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01.arc.local\project\SGP-10198\data\Bioinfo_EvaSehr\Data\"/>
    </mc:Choice>
  </mc:AlternateContent>
  <xr:revisionPtr revIDLastSave="0" documentId="13_ncr:1_{EE7338A4-25FB-42A2-B8DD-B01841BAACCD}" xr6:coauthVersionLast="46" xr6:coauthVersionMax="47" xr10:uidLastSave="{00000000-0000-0000-0000-000000000000}"/>
  <bookViews>
    <workbookView xWindow="-22695" yWindow="2055" windowWidth="21600" windowHeight="11385" xr2:uid="{00000000-000D-0000-FFFF-FFFF00000000}"/>
  </bookViews>
  <sheets>
    <sheet name="metabolites_t0" sheetId="8" r:id="rId1"/>
    <sheet name="organic acids_t0" sheetId="10" r:id="rId2"/>
    <sheet name="Sample_names" sheetId="2" r:id="rId3"/>
    <sheet name="Analysis_overview" sheetId="7" r:id="rId4"/>
    <sheet name="Amount_Amino acids_Hybrids" sheetId="1" r:id="rId5"/>
    <sheet name="Amount_Amino acids_Pool" sheetId="3" r:id="rId6"/>
    <sheet name="Amount_Organic acids_Hybrids" sheetId="4" r:id="rId7"/>
    <sheet name="Amount_Organic acids_Pool" sheetId="5" r:id="rId8"/>
    <sheet name="AreaFW_Semi-polar comp_Hyb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5" l="1"/>
  <c r="M25" i="5"/>
  <c r="I22" i="5"/>
  <c r="J10" i="5"/>
  <c r="M121" i="5"/>
  <c r="L121" i="5"/>
  <c r="M118" i="5"/>
  <c r="L118" i="5"/>
  <c r="M115" i="5"/>
  <c r="L115" i="5"/>
  <c r="M112" i="5"/>
  <c r="L112" i="5"/>
  <c r="M109" i="5"/>
  <c r="L109" i="5"/>
  <c r="M106" i="5"/>
  <c r="L106" i="5"/>
  <c r="M103" i="5"/>
  <c r="L103" i="5"/>
  <c r="M100" i="5"/>
  <c r="L100" i="5"/>
  <c r="M97" i="5"/>
  <c r="L97" i="5"/>
  <c r="M94" i="5"/>
  <c r="L94" i="5"/>
  <c r="M91" i="5"/>
  <c r="L91" i="5"/>
  <c r="M88" i="5"/>
  <c r="L88" i="5"/>
  <c r="M85" i="5"/>
  <c r="L85" i="5"/>
  <c r="M82" i="5"/>
  <c r="L82" i="5"/>
  <c r="M79" i="5"/>
  <c r="L79" i="5"/>
  <c r="M76" i="5"/>
  <c r="L76" i="5"/>
  <c r="M73" i="5"/>
  <c r="L73" i="5"/>
  <c r="M70" i="5"/>
  <c r="L70" i="5"/>
  <c r="M67" i="5"/>
  <c r="L67" i="5"/>
  <c r="M64" i="5"/>
  <c r="L64" i="5"/>
  <c r="M61" i="5"/>
  <c r="L61" i="5"/>
  <c r="M58" i="5"/>
  <c r="L58" i="5"/>
  <c r="M55" i="5"/>
  <c r="L55" i="5"/>
  <c r="M52" i="5"/>
  <c r="L52" i="5"/>
  <c r="M49" i="5"/>
  <c r="L49" i="5"/>
  <c r="M46" i="5"/>
  <c r="L46" i="5"/>
  <c r="M43" i="5"/>
  <c r="L43" i="5"/>
  <c r="M40" i="5"/>
  <c r="L40" i="5"/>
  <c r="M37" i="5"/>
  <c r="L37" i="5"/>
  <c r="M34" i="5"/>
  <c r="L34" i="5"/>
  <c r="M31" i="5"/>
  <c r="L31" i="5"/>
  <c r="M28" i="5"/>
  <c r="L28" i="5"/>
  <c r="L25" i="5"/>
  <c r="M22" i="5"/>
  <c r="L22" i="5"/>
  <c r="M19" i="5"/>
  <c r="L19" i="5"/>
  <c r="M16" i="5"/>
  <c r="L16" i="5"/>
  <c r="M13" i="5"/>
  <c r="M10" i="5"/>
  <c r="L10" i="5"/>
  <c r="M7" i="5"/>
  <c r="L7" i="5"/>
  <c r="M4" i="5"/>
  <c r="L4" i="5"/>
  <c r="J121" i="5"/>
  <c r="I121" i="5"/>
  <c r="J118" i="5"/>
  <c r="I118" i="5"/>
  <c r="J115" i="5"/>
  <c r="I115" i="5"/>
  <c r="J112" i="5"/>
  <c r="I112" i="5"/>
  <c r="J109" i="5"/>
  <c r="I109" i="5"/>
  <c r="J106" i="5"/>
  <c r="I106" i="5"/>
  <c r="J103" i="5"/>
  <c r="I103" i="5"/>
  <c r="J100" i="5"/>
  <c r="I100" i="5"/>
  <c r="J97" i="5"/>
  <c r="I97" i="5"/>
  <c r="J94" i="5"/>
  <c r="I94" i="5"/>
  <c r="J91" i="5"/>
  <c r="I91" i="5"/>
  <c r="J88" i="5"/>
  <c r="I88" i="5"/>
  <c r="J85" i="5"/>
  <c r="I85" i="5"/>
  <c r="J82" i="5"/>
  <c r="I82" i="5"/>
  <c r="J79" i="5"/>
  <c r="I79" i="5"/>
  <c r="J76" i="5"/>
  <c r="I76" i="5"/>
  <c r="J73" i="5"/>
  <c r="I73" i="5"/>
  <c r="J70" i="5"/>
  <c r="I70" i="5"/>
  <c r="J67" i="5"/>
  <c r="I67" i="5"/>
  <c r="J64" i="5"/>
  <c r="I64" i="5"/>
  <c r="J61" i="5"/>
  <c r="I61" i="5"/>
  <c r="J58" i="5"/>
  <c r="I58" i="5"/>
  <c r="J55" i="5"/>
  <c r="I55" i="5"/>
  <c r="J52" i="5"/>
  <c r="I52" i="5"/>
  <c r="J49" i="5"/>
  <c r="I49" i="5"/>
  <c r="J46" i="5"/>
  <c r="I46" i="5"/>
  <c r="J43" i="5"/>
  <c r="I43" i="5"/>
  <c r="J40" i="5"/>
  <c r="I40" i="5"/>
  <c r="J37" i="5"/>
  <c r="I37" i="5"/>
  <c r="J34" i="5"/>
  <c r="I34" i="5"/>
  <c r="J31" i="5"/>
  <c r="I31" i="5"/>
  <c r="J28" i="5"/>
  <c r="I28" i="5"/>
  <c r="J25" i="5"/>
  <c r="I25" i="5"/>
  <c r="J22" i="5"/>
  <c r="J19" i="5"/>
  <c r="I19" i="5"/>
  <c r="J16" i="5"/>
  <c r="I16" i="5"/>
  <c r="J13" i="5"/>
  <c r="I13" i="5"/>
  <c r="I10" i="5"/>
  <c r="J7" i="5"/>
  <c r="I7" i="5"/>
  <c r="J4" i="5"/>
  <c r="I4" i="5"/>
  <c r="G121" i="5"/>
  <c r="F121" i="5"/>
  <c r="G118" i="5"/>
  <c r="F118" i="5"/>
  <c r="G115" i="5"/>
  <c r="F115" i="5"/>
  <c r="G112" i="5"/>
  <c r="F112" i="5"/>
  <c r="G109" i="5"/>
  <c r="F109" i="5"/>
  <c r="G106" i="5"/>
  <c r="F106" i="5"/>
  <c r="G103" i="5"/>
  <c r="F103" i="5"/>
  <c r="G100" i="5"/>
  <c r="F100" i="5"/>
  <c r="G97" i="5"/>
  <c r="F97" i="5"/>
  <c r="G94" i="5"/>
  <c r="F94" i="5"/>
  <c r="G91" i="5"/>
  <c r="F91" i="5"/>
  <c r="G88" i="5"/>
  <c r="F88" i="5"/>
  <c r="G85" i="5"/>
  <c r="F85" i="5"/>
  <c r="G82" i="5"/>
  <c r="F82" i="5"/>
  <c r="G79" i="5"/>
  <c r="F79" i="5"/>
  <c r="G76" i="5"/>
  <c r="F76" i="5"/>
  <c r="G73" i="5"/>
  <c r="F73" i="5"/>
  <c r="G70" i="5"/>
  <c r="F70" i="5"/>
  <c r="G67" i="5"/>
  <c r="F67" i="5"/>
  <c r="G64" i="5"/>
  <c r="F64" i="5"/>
  <c r="G61" i="5"/>
  <c r="F61" i="5"/>
  <c r="G58" i="5"/>
  <c r="F58" i="5"/>
  <c r="G55" i="5"/>
  <c r="F55" i="5"/>
  <c r="G52" i="5"/>
  <c r="F52" i="5"/>
  <c r="G49" i="5"/>
  <c r="F49" i="5"/>
  <c r="G46" i="5"/>
  <c r="F46" i="5"/>
  <c r="G43" i="5"/>
  <c r="F43" i="5"/>
  <c r="G40" i="5"/>
  <c r="F40" i="5"/>
  <c r="G37" i="5"/>
  <c r="F37" i="5"/>
  <c r="G34" i="5"/>
  <c r="F34" i="5"/>
  <c r="G31" i="5"/>
  <c r="F31" i="5"/>
  <c r="G28" i="5"/>
  <c r="F28" i="5"/>
  <c r="G25" i="5"/>
  <c r="F25" i="5"/>
  <c r="G22" i="5"/>
  <c r="F22" i="5"/>
  <c r="G19" i="5"/>
  <c r="F19" i="5"/>
  <c r="G16" i="5"/>
  <c r="F16" i="5"/>
  <c r="G13" i="5"/>
  <c r="F13" i="5"/>
  <c r="G10" i="5"/>
  <c r="F10" i="5"/>
  <c r="G7" i="5"/>
  <c r="F7" i="5"/>
  <c r="G4" i="5"/>
  <c r="F4" i="5"/>
  <c r="N157" i="4" l="1"/>
  <c r="M148" i="4"/>
  <c r="N19" i="4"/>
  <c r="M4" i="4"/>
  <c r="N145" i="4"/>
  <c r="M145" i="4"/>
  <c r="N142" i="4"/>
  <c r="M142" i="4"/>
  <c r="N139" i="4"/>
  <c r="M139" i="4"/>
  <c r="N136" i="4"/>
  <c r="M136" i="4"/>
  <c r="N133" i="4"/>
  <c r="M133" i="4"/>
  <c r="N130" i="4"/>
  <c r="M130" i="4"/>
  <c r="N127" i="4"/>
  <c r="M127" i="4"/>
  <c r="N124" i="4"/>
  <c r="M124" i="4"/>
  <c r="N121" i="4"/>
  <c r="M121" i="4"/>
  <c r="N118" i="4"/>
  <c r="M118" i="4"/>
  <c r="N115" i="4"/>
  <c r="M115" i="4"/>
  <c r="N112" i="4"/>
  <c r="M112" i="4"/>
  <c r="N109" i="4"/>
  <c r="M109" i="4"/>
  <c r="N106" i="4"/>
  <c r="M106" i="4"/>
  <c r="N103" i="4"/>
  <c r="M103" i="4"/>
  <c r="N100" i="4"/>
  <c r="M100" i="4"/>
  <c r="N97" i="4"/>
  <c r="M97" i="4"/>
  <c r="N94" i="4"/>
  <c r="M94" i="4"/>
  <c r="N91" i="4"/>
  <c r="M91" i="4"/>
  <c r="N88" i="4"/>
  <c r="M88" i="4"/>
  <c r="N85" i="4"/>
  <c r="M85" i="4"/>
  <c r="N82" i="4"/>
  <c r="M82" i="4"/>
  <c r="N79" i="4"/>
  <c r="M79" i="4"/>
  <c r="N76" i="4"/>
  <c r="M76" i="4"/>
  <c r="N73" i="4"/>
  <c r="M73" i="4"/>
  <c r="N70" i="4"/>
  <c r="M70" i="4"/>
  <c r="N67" i="4"/>
  <c r="M67" i="4"/>
  <c r="N64" i="4"/>
  <c r="M64" i="4"/>
  <c r="N61" i="4"/>
  <c r="M61" i="4"/>
  <c r="N58" i="4"/>
  <c r="M58" i="4"/>
  <c r="N55" i="4"/>
  <c r="M55" i="4"/>
  <c r="N52" i="4"/>
  <c r="M52" i="4"/>
  <c r="N49" i="4"/>
  <c r="M49" i="4"/>
  <c r="N46" i="4"/>
  <c r="M46" i="4"/>
  <c r="N43" i="4"/>
  <c r="M43" i="4"/>
  <c r="N40" i="4"/>
  <c r="M40" i="4"/>
  <c r="N181" i="4"/>
  <c r="M181" i="4"/>
  <c r="N178" i="4"/>
  <c r="M178" i="4"/>
  <c r="N175" i="4"/>
  <c r="M175" i="4"/>
  <c r="N172" i="4"/>
  <c r="M172" i="4"/>
  <c r="N169" i="4"/>
  <c r="M169" i="4"/>
  <c r="N166" i="4"/>
  <c r="M166" i="4"/>
  <c r="N163" i="4"/>
  <c r="M163" i="4"/>
  <c r="N160" i="4"/>
  <c r="M160" i="4"/>
  <c r="M157" i="4"/>
  <c r="N154" i="4"/>
  <c r="M154" i="4"/>
  <c r="N151" i="4"/>
  <c r="M151" i="4"/>
  <c r="N148" i="4"/>
  <c r="N37" i="4"/>
  <c r="M37" i="4"/>
  <c r="N34" i="4"/>
  <c r="M34" i="4"/>
  <c r="N31" i="4"/>
  <c r="M31" i="4"/>
  <c r="N28" i="4"/>
  <c r="M28" i="4"/>
  <c r="N25" i="4"/>
  <c r="M25" i="4"/>
  <c r="N22" i="4"/>
  <c r="M22" i="4"/>
  <c r="M19" i="4"/>
  <c r="N16" i="4"/>
  <c r="M16" i="4"/>
  <c r="N13" i="4"/>
  <c r="M13" i="4"/>
  <c r="N10" i="4"/>
  <c r="M10" i="4"/>
  <c r="N7" i="4"/>
  <c r="M7" i="4"/>
  <c r="N4" i="4"/>
  <c r="K181" i="4"/>
  <c r="J181" i="4"/>
  <c r="K178" i="4"/>
  <c r="J178" i="4"/>
  <c r="K175" i="4"/>
  <c r="J175" i="4"/>
  <c r="K172" i="4"/>
  <c r="J172" i="4"/>
  <c r="K169" i="4"/>
  <c r="J169" i="4"/>
  <c r="K166" i="4"/>
  <c r="J166" i="4"/>
  <c r="K163" i="4"/>
  <c r="J163" i="4"/>
  <c r="K160" i="4"/>
  <c r="J160" i="4"/>
  <c r="K157" i="4"/>
  <c r="J157" i="4"/>
  <c r="K154" i="4"/>
  <c r="J154" i="4"/>
  <c r="K151" i="4"/>
  <c r="J151" i="4"/>
  <c r="K148" i="4"/>
  <c r="J148" i="4"/>
  <c r="K145" i="4"/>
  <c r="J145" i="4"/>
  <c r="K142" i="4"/>
  <c r="J142" i="4"/>
  <c r="K139" i="4"/>
  <c r="J139" i="4"/>
  <c r="K136" i="4"/>
  <c r="J136" i="4"/>
  <c r="K133" i="4"/>
  <c r="J133" i="4"/>
  <c r="K130" i="4"/>
  <c r="J130" i="4"/>
  <c r="K127" i="4"/>
  <c r="J127" i="4"/>
  <c r="K124" i="4"/>
  <c r="J124" i="4"/>
  <c r="K121" i="4"/>
  <c r="J121" i="4"/>
  <c r="K118" i="4"/>
  <c r="J118" i="4"/>
  <c r="K115" i="4"/>
  <c r="J115" i="4"/>
  <c r="K112" i="4"/>
  <c r="J112" i="4"/>
  <c r="K109" i="4"/>
  <c r="J109" i="4"/>
  <c r="K106" i="4"/>
  <c r="J106" i="4"/>
  <c r="K103" i="4"/>
  <c r="J103" i="4"/>
  <c r="K100" i="4"/>
  <c r="J100" i="4"/>
  <c r="K97" i="4"/>
  <c r="J97" i="4"/>
  <c r="K94" i="4"/>
  <c r="J94" i="4"/>
  <c r="K91" i="4"/>
  <c r="J91" i="4"/>
  <c r="K88" i="4"/>
  <c r="J88" i="4"/>
  <c r="K85" i="4"/>
  <c r="J85" i="4"/>
  <c r="K82" i="4"/>
  <c r="J82" i="4"/>
  <c r="K79" i="4"/>
  <c r="J79" i="4"/>
  <c r="K76" i="4"/>
  <c r="J76" i="4"/>
  <c r="K73" i="4"/>
  <c r="J73" i="4"/>
  <c r="K70" i="4"/>
  <c r="J70" i="4"/>
  <c r="K67" i="4"/>
  <c r="J67" i="4"/>
  <c r="K64" i="4"/>
  <c r="J64" i="4"/>
  <c r="K61" i="4"/>
  <c r="J61" i="4"/>
  <c r="K58" i="4"/>
  <c r="J58" i="4"/>
  <c r="K55" i="4"/>
  <c r="J55" i="4"/>
  <c r="K52" i="4"/>
  <c r="J52" i="4"/>
  <c r="K49" i="4"/>
  <c r="J49" i="4"/>
  <c r="K46" i="4"/>
  <c r="J46" i="4"/>
  <c r="K43" i="4"/>
  <c r="J43" i="4"/>
  <c r="K40" i="4"/>
  <c r="J40" i="4"/>
  <c r="K37" i="4"/>
  <c r="J37" i="4"/>
  <c r="K34" i="4"/>
  <c r="J34" i="4"/>
  <c r="K31" i="4"/>
  <c r="J31" i="4"/>
  <c r="K28" i="4"/>
  <c r="J28" i="4"/>
  <c r="K25" i="4"/>
  <c r="J25" i="4"/>
  <c r="K22" i="4"/>
  <c r="J22" i="4"/>
  <c r="K19" i="4"/>
  <c r="J19" i="4"/>
  <c r="K16" i="4"/>
  <c r="J16" i="4"/>
  <c r="K13" i="4"/>
  <c r="J13" i="4"/>
  <c r="K10" i="4"/>
  <c r="J10" i="4"/>
  <c r="K7" i="4"/>
  <c r="J7" i="4"/>
  <c r="K4" i="4"/>
  <c r="J4" i="4"/>
  <c r="H181" i="4"/>
  <c r="G181" i="4"/>
  <c r="H178" i="4"/>
  <c r="G178" i="4"/>
  <c r="H175" i="4"/>
  <c r="G175" i="4"/>
  <c r="H172" i="4"/>
  <c r="G172" i="4"/>
  <c r="H169" i="4"/>
  <c r="G169" i="4"/>
  <c r="H166" i="4"/>
  <c r="G166" i="4"/>
  <c r="H163" i="4"/>
  <c r="G163" i="4"/>
  <c r="H160" i="4"/>
  <c r="G160" i="4"/>
  <c r="H157" i="4"/>
  <c r="G157" i="4"/>
  <c r="H154" i="4"/>
  <c r="G154" i="4"/>
  <c r="H151" i="4"/>
  <c r="G151" i="4"/>
  <c r="H148" i="4"/>
  <c r="G148" i="4"/>
  <c r="H145" i="4"/>
  <c r="G145" i="4"/>
  <c r="H142" i="4"/>
  <c r="G142" i="4"/>
  <c r="H139" i="4"/>
  <c r="G139" i="4"/>
  <c r="H136" i="4"/>
  <c r="G136" i="4"/>
  <c r="H133" i="4"/>
  <c r="G133" i="4"/>
  <c r="H130" i="4"/>
  <c r="G130" i="4"/>
  <c r="H127" i="4"/>
  <c r="G127" i="4"/>
  <c r="H124" i="4"/>
  <c r="G124" i="4"/>
  <c r="H121" i="4"/>
  <c r="G121" i="4"/>
  <c r="H118" i="4"/>
  <c r="G118" i="4"/>
  <c r="H115" i="4"/>
  <c r="G115" i="4"/>
  <c r="H112" i="4"/>
  <c r="G112" i="4"/>
  <c r="H109" i="4"/>
  <c r="G109" i="4"/>
  <c r="H106" i="4"/>
  <c r="G106" i="4"/>
  <c r="H103" i="4"/>
  <c r="G103" i="4"/>
  <c r="H100" i="4"/>
  <c r="G100" i="4"/>
  <c r="H97" i="4"/>
  <c r="G97" i="4"/>
  <c r="H94" i="4"/>
  <c r="G94" i="4"/>
  <c r="H91" i="4"/>
  <c r="G91" i="4"/>
  <c r="H88" i="4"/>
  <c r="G88" i="4"/>
  <c r="H85" i="4"/>
  <c r="G85" i="4"/>
  <c r="H82" i="4"/>
  <c r="G82" i="4"/>
  <c r="H79" i="4"/>
  <c r="G79" i="4"/>
  <c r="H76" i="4"/>
  <c r="G76" i="4"/>
  <c r="H73" i="4"/>
  <c r="G73" i="4"/>
  <c r="H70" i="4"/>
  <c r="G70" i="4"/>
  <c r="H67" i="4"/>
  <c r="G67" i="4"/>
  <c r="H64" i="4"/>
  <c r="G64" i="4"/>
  <c r="H61" i="4"/>
  <c r="G61" i="4"/>
  <c r="H58" i="4"/>
  <c r="G58" i="4"/>
  <c r="H55" i="4"/>
  <c r="G55" i="4"/>
  <c r="H52" i="4"/>
  <c r="G52" i="4"/>
  <c r="H49" i="4"/>
  <c r="G49" i="4"/>
  <c r="H46" i="4"/>
  <c r="G46" i="4"/>
  <c r="H43" i="4"/>
  <c r="G43" i="4"/>
  <c r="H40" i="4"/>
  <c r="G40" i="4"/>
  <c r="H37" i="4"/>
  <c r="G37" i="4"/>
  <c r="H34" i="4"/>
  <c r="G34" i="4"/>
  <c r="H31" i="4"/>
  <c r="G31" i="4"/>
  <c r="H28" i="4"/>
  <c r="G28" i="4"/>
  <c r="H25" i="4"/>
  <c r="G25" i="4"/>
  <c r="H22" i="4"/>
  <c r="G22" i="4"/>
  <c r="H19" i="4"/>
  <c r="G19" i="4"/>
  <c r="H16" i="4"/>
  <c r="G16" i="4"/>
  <c r="H13" i="4"/>
  <c r="G13" i="4"/>
  <c r="H10" i="4"/>
  <c r="G10" i="4"/>
  <c r="H7" i="4"/>
  <c r="G7" i="4"/>
  <c r="H4" i="4"/>
  <c r="G4" i="4"/>
</calcChain>
</file>

<file path=xl/sharedStrings.xml><?xml version="1.0" encoding="utf-8"?>
<sst xmlns="http://schemas.openxmlformats.org/spreadsheetml/2006/main" count="1766" uniqueCount="725">
  <si>
    <t>ID</t>
  </si>
  <si>
    <t>Sorte:</t>
  </si>
  <si>
    <t>Individuum</t>
  </si>
  <si>
    <t>Ala</t>
  </si>
  <si>
    <t>Arg</t>
  </si>
  <si>
    <t>Asn</t>
  </si>
  <si>
    <t>Asp</t>
  </si>
  <si>
    <t>Cys</t>
  </si>
  <si>
    <t>GABA</t>
  </si>
  <si>
    <t>Gln</t>
  </si>
  <si>
    <t>Glu</t>
  </si>
  <si>
    <t>Gly</t>
  </si>
  <si>
    <t>His</t>
  </si>
  <si>
    <t>Ile</t>
  </si>
  <si>
    <t>Leu</t>
  </si>
  <si>
    <t>Lys</t>
  </si>
  <si>
    <t>Met</t>
  </si>
  <si>
    <t>Nor</t>
  </si>
  <si>
    <t>Phe</t>
  </si>
  <si>
    <t>Pro</t>
  </si>
  <si>
    <t>Ser</t>
  </si>
  <si>
    <t>Thr</t>
  </si>
  <si>
    <t>Trp</t>
  </si>
  <si>
    <t>Tyr</t>
  </si>
  <si>
    <t>Val</t>
  </si>
  <si>
    <t>AS_ZR_2089800106_41</t>
  </si>
  <si>
    <t>Individuum 06</t>
  </si>
  <si>
    <t>0 weeks - I6</t>
  </si>
  <si>
    <t>AS_ZR_2089800107_42</t>
  </si>
  <si>
    <t>Hybrid 1</t>
  </si>
  <si>
    <t>Individuum 07</t>
  </si>
  <si>
    <t>0 weeks - I7</t>
  </si>
  <si>
    <t>AS_ZR_2089800108_43</t>
  </si>
  <si>
    <t>Individuum 08</t>
  </si>
  <si>
    <t>0 weeks - I8</t>
  </si>
  <si>
    <t>Average</t>
  </si>
  <si>
    <t>Hybrid 1 - 0 weeks</t>
  </si>
  <si>
    <t>Stabw</t>
  </si>
  <si>
    <t>AS_ZR_208980011114_59</t>
  </si>
  <si>
    <t>Individuum 11</t>
  </si>
  <si>
    <t>1 weeks - I11</t>
  </si>
  <si>
    <t>AS_ZR_2089800112128_60</t>
  </si>
  <si>
    <t>Individuum 12</t>
  </si>
  <si>
    <t>1 weeks - I12</t>
  </si>
  <si>
    <t>AS_ZR_2089800113125_61</t>
  </si>
  <si>
    <t>Individuum 13</t>
  </si>
  <si>
    <t>1 weeks - I13</t>
  </si>
  <si>
    <t>Hybrid 1 - 1 week</t>
  </si>
  <si>
    <t>Individuum 15</t>
  </si>
  <si>
    <t>2 weeks - I15</t>
  </si>
  <si>
    <t>Individuum 16</t>
  </si>
  <si>
    <t>2 weeks - I16</t>
  </si>
  <si>
    <t>Individuum 17</t>
  </si>
  <si>
    <t>2 weeks - I17</t>
  </si>
  <si>
    <t>Hybrid 1 - 2 weeks</t>
  </si>
  <si>
    <t>AS_ZR_2089800124114_97</t>
  </si>
  <si>
    <t>Individuum 24</t>
  </si>
  <si>
    <t>8 weeks - I24</t>
  </si>
  <si>
    <t>AS_ZR_2089800125128_90</t>
  </si>
  <si>
    <t>Individuum 25</t>
  </si>
  <si>
    <t>8 weeks - I25</t>
  </si>
  <si>
    <t>AS_ZR_2089800126125_94</t>
  </si>
  <si>
    <t>Individuum 26</t>
  </si>
  <si>
    <t>8 weeks - I26</t>
  </si>
  <si>
    <t>Hybrid 1 - 8 weeks</t>
  </si>
  <si>
    <t>AS_ZR_2089800128129_104</t>
  </si>
  <si>
    <t>Individuum 28</t>
  </si>
  <si>
    <t>13 weeks - I28</t>
  </si>
  <si>
    <t>AS_ZR_2089800129126_121</t>
  </si>
  <si>
    <t>Individuum 29</t>
  </si>
  <si>
    <t>13 weeks - I29</t>
  </si>
  <si>
    <t>AS_ZR_2089800130122_111</t>
  </si>
  <si>
    <t>Individuum 30</t>
  </si>
  <si>
    <t>13 weeks - I30</t>
  </si>
  <si>
    <t>Hybrid 1 - 13 weeks</t>
  </si>
  <si>
    <t>AS_ZR_2089800206_44</t>
  </si>
  <si>
    <t>AS_ZR_2089800207_45</t>
  </si>
  <si>
    <t>Hybrid 2</t>
  </si>
  <si>
    <t>AS_ZR_2089800208_46</t>
  </si>
  <si>
    <t>Hybrid 2 - 0 weeks</t>
  </si>
  <si>
    <t>AS_ZR_2089800211128_62</t>
  </si>
  <si>
    <t>AS_ZR_2089800212118_63</t>
  </si>
  <si>
    <t>AS_ZR_2089800213115_64</t>
  </si>
  <si>
    <t>Hybrid 2 - 1 week</t>
  </si>
  <si>
    <t>Hybrid 2 - 2 weeks</t>
  </si>
  <si>
    <t>AS_ZR_2089800224128_91</t>
  </si>
  <si>
    <t>AS_ZR_2089800225125_100</t>
  </si>
  <si>
    <t>AS_ZR_2089800226122_88</t>
  </si>
  <si>
    <t>Hybrid 2 - 8 weeks</t>
  </si>
  <si>
    <t>AS_ZR_2089800228126_114</t>
  </si>
  <si>
    <t>AS_ZR_2089800229123_105</t>
  </si>
  <si>
    <t>AS_ZR_2089800230129_117</t>
  </si>
  <si>
    <t>Hybrid 2 - 13 weeks</t>
  </si>
  <si>
    <t>AS_ZR_2089800306_47</t>
  </si>
  <si>
    <t>AS_ZR_2089800307_48</t>
  </si>
  <si>
    <t>Hybrid 3</t>
  </si>
  <si>
    <t>AS_ZR_2089800308_49</t>
  </si>
  <si>
    <t>Hybrid 3 - 0 weeks</t>
  </si>
  <si>
    <t>AS_ZR_2089800311118_65</t>
  </si>
  <si>
    <t>AS_ZR_2089800312122_66</t>
  </si>
  <si>
    <t>AS_ZR_2089800313129_67</t>
  </si>
  <si>
    <t>Hybrid 3 - 1 week</t>
  </si>
  <si>
    <t>Hybrid 3 - 2 weeks</t>
  </si>
  <si>
    <t>AS_ZR_2089800324125_93</t>
  </si>
  <si>
    <t>AS_ZR_2089800325122_87</t>
  </si>
  <si>
    <t>AS_ZR_2089800326129_103</t>
  </si>
  <si>
    <t>Hybrid 3 - 8 weeks</t>
  </si>
  <si>
    <t>AS_ZR_2089800328123_115</t>
  </si>
  <si>
    <t>AS_ZR_2089800329120_113</t>
  </si>
  <si>
    <t>AS_ZR_2089800330126_107</t>
  </si>
  <si>
    <t>Hybrid 3 - 13 weeks</t>
  </si>
  <si>
    <t>AS_ZR_2089800406_50</t>
  </si>
  <si>
    <t>AS_ZR_2089800407_51</t>
  </si>
  <si>
    <t>Hybrid 4</t>
  </si>
  <si>
    <t>AS_ZR_2089800408_52</t>
  </si>
  <si>
    <t>Hybrid 4 - 0 weeks</t>
  </si>
  <si>
    <t>AS_ZR_2089800411115_68</t>
  </si>
  <si>
    <t>AS_ZR_2089800412112_69</t>
  </si>
  <si>
    <t>AS_ZR_2089800413119_70</t>
  </si>
  <si>
    <t>Hybrid 4 - 1 week</t>
  </si>
  <si>
    <t>AS_ZR_2089800415113_77</t>
  </si>
  <si>
    <t>AS_ZR_2089800416110_78</t>
  </si>
  <si>
    <t>AS_ZR_2089800417117_79</t>
  </si>
  <si>
    <t>Hybrid 4 - 2 weeks</t>
  </si>
  <si>
    <t>AS_ZR_2089800424122_99</t>
  </si>
  <si>
    <t>AS_ZR_2089800425129_89</t>
  </si>
  <si>
    <t>AS_ZR_2089800426126_102</t>
  </si>
  <si>
    <t>Hybrid 4 - 8 weeks</t>
  </si>
  <si>
    <t>AS_ZR_2089800428120_112</t>
  </si>
  <si>
    <t>AS_ZR_2089800429127_118</t>
  </si>
  <si>
    <t>AS_ZR_2089800430123_109</t>
  </si>
  <si>
    <t>Hybrid 4 - 13 weeks</t>
  </si>
  <si>
    <t>AS_ZR_2089800506_53</t>
  </si>
  <si>
    <t>AS_ZR_2089800507_54</t>
  </si>
  <si>
    <t>Hybrid 5</t>
  </si>
  <si>
    <t>AS_ZR_2089800508_55</t>
  </si>
  <si>
    <t>Hybrid 5 - 0 weeks</t>
  </si>
  <si>
    <t>AS_ZR_2089800511112_71</t>
  </si>
  <si>
    <t>AS_ZR_2089800512119_72</t>
  </si>
  <si>
    <t>AS_ZR_2089800513116_73</t>
  </si>
  <si>
    <t>Hybrid 5 - 1 week</t>
  </si>
  <si>
    <t>AS_ZR_2089800515110_80</t>
  </si>
  <si>
    <t>AS_ZR_2089800516117_81</t>
  </si>
  <si>
    <t>AS_ZR_2089800517114_82</t>
  </si>
  <si>
    <t>Hybrid 5 - 2 weeks</t>
  </si>
  <si>
    <t>AS_ZR_2089800524129_95</t>
  </si>
  <si>
    <t>AS_ZR_2089800525126_98</t>
  </si>
  <si>
    <t>AS_ZR_2089800526123_96</t>
  </si>
  <si>
    <t>Hybrid 5 - 8 weeks</t>
  </si>
  <si>
    <t>AS_ZR_2089800528127_120</t>
  </si>
  <si>
    <t>AS_ZR_2089800529124_116</t>
  </si>
  <si>
    <t>AS_ZR_2089800530120_108</t>
  </si>
  <si>
    <t>Hybrid 5 - 13 weeks</t>
  </si>
  <si>
    <t>AS_ZR_2089800606_56</t>
  </si>
  <si>
    <t>AS_ZR_2089800607_57</t>
  </si>
  <si>
    <t>Hybrid 6</t>
  </si>
  <si>
    <t>AS_ZR_2089800608_58</t>
  </si>
  <si>
    <t>Hybrid 6 - 0 weeks</t>
  </si>
  <si>
    <t>AS_ZR_2089800611119_74</t>
  </si>
  <si>
    <t>AS_ZR_2089800612123_75</t>
  </si>
  <si>
    <t>AS_ZR_2089800613120_76</t>
  </si>
  <si>
    <t>Hybrid 6 - 1 week</t>
  </si>
  <si>
    <t>AS_ZR_2089800615117_83</t>
  </si>
  <si>
    <t>AS_ZR_2089800616114_84</t>
  </si>
  <si>
    <t>AS_ZR_2089800617111_85</t>
  </si>
  <si>
    <t>Hybrid 6 - 2 weeks</t>
  </si>
  <si>
    <t>AS_ZR_2089800624126_101</t>
  </si>
  <si>
    <t>AS_ZR_2089800625123_86</t>
  </si>
  <si>
    <t>AS_ZR_2089800626120_92</t>
  </si>
  <si>
    <t>Hybrid 6 - 8 weeks</t>
  </si>
  <si>
    <t>AS_ZR_2089800628124_110</t>
  </si>
  <si>
    <t>AS_ZR_2089800629121_119</t>
  </si>
  <si>
    <t>AS_ZR_2089800630127_106</t>
  </si>
  <si>
    <t>Hybrid 6 - 13 weeks</t>
  </si>
  <si>
    <t>Erntedatum</t>
  </si>
  <si>
    <t xml:space="preserve">Lagerung </t>
  </si>
  <si>
    <t>AS_ZR_20898001_P01_1</t>
  </si>
  <si>
    <t>Sorte 01</t>
  </si>
  <si>
    <t>Pool Individuum 01</t>
  </si>
  <si>
    <t>0 Wochen</t>
  </si>
  <si>
    <t>AS_ZR_20898001_P02_2</t>
  </si>
  <si>
    <t>Pool Individuum 02</t>
  </si>
  <si>
    <t>AS_ZR_20898001_P03_3</t>
  </si>
  <si>
    <t>Pool Individuum 03</t>
  </si>
  <si>
    <t>AS_ZR_20898001_P04_4</t>
  </si>
  <si>
    <t>Pool Individuum 04</t>
  </si>
  <si>
    <t>AS_ZR_20898001_P05_5</t>
  </si>
  <si>
    <t>Pool Individuum 05</t>
  </si>
  <si>
    <t>AS_ZR_20898001_P06_6</t>
  </si>
  <si>
    <t>Pool Individuum 06</t>
  </si>
  <si>
    <t>AS_ZR_20898001_P07_7</t>
  </si>
  <si>
    <t>Pool Individuum 07</t>
  </si>
  <si>
    <t>AS_ZR_20898001_P08_8</t>
  </si>
  <si>
    <t>Pool Individuum 08</t>
  </si>
  <si>
    <t>AS_ZR_20898001_P09_9</t>
  </si>
  <si>
    <t>Pool Individuum 09</t>
  </si>
  <si>
    <t>AS_ZR_20898001_P10_10</t>
  </si>
  <si>
    <t>Pool Individuum 10</t>
  </si>
  <si>
    <t>AS_ZR_20898004_P01_11</t>
  </si>
  <si>
    <t>Sorte 04</t>
  </si>
  <si>
    <t>AS_ZR_20898004_P02_12</t>
  </si>
  <si>
    <t>AS_ZR_20898004_P03_13</t>
  </si>
  <si>
    <t>AS_ZR_20898004_P04_14</t>
  </si>
  <si>
    <t>AS_ZR_20898004_P05_15</t>
  </si>
  <si>
    <t>AS_ZR_20898004_P06_16</t>
  </si>
  <si>
    <t>AS_ZR_20898004_P07_17</t>
  </si>
  <si>
    <t>AS_ZR_20898004_P08_18</t>
  </si>
  <si>
    <t>AS_ZR_20898004_P09_19</t>
  </si>
  <si>
    <t>AS_ZR_20898004_P10_20</t>
  </si>
  <si>
    <t>AS_ZR_20898005_P01_21</t>
  </si>
  <si>
    <t>Sorte 05</t>
  </si>
  <si>
    <t>AS_ZR_20898005_P02_22</t>
  </si>
  <si>
    <t>AS_ZR_20898005_P03_23</t>
  </si>
  <si>
    <t>AS_ZR_20898005_P04_24</t>
  </si>
  <si>
    <t>AS_ZR_20898005_P05_25</t>
  </si>
  <si>
    <t>AS_ZR_20898005_P06_26</t>
  </si>
  <si>
    <t>AS_ZR_20898005_P07_27</t>
  </si>
  <si>
    <t>AS_ZR_20898005_P08_28</t>
  </si>
  <si>
    <t>AS_ZR_20898005_P09_29</t>
  </si>
  <si>
    <t>AS_ZR_20898005_P10_30</t>
  </si>
  <si>
    <t>AS_ZR_20898006_P01_31</t>
  </si>
  <si>
    <t>Sorte 06</t>
  </si>
  <si>
    <t>AS_ZR_20898006_P02_32</t>
  </si>
  <si>
    <t>AS_ZR_20898006_P03_33</t>
  </si>
  <si>
    <t>AS_ZR_20898006_P04_34</t>
  </si>
  <si>
    <t>AS_ZR_20898006_P05_35</t>
  </si>
  <si>
    <t>AS_ZR_20898006_P06_36</t>
  </si>
  <si>
    <t>AS_ZR_20898006_P07_37</t>
  </si>
  <si>
    <t>AS_ZR_20898006_P08_38</t>
  </si>
  <si>
    <t>AS_ZR_20898006_P09_39</t>
  </si>
  <si>
    <t>AS_ZR_20898006_P10_40</t>
  </si>
  <si>
    <t>Sorte 02</t>
  </si>
  <si>
    <t>Sorte 03</t>
  </si>
  <si>
    <t xml:space="preserve">1 Woche </t>
  </si>
  <si>
    <t>2 Wochen</t>
  </si>
  <si>
    <t>8 Wochen</t>
  </si>
  <si>
    <t>13 Wochen</t>
  </si>
  <si>
    <t>Hybrids:</t>
  </si>
  <si>
    <t>Hybrid - Storage</t>
  </si>
  <si>
    <t>(pmol per mg)</t>
  </si>
  <si>
    <t>Hybrid 01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</si>
  <si>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</si>
  <si>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</si>
  <si>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</si>
  <si>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</si>
  <si>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</si>
  <si>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</si>
  <si>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</si>
  <si>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</si>
  <si>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</si>
  <si>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</si>
  <si>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Hybrid 02</t>
  </si>
  <si>
    <t>Hybrid 03</t>
  </si>
  <si>
    <t>Hybrid 04</t>
  </si>
  <si>
    <t>Hybrid 05</t>
  </si>
  <si>
    <t>Hybrid 06</t>
  </si>
  <si>
    <t>AS_ZR_20898002-P01</t>
  </si>
  <si>
    <t>AS_ZR_20898002-P02</t>
  </si>
  <si>
    <t>AS_ZR_20898002-P03</t>
  </si>
  <si>
    <t>AS_ZR_20898002-P04</t>
  </si>
  <si>
    <t>AS_ZR_20898002-P05</t>
  </si>
  <si>
    <t>AS_ZR_20898002-P06</t>
  </si>
  <si>
    <t>AS_ZR_20898002-P07</t>
  </si>
  <si>
    <t>AS_ZR_20898002-P08</t>
  </si>
  <si>
    <t>AS_ZR_20898002-P09</t>
  </si>
  <si>
    <t>AS_ZR_20898002-P10</t>
  </si>
  <si>
    <t>AS_ZR_20898003-P01</t>
  </si>
  <si>
    <t>AS_ZR_20898003-P03</t>
  </si>
  <si>
    <t>AS_ZR_20898003-P02</t>
  </si>
  <si>
    <t>AS_ZR_20898003-P04</t>
  </si>
  <si>
    <t>AS_ZR_20898003-P05</t>
  </si>
  <si>
    <t>AS_ZR_20898003-P06</t>
  </si>
  <si>
    <t>AS_ZR_20898003-P07</t>
  </si>
  <si>
    <t>AS_ZR_20898003-P08</t>
  </si>
  <si>
    <t>AS_ZR_20898003-P09</t>
  </si>
  <si>
    <t>AS_ZR_20898003-P10</t>
  </si>
  <si>
    <t>20898002-P01_122</t>
  </si>
  <si>
    <t>20898002-P02_123</t>
  </si>
  <si>
    <t>20898002-P03_124</t>
  </si>
  <si>
    <t>20898002-P04_125</t>
  </si>
  <si>
    <t>20898002-P05_126</t>
  </si>
  <si>
    <t>20898002-P06_127</t>
  </si>
  <si>
    <t>20898002-P07_128</t>
  </si>
  <si>
    <t>20898002-P08_129</t>
  </si>
  <si>
    <t>20898002-P09_130</t>
  </si>
  <si>
    <t>20898002-P10_131</t>
  </si>
  <si>
    <t>20898003-P01_132</t>
  </si>
  <si>
    <t>20898003-P02_133</t>
  </si>
  <si>
    <t>20898003-P03_134</t>
  </si>
  <si>
    <t>20898003-P04_135</t>
  </si>
  <si>
    <t>20898003-P05_136</t>
  </si>
  <si>
    <t>20898003-P06_137</t>
  </si>
  <si>
    <t>20898003-P07_138</t>
  </si>
  <si>
    <t>20898003-P08_139</t>
  </si>
  <si>
    <t>20898003-P09_140</t>
  </si>
  <si>
    <t>20898003-P10_141</t>
  </si>
  <si>
    <t>0W_H1_06_a</t>
  </si>
  <si>
    <t>0W_H1_06_b</t>
  </si>
  <si>
    <t>0W_H1_06_c</t>
  </si>
  <si>
    <t>0W_H1_07_a</t>
  </si>
  <si>
    <t>0W_H1_07_b</t>
  </si>
  <si>
    <t>0W_H1_07_c</t>
  </si>
  <si>
    <t>0W_H1_08_a</t>
  </si>
  <si>
    <t>0W_H1_08_b</t>
  </si>
  <si>
    <t>0W_H1_08_c</t>
  </si>
  <si>
    <t>0W_H2_06_b</t>
  </si>
  <si>
    <t>0W_H2_06_c</t>
  </si>
  <si>
    <t>0W_H2_07_b</t>
  </si>
  <si>
    <t>0W_H2_07_c</t>
  </si>
  <si>
    <t>0W_H2_08_b</t>
  </si>
  <si>
    <t>0W_H2_08_c</t>
  </si>
  <si>
    <t>0W_H5_06_a</t>
  </si>
  <si>
    <t>0W_H5_06_b</t>
  </si>
  <si>
    <t>0W_H5_06_c</t>
  </si>
  <si>
    <t>0W_H5_07_a</t>
  </si>
  <si>
    <t>0W_H5_07_b</t>
  </si>
  <si>
    <t>0W_H5_07_c</t>
  </si>
  <si>
    <t>0W_H5_08_a</t>
  </si>
  <si>
    <t>0W_H5_08_b</t>
  </si>
  <si>
    <t>0W_H5_08_c</t>
  </si>
  <si>
    <t>0W_H6_06_a</t>
  </si>
  <si>
    <t>0W_H6_06_b</t>
  </si>
  <si>
    <t>0W_H6_06_c</t>
  </si>
  <si>
    <t>0W_H6_07_a</t>
  </si>
  <si>
    <t>0W_H6_07_b</t>
  </si>
  <si>
    <t>0W_H6_07_c</t>
  </si>
  <si>
    <t>0W_H6_08_b</t>
  </si>
  <si>
    <t>0W_H6_08_c</t>
  </si>
  <si>
    <t>1W_H1_11_b</t>
  </si>
  <si>
    <t>1W_H1_11_c</t>
  </si>
  <si>
    <t>1W_H1_12_a</t>
  </si>
  <si>
    <t>1W_H1_12_b</t>
  </si>
  <si>
    <t>1W_H1_12_c</t>
  </si>
  <si>
    <t>1W_H1_13_b</t>
  </si>
  <si>
    <t>1W_H1_13_c</t>
  </si>
  <si>
    <t>1W_H2_11_b</t>
  </si>
  <si>
    <t>1W_H2_11_c</t>
  </si>
  <si>
    <t>1W_H2_12_b</t>
  </si>
  <si>
    <t>1W_H2_12_c</t>
  </si>
  <si>
    <t>1W_H2_13_b</t>
  </si>
  <si>
    <t>1W_H2_13_c</t>
  </si>
  <si>
    <t>1W_H5_12_b</t>
  </si>
  <si>
    <t>1W_H5_12_c</t>
  </si>
  <si>
    <t>1W_H5_13_b</t>
  </si>
  <si>
    <t>1W_H5_13_c</t>
  </si>
  <si>
    <t>1W_H6_11_a</t>
  </si>
  <si>
    <t>1W_H6_11_b</t>
  </si>
  <si>
    <t>1W_H6_11_c</t>
  </si>
  <si>
    <t>1W_H6_12_b</t>
  </si>
  <si>
    <t>1W_H6_12_c</t>
  </si>
  <si>
    <t>1W_H6_13_b</t>
  </si>
  <si>
    <t>1W_H6_13_c</t>
  </si>
  <si>
    <t>2W_H1_15_b</t>
  </si>
  <si>
    <t>2W_H1_15_c</t>
  </si>
  <si>
    <t>2W_H1_16_b</t>
  </si>
  <si>
    <t>2W_H1_16_c</t>
  </si>
  <si>
    <t>2W_H1_17_b</t>
  </si>
  <si>
    <t>2W_H1_17_c</t>
  </si>
  <si>
    <t>2W_H2_15_b</t>
  </si>
  <si>
    <t>2W_H2_15_c</t>
  </si>
  <si>
    <t>2W_H2_16_b</t>
  </si>
  <si>
    <t>2W_H2_16_c</t>
  </si>
  <si>
    <t>2W_H2_17_b</t>
  </si>
  <si>
    <t>2W_H2_17_c</t>
  </si>
  <si>
    <t>2W_H5_15_b</t>
  </si>
  <si>
    <t>2W_H5_15_c</t>
  </si>
  <si>
    <t>2W_H5_16_b</t>
  </si>
  <si>
    <t>2W_H5_16_c</t>
  </si>
  <si>
    <t>2W_H5_17_b</t>
  </si>
  <si>
    <t>2W_H5_17_c</t>
  </si>
  <si>
    <t>2W_H6_15_b</t>
  </si>
  <si>
    <t>2W_H6_15_c</t>
  </si>
  <si>
    <t>2W_H6_16_b</t>
  </si>
  <si>
    <t>2W_H6_16_c</t>
  </si>
  <si>
    <t>2W_H6_17_b</t>
  </si>
  <si>
    <t>2W_H6_17_c</t>
  </si>
  <si>
    <t>8W_H1_24_b</t>
  </si>
  <si>
    <t>8W_H1_24_c</t>
  </si>
  <si>
    <t>8W_H1_25_b</t>
  </si>
  <si>
    <t>8W_H1_25_c</t>
  </si>
  <si>
    <t>8W_H1_26_b</t>
  </si>
  <si>
    <t>8W_H1_26_c</t>
  </si>
  <si>
    <t>8W_H2_24_b</t>
  </si>
  <si>
    <t>8W_H2_24_c</t>
  </si>
  <si>
    <t>8W_H2_25_a</t>
  </si>
  <si>
    <t>8W_H2_25_b</t>
  </si>
  <si>
    <t>8W_H2_25_c</t>
  </si>
  <si>
    <t>8W_H2_26_b</t>
  </si>
  <si>
    <t>8W_H2_26_c</t>
  </si>
  <si>
    <t>8W_H5_24_b</t>
  </si>
  <si>
    <t>8W_H5_24_c</t>
  </si>
  <si>
    <t>8W_H5_25_b</t>
  </si>
  <si>
    <t>8W_H5_25_c</t>
  </si>
  <si>
    <t>8W_H5_26_b</t>
  </si>
  <si>
    <t>8W_H5_26_c</t>
  </si>
  <si>
    <t>8W_H6_24_b</t>
  </si>
  <si>
    <t>8W_H6_24_c</t>
  </si>
  <si>
    <t>8W_H6_25_b</t>
  </si>
  <si>
    <t>8W_H6_25_c</t>
  </si>
  <si>
    <t>8W_H6_26_b</t>
  </si>
  <si>
    <t>8W_H6_26_c</t>
  </si>
  <si>
    <t>13W_H1_28_a</t>
  </si>
  <si>
    <t>13W_H1_28_b</t>
  </si>
  <si>
    <t>13W_H1_28_c</t>
  </si>
  <si>
    <t>13W_H1_29_a</t>
  </si>
  <si>
    <t>13W_H1_29_b</t>
  </si>
  <si>
    <t>13W_H1_29_c</t>
  </si>
  <si>
    <t>13W_H1_30_a</t>
  </si>
  <si>
    <t>13W_H1_30_b</t>
  </si>
  <si>
    <t>13W_H1_30_c</t>
  </si>
  <si>
    <t>13W_H2_28_b</t>
  </si>
  <si>
    <t>13W_H2_28_c</t>
  </si>
  <si>
    <t>13W_H2_29_b</t>
  </si>
  <si>
    <t>13W_H2_29_c</t>
  </si>
  <si>
    <t>13W_H2_30_b</t>
  </si>
  <si>
    <t>13W_H5_28_b</t>
  </si>
  <si>
    <t>13W_H5_28_c</t>
  </si>
  <si>
    <t>13W_H5_29_b</t>
  </si>
  <si>
    <t>13W_H5_29_c</t>
  </si>
  <si>
    <t>13W_H5_30_b</t>
  </si>
  <si>
    <t>13W_H5_30_c</t>
  </si>
  <si>
    <t>13W_H6_28_a</t>
  </si>
  <si>
    <t>13W_H6_28_b</t>
  </si>
  <si>
    <t>13W_H6_28_c</t>
  </si>
  <si>
    <t>13W_H6_29_b</t>
  </si>
  <si>
    <t>13W_H6_29_c</t>
  </si>
  <si>
    <t>13W_H6_30_b</t>
  </si>
  <si>
    <t>13W_H6_30_c</t>
  </si>
  <si>
    <t>average</t>
  </si>
  <si>
    <t>stdev.s</t>
  </si>
  <si>
    <t>Hybrid</t>
  </si>
  <si>
    <t>2 weeks</t>
  </si>
  <si>
    <t>8 weeks</t>
  </si>
  <si>
    <t>13 weeks</t>
  </si>
  <si>
    <t>Storage_Hybrid_BiolRep_TechnRep</t>
  </si>
  <si>
    <t>Storage</t>
  </si>
  <si>
    <t>0 weeks</t>
  </si>
  <si>
    <t>I6</t>
  </si>
  <si>
    <t>I7</t>
  </si>
  <si>
    <t>I8</t>
  </si>
  <si>
    <t>I11</t>
  </si>
  <si>
    <t>I12</t>
  </si>
  <si>
    <t>I13</t>
  </si>
  <si>
    <t>I15</t>
  </si>
  <si>
    <t>I16</t>
  </si>
  <si>
    <t>I17</t>
  </si>
  <si>
    <t>I24</t>
  </si>
  <si>
    <t>I25</t>
  </si>
  <si>
    <t>I26</t>
  </si>
  <si>
    <t>I28</t>
  </si>
  <si>
    <t>I29</t>
  </si>
  <si>
    <t>I30</t>
  </si>
  <si>
    <t>0W_H2_08_a</t>
  </si>
  <si>
    <t>0W_H2_06_a</t>
  </si>
  <si>
    <t>0W_H2_07_a</t>
  </si>
  <si>
    <t>0W_H6_08_a</t>
  </si>
  <si>
    <t>1W_H1_11_a</t>
  </si>
  <si>
    <t>1W_H1_13_a</t>
  </si>
  <si>
    <t>1W_H2_11_a</t>
  </si>
  <si>
    <t>1W_H2_12_a</t>
  </si>
  <si>
    <t>1W_H2_13_a</t>
  </si>
  <si>
    <t>1W_H5_12_a</t>
  </si>
  <si>
    <t>1W_H5_13_a</t>
  </si>
  <si>
    <t>1W_H6_12_a</t>
  </si>
  <si>
    <t>1W_H6_13_a</t>
  </si>
  <si>
    <t>2W_H1_15_a</t>
  </si>
  <si>
    <t>2W_H1_16_a</t>
  </si>
  <si>
    <t>2W_H1_17_a</t>
  </si>
  <si>
    <t>2W_H2_15_a</t>
  </si>
  <si>
    <t>2W_H2_16_a</t>
  </si>
  <si>
    <t>2W_H2_17_a</t>
  </si>
  <si>
    <t>2W_H5_15_a</t>
  </si>
  <si>
    <t>2W_H5_16_a</t>
  </si>
  <si>
    <t>2W_H5_17_a</t>
  </si>
  <si>
    <t>2W_H6_15_a</t>
  </si>
  <si>
    <t>2W_H6_16_a</t>
  </si>
  <si>
    <t>2W_H6_17_a</t>
  </si>
  <si>
    <t>8W_H1_24_a</t>
  </si>
  <si>
    <t>8W_H1_25_a</t>
  </si>
  <si>
    <t>8W_H1_26_a</t>
  </si>
  <si>
    <t>8W_H2_24_a</t>
  </si>
  <si>
    <t>8W_H2_26_a</t>
  </si>
  <si>
    <t>8W_H5_24_a</t>
  </si>
  <si>
    <t>8W_H5_25_a</t>
  </si>
  <si>
    <t>8W_H5_26_a</t>
  </si>
  <si>
    <t>8W_H6_24_a</t>
  </si>
  <si>
    <t>8W_H6_25_a</t>
  </si>
  <si>
    <t>8W_H6_26_a</t>
  </si>
  <si>
    <t>13W_H2_28_a</t>
  </si>
  <si>
    <t>13W_H2_29_a</t>
  </si>
  <si>
    <t>13W_H2_30_a</t>
  </si>
  <si>
    <t>13W_H2_30_c</t>
  </si>
  <si>
    <t>13W_H5_28_a</t>
  </si>
  <si>
    <t>13W_H5_29_a</t>
  </si>
  <si>
    <t>13W_H5_30_a</t>
  </si>
  <si>
    <t>13W_H6_29_a</t>
  </si>
  <si>
    <t>13W_H6_30_a</t>
  </si>
  <si>
    <t>1 weeks</t>
  </si>
  <si>
    <t>1W_H5_11_a</t>
  </si>
  <si>
    <t>1W_H5_11_b</t>
  </si>
  <si>
    <t>1W_H5_11_c</t>
  </si>
  <si>
    <t>Amount of Citric acid (pmol/mg):</t>
  </si>
  <si>
    <t>Amount of Pyroglutamic acid (pmol/mg):</t>
  </si>
  <si>
    <t>Amount of Malic acid (pmol/mg):</t>
  </si>
  <si>
    <t>Pool</t>
  </si>
  <si>
    <t>0W_Hyb1</t>
  </si>
  <si>
    <t>0W_Hyb2</t>
  </si>
  <si>
    <t>0W_Hyb5</t>
  </si>
  <si>
    <t>0W_Hyb6</t>
  </si>
  <si>
    <t>13W_Hyb1</t>
  </si>
  <si>
    <t>13W_Hyb2</t>
  </si>
  <si>
    <t>13W_Hyb5</t>
  </si>
  <si>
    <t>13W_Hyb6</t>
  </si>
  <si>
    <t>Area/FW(mg) for PDA 280nm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</si>
  <si>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</si>
  <si>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</si>
  <si>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</si>
  <si>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</si>
  <si>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</si>
  <si>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</si>
  <si>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</si>
  <si>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</si>
  <si>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</si>
  <si>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</si>
  <si>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</si>
  <si>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</si>
  <si>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Amount (pmol/mg)</t>
  </si>
  <si>
    <t>Area/FW(mg) for FLR (Ex 336nm/Em 438nm)</t>
  </si>
  <si>
    <t>Hybrids</t>
  </si>
  <si>
    <t>Bioligical Replikates</t>
  </si>
  <si>
    <t>Biological replicates</t>
  </si>
  <si>
    <t>0W_P1_01_b</t>
  </si>
  <si>
    <t>0W_P1_01_c</t>
  </si>
  <si>
    <t>0W_P1_02_a</t>
  </si>
  <si>
    <t>0W_P1_02_b</t>
  </si>
  <si>
    <t>0W_P1_02_c</t>
  </si>
  <si>
    <t>0W_P1_03_c</t>
  </si>
  <si>
    <t>0W_P1_04_a</t>
  </si>
  <si>
    <t>0W_P1_04_b</t>
  </si>
  <si>
    <t>0W_P1_05_b</t>
  </si>
  <si>
    <t>0W_P1_05_c</t>
  </si>
  <si>
    <t>0W_P1_06_a</t>
  </si>
  <si>
    <t>0W_P1_06_c</t>
  </si>
  <si>
    <t>0W_P1_07_b</t>
  </si>
  <si>
    <t>0W_P1_07_c</t>
  </si>
  <si>
    <t>0W_P1_08_a</t>
  </si>
  <si>
    <t>0W_P1_08_b</t>
  </si>
  <si>
    <t>0W_P1_08_c</t>
  </si>
  <si>
    <t>0W_P1_09_c</t>
  </si>
  <si>
    <t>0W_P1_10_b</t>
  </si>
  <si>
    <t>0W_P1_10_c</t>
  </si>
  <si>
    <t>0W_P2_01_b</t>
  </si>
  <si>
    <t>0W_P2_01_c</t>
  </si>
  <si>
    <t>0W_P2_02_a</t>
  </si>
  <si>
    <t>0W_P2_02_b</t>
  </si>
  <si>
    <t>0W_P2_02_c</t>
  </si>
  <si>
    <t>0W_P2_03_b</t>
  </si>
  <si>
    <t>0W_P2_03_c</t>
  </si>
  <si>
    <t>0W_P2_04_a</t>
  </si>
  <si>
    <t>0W_P2_04_b</t>
  </si>
  <si>
    <t>0W_P2_04_c</t>
  </si>
  <si>
    <t>0W_P2_05_b</t>
  </si>
  <si>
    <t>0W_P2_05_c</t>
  </si>
  <si>
    <t>0W_P2_06_a</t>
  </si>
  <si>
    <t>0W_P2_06_c</t>
  </si>
  <si>
    <t>0W_P2_07_b</t>
  </si>
  <si>
    <t>0W_P2_07_c</t>
  </si>
  <si>
    <t>0W_P2_08_a</t>
  </si>
  <si>
    <t>0W_P2_08_b</t>
  </si>
  <si>
    <t>0W_P2_08_c</t>
  </si>
  <si>
    <t>0W_P2_09_a</t>
  </si>
  <si>
    <t>0W_P2_09_c</t>
  </si>
  <si>
    <t>0W_P2_10_b</t>
  </si>
  <si>
    <t>0W_P5_01_b</t>
  </si>
  <si>
    <t>0W_P5_01_c</t>
  </si>
  <si>
    <t>0W_P5_02_a</t>
  </si>
  <si>
    <t>0W_P5_02_b</t>
  </si>
  <si>
    <t>0W_P5_02_c</t>
  </si>
  <si>
    <t>0W_P5_03_b</t>
  </si>
  <si>
    <t>0W_P5_03_c</t>
  </si>
  <si>
    <t>0W_P5_04_a</t>
  </si>
  <si>
    <t>0W_P5_04_b</t>
  </si>
  <si>
    <t>0W_P5_04_c</t>
  </si>
  <si>
    <t>0W_P5_05_b</t>
  </si>
  <si>
    <t>0W_P5_05_c</t>
  </si>
  <si>
    <t>0W_P5_06_a</t>
  </si>
  <si>
    <t>0W_P5_06_b</t>
  </si>
  <si>
    <t>0W_P5_06_c</t>
  </si>
  <si>
    <t>0W_P5_07_b</t>
  </si>
  <si>
    <t>0W_P5_08_a</t>
  </si>
  <si>
    <t>0W_P5_08_b</t>
  </si>
  <si>
    <t>0W_P5_08_c</t>
  </si>
  <si>
    <t>0W_P5_09_b</t>
  </si>
  <si>
    <t>0W_P5_09_c</t>
  </si>
  <si>
    <t>0W_P5_10_b</t>
  </si>
  <si>
    <t>0W_P5_10_c</t>
  </si>
  <si>
    <t>0W_P6_01_b</t>
  </si>
  <si>
    <t>0W_P6_01_c</t>
  </si>
  <si>
    <t>0W_P6_02_b</t>
  </si>
  <si>
    <t>0W_P6_02_c</t>
  </si>
  <si>
    <t>0W_P6_03_b</t>
  </si>
  <si>
    <t>0W_P6_03_c</t>
  </si>
  <si>
    <t>0W_P6_04_a</t>
  </si>
  <si>
    <t>0W_P6_04_b</t>
  </si>
  <si>
    <t>0W_P6_04_c</t>
  </si>
  <si>
    <t>0W_P6_05_b</t>
  </si>
  <si>
    <t>0W_P6_05_c</t>
  </si>
  <si>
    <t>0W_P6_06_a</t>
  </si>
  <si>
    <t>0W_P6_06_b</t>
  </si>
  <si>
    <t>0W_P6_06_c</t>
  </si>
  <si>
    <t>0W_P6_07_b</t>
  </si>
  <si>
    <t>0W_P6_07_c</t>
  </si>
  <si>
    <t>0W_P6_08_a</t>
  </si>
  <si>
    <t>0W_P6_08_b</t>
  </si>
  <si>
    <t>0W_P6_08_c</t>
  </si>
  <si>
    <t>0W_P6_09_a</t>
  </si>
  <si>
    <t>0W_P6_09_b</t>
  </si>
  <si>
    <t>0W_P6_09_c</t>
  </si>
  <si>
    <t>0W_P6_10_b</t>
  </si>
  <si>
    <t>0W_P6_10_c</t>
  </si>
  <si>
    <t>0W_P1_01_a</t>
  </si>
  <si>
    <t>0W_P1_03_a</t>
  </si>
  <si>
    <t>0W_P1_03_b</t>
  </si>
  <si>
    <t>0W_P1_04_c</t>
  </si>
  <si>
    <t>0W_P1_05_a</t>
  </si>
  <si>
    <t>0W_P1_06_b</t>
  </si>
  <si>
    <t>0W_P1_07_a</t>
  </si>
  <si>
    <t>0W_P1_09_a</t>
  </si>
  <si>
    <t>0W_P1_09_b</t>
  </si>
  <si>
    <t>0W_P1_10_a</t>
  </si>
  <si>
    <t>0W_P2_01_a</t>
  </si>
  <si>
    <t>0W_P2_03_a</t>
  </si>
  <si>
    <t>0W_P2_05_a</t>
  </si>
  <si>
    <t>0W_P2_06_b</t>
  </si>
  <si>
    <t>0W_P2_07_a</t>
  </si>
  <si>
    <t>0W_P2_09_b</t>
  </si>
  <si>
    <t>0W_P2_10_a</t>
  </si>
  <si>
    <t>0W_P2_10_c</t>
  </si>
  <si>
    <t>0W_P5_01_a</t>
  </si>
  <si>
    <t>0W_P5_03_a</t>
  </si>
  <si>
    <t>0W_P5_05_a</t>
  </si>
  <si>
    <t>0W_P5_07_a</t>
  </si>
  <si>
    <t>0W_P5_07_c</t>
  </si>
  <si>
    <t>0W_P5_09_a</t>
  </si>
  <si>
    <t>0W_P5_10_a</t>
  </si>
  <si>
    <t>0W_P6_01_a</t>
  </si>
  <si>
    <t>0W_P6_02_a</t>
  </si>
  <si>
    <t>0W_P6_03_a</t>
  </si>
  <si>
    <t>0W_P6_05_a</t>
  </si>
  <si>
    <t>0W_P6_07_a</t>
  </si>
  <si>
    <t>0W_P6_10_a</t>
  </si>
  <si>
    <t>Amino acids</t>
  </si>
  <si>
    <t>Orgnic acids</t>
  </si>
  <si>
    <t>Semi-polar metabolites</t>
  </si>
  <si>
    <t>Metabolite class</t>
  </si>
  <si>
    <t>Technical replicates</t>
  </si>
  <si>
    <t>3n</t>
  </si>
  <si>
    <t>1n</t>
  </si>
  <si>
    <t>Hybrid samples</t>
  </si>
  <si>
    <t>Hybrid pools</t>
  </si>
  <si>
    <t>V1,2,5,6 at 0 and 13 weeks</t>
  </si>
  <si>
    <t>-</t>
  </si>
  <si>
    <t>1n (= a pool of 3n)</t>
  </si>
  <si>
    <t>Analyzed metabolites and samples</t>
  </si>
  <si>
    <t>V1,2,5,6 at all tp</t>
  </si>
  <si>
    <t>All V at all tp</t>
  </si>
  <si>
    <t>Pyroglutamic acid</t>
  </si>
  <si>
    <t>Citric acid</t>
  </si>
  <si>
    <t>Malic acid</t>
  </si>
  <si>
    <t>X62194_t1_v1</t>
  </si>
  <si>
    <t>X62195_t1_v1</t>
  </si>
  <si>
    <t>X62196_t1_v1</t>
  </si>
  <si>
    <t>X62197_t1_v1</t>
  </si>
  <si>
    <t>X62198_t1_v2</t>
  </si>
  <si>
    <t>X62199_t1_v2</t>
  </si>
  <si>
    <t>X62200_t1_v2</t>
  </si>
  <si>
    <t>X62201_t1_v2</t>
  </si>
  <si>
    <t>X62202_t1_v3</t>
  </si>
  <si>
    <t>X62203_t1_v3</t>
  </si>
  <si>
    <t>X62204_t1_v3</t>
  </si>
  <si>
    <t>X62205_t1_v3</t>
  </si>
  <si>
    <t>X62206_t1_v4</t>
  </si>
  <si>
    <t>X62207_t1_v4</t>
  </si>
  <si>
    <t>X62208_t1_v4</t>
  </si>
  <si>
    <t>X62209_t1_v4</t>
  </si>
  <si>
    <t>X62210_t1_v5</t>
  </si>
  <si>
    <t>X62211_t1_v5</t>
  </si>
  <si>
    <t>X62212_t1_v5</t>
  </si>
  <si>
    <t>X62213_t1_v5</t>
  </si>
  <si>
    <t>X62214_t1_v6</t>
  </si>
  <si>
    <t>X62215_t1_v6</t>
  </si>
  <si>
    <t>X62216_t1_v6</t>
  </si>
  <si>
    <t>X62217_t1_v6</t>
  </si>
  <si>
    <t>NA</t>
  </si>
  <si>
    <t>V1_1_t0</t>
  </si>
  <si>
    <t>V1_2_t0</t>
  </si>
  <si>
    <t>V1_4_t0</t>
  </si>
  <si>
    <t>V1_3_t0</t>
  </si>
  <si>
    <t>V2_1_t0</t>
  </si>
  <si>
    <t>V2_2_t0</t>
  </si>
  <si>
    <t>V2_3_t0</t>
  </si>
  <si>
    <t>V2_4_t0</t>
  </si>
  <si>
    <t>V3_1_t0</t>
  </si>
  <si>
    <t>V3_2_t0</t>
  </si>
  <si>
    <t>V3_3_t0</t>
  </si>
  <si>
    <t>V3_4_t0</t>
  </si>
  <si>
    <t>V4_1_t0</t>
  </si>
  <si>
    <t>V4_2_t0</t>
  </si>
  <si>
    <t>V4_3_t0</t>
  </si>
  <si>
    <t>V4_4_t0</t>
  </si>
  <si>
    <t>V5_1_t0</t>
  </si>
  <si>
    <t>V5_2_t0</t>
  </si>
  <si>
    <t>V5_3_t0</t>
  </si>
  <si>
    <t>V5_4_t0</t>
  </si>
  <si>
    <t>V6_1_t0</t>
  </si>
  <si>
    <t>V6_2_t0</t>
  </si>
  <si>
    <t>V6_3_t0</t>
  </si>
  <si>
    <t>V6_4_t0</t>
  </si>
  <si>
    <t>V7_1_t0</t>
  </si>
  <si>
    <t>V7_2_t0</t>
  </si>
  <si>
    <t>V7_3_t0</t>
  </si>
  <si>
    <t>V7_4_t0</t>
  </si>
  <si>
    <t>Pyroglutamic.acid</t>
  </si>
  <si>
    <t>Citric.acid</t>
  </si>
  <si>
    <t>Malic.acid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</si>
</sst>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33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Lucida Grande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8" borderId="8" applyNumberFormat="0" applyFont="0" applyAlignment="0" applyProtection="0"/>
  </cellStyleXfs>
  <cellXfs count="177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3" fontId="20" fillId="0" borderId="11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3" fontId="16" fillId="0" borderId="0" xfId="0" applyNumberFormat="1" applyFont="1" applyFill="1" applyBorder="1" applyAlignment="1">
      <alignment horizontal="center" vertical="center"/>
    </xf>
    <xf numFmtId="3" fontId="0" fillId="0" borderId="11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3" fontId="16" fillId="0" borderId="19" xfId="0" applyNumberFormat="1" applyFont="1" applyFill="1" applyBorder="1" applyAlignment="1">
      <alignment horizontal="center" vertical="center"/>
    </xf>
    <xf numFmtId="3" fontId="0" fillId="0" borderId="13" xfId="0" applyNumberFormat="1" applyFont="1" applyFill="1" applyBorder="1" applyAlignment="1">
      <alignment horizontal="center" vertical="center"/>
    </xf>
    <xf numFmtId="3" fontId="0" fillId="0" borderId="12" xfId="0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6" fillId="0" borderId="11" xfId="0" applyNumberFormat="1" applyFont="1" applyFill="1" applyBorder="1" applyAlignment="1">
      <alignment horizontal="center" vertical="center"/>
    </xf>
    <xf numFmtId="3" fontId="0" fillId="0" borderId="11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center" vertical="center"/>
    </xf>
    <xf numFmtId="3" fontId="16" fillId="0" borderId="0" xfId="0" applyNumberFormat="1" applyFont="1" applyFill="1" applyAlignment="1">
      <alignment horizontal="center" vertical="center"/>
    </xf>
    <xf numFmtId="3" fontId="19" fillId="0" borderId="0" xfId="0" applyNumberFormat="1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18" fillId="0" borderId="0" xfId="0" applyFont="1" applyFill="1" applyBorder="1"/>
    <xf numFmtId="1" fontId="18" fillId="0" borderId="0" xfId="0" applyNumberFormat="1" applyFont="1" applyFill="1" applyBorder="1"/>
    <xf numFmtId="0" fontId="16" fillId="0" borderId="10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3" fontId="16" fillId="0" borderId="11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49" fontId="0" fillId="0" borderId="0" xfId="0" quotePrefix="1" applyNumberForma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2" fontId="16" fillId="0" borderId="11" xfId="0" applyNumberFormat="1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49" fontId="0" fillId="0" borderId="12" xfId="0" quotePrefix="1" applyNumberFormat="1" applyFill="1" applyBorder="1" applyAlignment="1">
      <alignment horizontal="center" vertical="center"/>
    </xf>
    <xf numFmtId="49" fontId="0" fillId="0" borderId="10" xfId="0" quotePrefix="1" applyNumberFormat="1" applyFill="1" applyBorder="1" applyAlignment="1">
      <alignment horizontal="center" vertical="center"/>
    </xf>
    <xf numFmtId="49" fontId="0" fillId="0" borderId="20" xfId="0" quotePrefix="1" applyNumberFormat="1" applyFill="1" applyBorder="1" applyAlignment="1">
      <alignment horizontal="center" vertical="center"/>
    </xf>
    <xf numFmtId="49" fontId="0" fillId="0" borderId="12" xfId="0" quotePrefix="1" applyNumberFormat="1" applyBorder="1" applyAlignment="1">
      <alignment horizontal="center" vertical="center"/>
    </xf>
    <xf numFmtId="49" fontId="0" fillId="0" borderId="10" xfId="0" quotePrefix="1" applyNumberFormat="1" applyBorder="1" applyAlignment="1">
      <alignment horizontal="center" vertical="center"/>
    </xf>
    <xf numFmtId="49" fontId="0" fillId="0" borderId="20" xfId="0" quotePrefix="1" applyNumberForma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16" fillId="0" borderId="0" xfId="0" applyFont="1" applyBorder="1"/>
    <xf numFmtId="2" fontId="0" fillId="0" borderId="25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49" fontId="0" fillId="0" borderId="16" xfId="0" quotePrefix="1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16" fillId="0" borderId="14" xfId="0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49" fontId="16" fillId="0" borderId="28" xfId="0" applyNumberFormat="1" applyFont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2" fontId="21" fillId="0" borderId="24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3" fontId="0" fillId="33" borderId="0" xfId="0" applyNumberFormat="1" applyFill="1" applyBorder="1" applyAlignment="1">
      <alignment horizontal="center" vertical="center"/>
    </xf>
    <xf numFmtId="3" fontId="19" fillId="33" borderId="0" xfId="0" applyNumberFormat="1" applyFont="1" applyFill="1" applyBorder="1" applyAlignment="1">
      <alignment horizontal="center" vertical="center"/>
    </xf>
    <xf numFmtId="3" fontId="0" fillId="33" borderId="0" xfId="0" applyNumberFormat="1" applyFill="1" applyAlignment="1">
      <alignment horizontal="center" vertical="center"/>
    </xf>
    <xf numFmtId="2" fontId="0" fillId="33" borderId="14" xfId="0" applyNumberFormat="1" applyFill="1" applyBorder="1" applyAlignment="1">
      <alignment horizontal="center" vertical="center"/>
    </xf>
    <xf numFmtId="2" fontId="0" fillId="33" borderId="21" xfId="0" applyNumberFormat="1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2" fillId="0" borderId="0" xfId="0" applyFont="1"/>
    <xf numFmtId="3" fontId="16" fillId="33" borderId="0" xfId="0" applyNumberFormat="1" applyFont="1" applyFill="1" applyBorder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3" fontId="16" fillId="33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horizontal="right" vertical="center"/>
    </xf>
    <xf numFmtId="0" fontId="16" fillId="0" borderId="0" xfId="0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49" fontId="16" fillId="0" borderId="17" xfId="0" quotePrefix="1" applyNumberFormat="1" applyFont="1" applyFill="1" applyBorder="1" applyAlignment="1">
      <alignment horizontal="center" vertical="center"/>
    </xf>
    <xf numFmtId="49" fontId="16" fillId="0" borderId="22" xfId="0" quotePrefix="1" applyNumberFormat="1" applyFont="1" applyFill="1" applyBorder="1" applyAlignment="1">
      <alignment horizontal="center" vertical="center"/>
    </xf>
    <xf numFmtId="49" fontId="16" fillId="0" borderId="28" xfId="0" quotePrefix="1" applyNumberFormat="1" applyFont="1" applyFill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49" fontId="16" fillId="0" borderId="18" xfId="0" quotePrefix="1" applyNumberFormat="1" applyFont="1" applyFill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49" fontId="16" fillId="0" borderId="27" xfId="0" quotePrefix="1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2" fontId="16" fillId="0" borderId="28" xfId="0" quotePrefix="1" applyNumberFormat="1" applyFont="1" applyFill="1" applyBorder="1" applyAlignment="1">
      <alignment horizontal="center" vertical="center"/>
    </xf>
    <xf numFmtId="2" fontId="16" fillId="0" borderId="27" xfId="0" quotePrefix="1" applyNumberFormat="1" applyFont="1" applyFill="1" applyBorder="1" applyAlignment="1">
      <alignment horizontal="center" vertical="center"/>
    </xf>
    <xf numFmtId="2" fontId="16" fillId="0" borderId="18" xfId="0" quotePrefix="1" applyNumberFormat="1" applyFont="1" applyFill="1" applyBorder="1" applyAlignment="1">
      <alignment horizontal="center" vertical="center"/>
    </xf>
    <xf numFmtId="0" fontId="0" fillId="0" borderId="0" xfId="0" applyFill="1"/>
    <xf numFmtId="2" fontId="0" fillId="0" borderId="0" xfId="0" applyNumberFormat="1" applyFill="1" applyBorder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/>
    </xf>
    <xf numFmtId="3" fontId="0" fillId="0" borderId="0" xfId="0" applyNumberFormat="1" applyFont="1" applyFill="1" applyAlignment="1">
      <alignment horizontal="center" vertical="center"/>
    </xf>
  </cellXfs>
  <cellStyles count="42">
    <cellStyle name="20 % - Akzent1" xfId="18" builtinId="30" customBuiltin="1"/>
    <cellStyle name="20 % - Akzent2" xfId="22" builtinId="34" customBuiltin="1"/>
    <cellStyle name="20 % - Akzent3" xfId="26" builtinId="38" customBuiltin="1"/>
    <cellStyle name="20 % - Akzent4" xfId="30" builtinId="42" customBuiltin="1"/>
    <cellStyle name="20 % - Akzent5" xfId="34" builtinId="46" customBuiltin="1"/>
    <cellStyle name="20 % - Akzent6" xfId="38" builtinId="50" customBuiltin="1"/>
    <cellStyle name="40 % - Akzent1" xfId="19" builtinId="31" customBuiltin="1"/>
    <cellStyle name="40 % - Akzent2" xfId="23" builtinId="35" customBuiltin="1"/>
    <cellStyle name="40 % - Akzent3" xfId="27" builtinId="39" customBuiltin="1"/>
    <cellStyle name="40 % - Akzent4" xfId="31" builtinId="43" customBuiltin="1"/>
    <cellStyle name="40 % - Akzent5" xfId="35" builtinId="47" customBuiltin="1"/>
    <cellStyle name="40 % - Akzent6" xfId="39" builtinId="51" customBuiltin="1"/>
    <cellStyle name="60 % - Akzent1" xfId="20" builtinId="32" customBuiltin="1"/>
    <cellStyle name="60 % - Akzent2" xfId="24" builtinId="36" customBuiltin="1"/>
    <cellStyle name="60 % - Akzent3" xfId="28" builtinId="40" customBuiltin="1"/>
    <cellStyle name="60 % - Akzent4" xfId="32" builtinId="44" customBuiltin="1"/>
    <cellStyle name="60 % - Akzent5" xfId="36" builtinId="48" customBuiltin="1"/>
    <cellStyle name="60 % - Akzent6" xfId="40" builtinId="52" customBuiltin="1"/>
    <cellStyle name="Akzent1" xfId="17" builtinId="29" customBuiltin="1"/>
    <cellStyle name="Akzent2" xfId="21" builtinId="33" customBuiltin="1"/>
    <cellStyle name="Akzent3" xfId="25" builtinId="37" customBuiltin="1"/>
    <cellStyle name="Akzent4" xfId="29" builtinId="41" customBuiltin="1"/>
    <cellStyle name="Akzent5" xfId="33" builtinId="45" customBuiltin="1"/>
    <cellStyle name="Akzent6" xfId="37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6" builtinId="25" customBuiltin="1"/>
    <cellStyle name="Erklärender Text" xfId="15" builtinId="53" customBuiltin="1"/>
    <cellStyle name="Gut" xfId="6" builtinId="26" customBuiltin="1"/>
    <cellStyle name="Neutral" xfId="8" builtinId="28" customBuiltin="1"/>
    <cellStyle name="Note 2" xfId="41" xr:uid="{00000000-0005-0000-0000-000025000000}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E2DE-132F-5A40-B833-DCE0169DA5E8}">
  <dimension ref="A1:Z37"/>
  <sheetViews>
    <sheetView tabSelected="1" zoomScale="88" zoomScaleNormal="90" workbookViewId="0">
      <selection activeCell="D26" sqref="D26"/>
    </sheetView>
  </sheetViews>
  <sheetFormatPr baseColWidth="10" defaultColWidth="9.140625" defaultRowHeight="15"/>
  <cols>
    <col min="1" max="1" width="12.42578125" style="135" bestFit="1" customWidth="1"/>
    <col min="2" max="23" width="9.140625" style="1"/>
    <col min="24" max="24" width="14.85546875" style="1" bestFit="1" customWidth="1"/>
    <col min="25" max="16384" width="9.140625" style="1"/>
  </cols>
  <sheetData>
    <row r="1" spans="1:26">
      <c r="B1" s="91" t="s">
        <v>3</v>
      </c>
      <c r="C1" s="91" t="s">
        <v>4</v>
      </c>
      <c r="D1" s="91" t="s">
        <v>5</v>
      </c>
      <c r="E1" s="91" t="s">
        <v>6</v>
      </c>
      <c r="F1" s="91" t="s">
        <v>7</v>
      </c>
      <c r="G1" s="91" t="s">
        <v>8</v>
      </c>
      <c r="H1" s="91" t="s">
        <v>9</v>
      </c>
      <c r="I1" s="91" t="s">
        <v>10</v>
      </c>
      <c r="J1" s="91" t="s">
        <v>11</v>
      </c>
      <c r="K1" s="91" t="s">
        <v>12</v>
      </c>
      <c r="L1" s="91" t="s">
        <v>13</v>
      </c>
      <c r="M1" s="91" t="s">
        <v>14</v>
      </c>
      <c r="N1" s="91" t="s">
        <v>15</v>
      </c>
      <c r="O1" s="91" t="s">
        <v>16</v>
      </c>
      <c r="P1" s="91" t="s">
        <v>17</v>
      </c>
      <c r="Q1" s="91" t="s">
        <v>18</v>
      </c>
      <c r="R1" s="91" t="s">
        <v>19</v>
      </c>
      <c r="S1" s="91" t="s">
        <v>20</v>
      </c>
      <c r="T1" s="91" t="s">
        <v>21</v>
      </c>
      <c r="U1" s="91" t="s">
        <v>22</v>
      </c>
      <c r="V1" s="91" t="s">
        <v>23</v>
      </c>
      <c r="W1" s="91" t="s">
        <v>24</v>
      </c>
      <c r="X1" s="132" t="s">
        <v>722</v>
      </c>
      <c r="Y1" s="133" t="s">
        <v>723</v>
      </c>
      <c r="Z1" s="133" t="s">
        <v>724</v>
      </c>
    </row>
    <row r="2" spans="1:26" s="32" customFormat="1">
      <c r="A2" s="142" t="s">
        <v>694</v>
      </c>
      <c r="B2" s="15">
        <v>1886.8630800188878</v>
      </c>
      <c r="C2" s="15">
        <v>231.45196181001239</v>
      </c>
      <c r="D2" s="15">
        <v>13299.877165647596</v>
      </c>
      <c r="E2" s="15">
        <v>9662.8631126122618</v>
      </c>
      <c r="F2" s="15">
        <v>0</v>
      </c>
      <c r="G2" s="15">
        <v>1097.6951633859424</v>
      </c>
      <c r="H2" s="15">
        <v>6842.5710835254467</v>
      </c>
      <c r="I2" s="15">
        <v>6044.5300610566965</v>
      </c>
      <c r="J2" s="15">
        <v>457.81167073295063</v>
      </c>
      <c r="K2" s="15">
        <v>996.61219755116076</v>
      </c>
      <c r="L2" s="15">
        <v>912.58186997247321</v>
      </c>
      <c r="M2" s="15">
        <v>902.35048059447161</v>
      </c>
      <c r="N2" s="15">
        <v>366.85441934164817</v>
      </c>
      <c r="O2" s="15">
        <v>14.864720921615502</v>
      </c>
      <c r="P2" s="15">
        <v>0</v>
      </c>
      <c r="Q2" s="15">
        <v>66.840169405136265</v>
      </c>
      <c r="R2" s="15">
        <v>679.94357331773062</v>
      </c>
      <c r="S2" s="15">
        <v>3127.580055134556</v>
      </c>
      <c r="T2" s="15">
        <v>1099.4514379204322</v>
      </c>
      <c r="U2" s="15">
        <v>549.62328887460001</v>
      </c>
      <c r="V2" s="15">
        <v>1216.9060496546706</v>
      </c>
      <c r="W2" s="15">
        <v>1016.1587822678141</v>
      </c>
      <c r="X2" s="172">
        <v>15.38</v>
      </c>
      <c r="Y2" s="172">
        <v>163.58000000000001</v>
      </c>
      <c r="Z2" s="172">
        <v>10.85</v>
      </c>
    </row>
    <row r="3" spans="1:26" s="32" customFormat="1">
      <c r="A3" s="142" t="s">
        <v>695</v>
      </c>
      <c r="B3" s="15">
        <v>11386.590885393356</v>
      </c>
      <c r="C3" s="15">
        <v>574.4517268564482</v>
      </c>
      <c r="D3" s="15">
        <v>10657.520586350503</v>
      </c>
      <c r="E3" s="15">
        <v>16429.509617541469</v>
      </c>
      <c r="F3" s="15">
        <v>0</v>
      </c>
      <c r="G3" s="15">
        <v>1826.7643469678803</v>
      </c>
      <c r="H3" s="15">
        <v>16667.195179764843</v>
      </c>
      <c r="I3" s="15">
        <v>8580.5349179239256</v>
      </c>
      <c r="J3" s="15">
        <v>1118.1640351678759</v>
      </c>
      <c r="K3" s="15">
        <v>902.20988150324786</v>
      </c>
      <c r="L3" s="15">
        <v>2636.9878376956972</v>
      </c>
      <c r="M3" s="15">
        <v>3282.5362399424075</v>
      </c>
      <c r="N3" s="15">
        <v>631.53023722320893</v>
      </c>
      <c r="O3" s="15">
        <v>116.40205802191683</v>
      </c>
      <c r="P3" s="15">
        <v>0</v>
      </c>
      <c r="Q3" s="15">
        <v>266.98787889690874</v>
      </c>
      <c r="R3" s="15">
        <v>1119.6898050640502</v>
      </c>
      <c r="S3" s="15">
        <v>7340.4321968368631</v>
      </c>
      <c r="T3" s="15">
        <v>2183.8687165653823</v>
      </c>
      <c r="U3" s="15">
        <v>2066.695542764131</v>
      </c>
      <c r="V3" s="15">
        <v>2700.1037912415072</v>
      </c>
      <c r="W3" s="15">
        <v>2923.652468650082</v>
      </c>
      <c r="X3" s="172">
        <v>36.26</v>
      </c>
      <c r="Y3" s="172">
        <v>172.83</v>
      </c>
      <c r="Z3" s="172">
        <v>26.2</v>
      </c>
    </row>
    <row r="4" spans="1:26" s="32" customFormat="1">
      <c r="A4" s="142" t="s">
        <v>697</v>
      </c>
      <c r="B4" s="22">
        <v>1547.0712885245584</v>
      </c>
      <c r="C4" s="15">
        <v>178.59656781489204</v>
      </c>
      <c r="D4" s="15">
        <v>12305.498208261373</v>
      </c>
      <c r="E4" s="15">
        <v>10168.058289905161</v>
      </c>
      <c r="F4" s="15">
        <v>0</v>
      </c>
      <c r="G4" s="15">
        <v>1043.6123708862403</v>
      </c>
      <c r="H4" s="15">
        <v>6471.2816500520157</v>
      </c>
      <c r="I4" s="15">
        <v>7597.1315804697824</v>
      </c>
      <c r="J4" s="15">
        <v>411.77732952982836</v>
      </c>
      <c r="K4" s="15">
        <v>971.02168109057538</v>
      </c>
      <c r="L4" s="15">
        <v>1035.9639220310169</v>
      </c>
      <c r="M4" s="15">
        <v>1062.4783129218874</v>
      </c>
      <c r="N4" s="15">
        <v>281.49765881230945</v>
      </c>
      <c r="O4" s="15">
        <v>16.299940212738186</v>
      </c>
      <c r="P4" s="15">
        <v>0</v>
      </c>
      <c r="Q4" s="15">
        <v>67.759806237351043</v>
      </c>
      <c r="R4" s="15">
        <v>354.40578640890129</v>
      </c>
      <c r="S4" s="15">
        <v>2279.2203950512048</v>
      </c>
      <c r="T4" s="15">
        <v>952.76454163123219</v>
      </c>
      <c r="U4" s="15">
        <v>708.86977003097547</v>
      </c>
      <c r="V4" s="15">
        <v>1835.499051524085</v>
      </c>
      <c r="W4" s="15">
        <v>901.62468606872994</v>
      </c>
      <c r="X4" s="172">
        <v>31.31</v>
      </c>
      <c r="Y4" s="172">
        <v>147.97999999999999</v>
      </c>
      <c r="Z4" s="172">
        <v>27.66</v>
      </c>
    </row>
    <row r="5" spans="1:26" s="174" customFormat="1">
      <c r="A5" s="142" t="s">
        <v>696</v>
      </c>
      <c r="B5" s="20">
        <v>1934.9753088627895</v>
      </c>
      <c r="C5" s="20">
        <v>188.71891779064362</v>
      </c>
      <c r="D5" s="20">
        <v>15840.54656782382</v>
      </c>
      <c r="E5" s="20">
        <v>7728.0375030078158</v>
      </c>
      <c r="F5" s="20">
        <v>0</v>
      </c>
      <c r="G5" s="20">
        <v>998.19817303562718</v>
      </c>
      <c r="H5" s="20">
        <v>5518.9034824069477</v>
      </c>
      <c r="I5" s="20">
        <v>5229.656859140885</v>
      </c>
      <c r="J5" s="20">
        <v>324.73879816549066</v>
      </c>
      <c r="K5" s="20">
        <v>1105.468937463814</v>
      </c>
      <c r="L5" s="20">
        <v>859.17513447195199</v>
      </c>
      <c r="M5" s="20">
        <v>1025.3250747644322</v>
      </c>
      <c r="N5" s="20">
        <v>242.59506227881826</v>
      </c>
      <c r="O5" s="20">
        <v>13.203827674021486</v>
      </c>
      <c r="P5" s="20">
        <v>0</v>
      </c>
      <c r="Q5" s="20">
        <v>116.03185025695161</v>
      </c>
      <c r="R5" s="20">
        <v>607.52477452637061</v>
      </c>
      <c r="S5" s="20">
        <v>2506.5221060995718</v>
      </c>
      <c r="T5" s="20">
        <v>762.08311649542111</v>
      </c>
      <c r="U5" s="20">
        <v>705.04305398396309</v>
      </c>
      <c r="V5" s="20">
        <v>1216.6802013937104</v>
      </c>
      <c r="W5" s="20">
        <v>926.45511206054766</v>
      </c>
      <c r="X5" s="173">
        <v>11.02</v>
      </c>
      <c r="Y5" s="172">
        <v>113.02</v>
      </c>
      <c r="Z5" s="172">
        <v>13.14</v>
      </c>
    </row>
    <row r="6" spans="1:26" s="32" customFormat="1">
      <c r="A6" s="142" t="s">
        <v>698</v>
      </c>
      <c r="B6" s="22">
        <v>817.48806628317163</v>
      </c>
      <c r="C6" s="6">
        <v>100.91772457645986</v>
      </c>
      <c r="D6" s="15">
        <v>15039.035433249308</v>
      </c>
      <c r="E6" s="6">
        <v>6755.7169431124985</v>
      </c>
      <c r="F6" s="6">
        <v>0</v>
      </c>
      <c r="G6" s="6">
        <v>1112.4968266012695</v>
      </c>
      <c r="H6" s="6">
        <v>3676.5076537926666</v>
      </c>
      <c r="I6" s="6">
        <v>7220.8087703027941</v>
      </c>
      <c r="J6" s="6">
        <v>145.00991349447517</v>
      </c>
      <c r="K6" s="6">
        <v>1159.0948673112928</v>
      </c>
      <c r="L6" s="6">
        <v>311.41422470522957</v>
      </c>
      <c r="M6" s="6">
        <v>431.50634985985795</v>
      </c>
      <c r="N6" s="6">
        <v>179.95766175234036</v>
      </c>
      <c r="O6" s="6">
        <v>0</v>
      </c>
      <c r="P6" s="6">
        <v>0</v>
      </c>
      <c r="Q6" s="6">
        <v>55.267418073919387</v>
      </c>
      <c r="R6" s="6">
        <v>357.51580217220942</v>
      </c>
      <c r="S6" s="6">
        <v>1435.2276648493232</v>
      </c>
      <c r="T6" s="6">
        <v>381.32769259857224</v>
      </c>
      <c r="U6" s="6">
        <v>0</v>
      </c>
      <c r="V6" s="6">
        <v>686.86399636792885</v>
      </c>
      <c r="W6" s="6">
        <v>375.74411659042045</v>
      </c>
      <c r="X6" s="172">
        <v>6.34</v>
      </c>
      <c r="Y6" s="172">
        <v>96.82</v>
      </c>
      <c r="Z6" s="172">
        <v>10.51</v>
      </c>
    </row>
    <row r="7" spans="1:26" s="32" customFormat="1">
      <c r="A7" s="142" t="s">
        <v>699</v>
      </c>
      <c r="B7" s="15">
        <v>569.93026280337119</v>
      </c>
      <c r="C7" s="15">
        <v>153.2690750532289</v>
      </c>
      <c r="D7" s="15">
        <v>16830.769986749183</v>
      </c>
      <c r="E7" s="15">
        <v>5674.9574980800899</v>
      </c>
      <c r="F7" s="15">
        <v>0</v>
      </c>
      <c r="G7" s="15">
        <v>982.74148506111771</v>
      </c>
      <c r="H7" s="15">
        <v>2472.6687437448627</v>
      </c>
      <c r="I7" s="15">
        <v>6566.6582112301785</v>
      </c>
      <c r="J7" s="15">
        <v>152.55267601219288</v>
      </c>
      <c r="K7" s="15">
        <v>1223.1190147635066</v>
      </c>
      <c r="L7" s="15">
        <v>489.26145698284597</v>
      </c>
      <c r="M7" s="15">
        <v>513.90800694115524</v>
      </c>
      <c r="N7" s="15">
        <v>193.31704791867136</v>
      </c>
      <c r="O7" s="15">
        <v>0</v>
      </c>
      <c r="P7" s="15">
        <v>0</v>
      </c>
      <c r="Q7" s="15">
        <v>45.055492586987206</v>
      </c>
      <c r="R7" s="15">
        <v>851.40869053776532</v>
      </c>
      <c r="S7" s="15">
        <v>1378.6996826087741</v>
      </c>
      <c r="T7" s="15">
        <v>643.11096440883352</v>
      </c>
      <c r="U7" s="15">
        <v>0</v>
      </c>
      <c r="V7" s="15">
        <v>545.85159056690122</v>
      </c>
      <c r="W7" s="15">
        <v>565.86982430640592</v>
      </c>
      <c r="X7" s="172">
        <v>16.350000000000001</v>
      </c>
      <c r="Y7" s="172">
        <v>112.84</v>
      </c>
      <c r="Z7" s="172">
        <v>3.48</v>
      </c>
    </row>
    <row r="8" spans="1:26" s="32" customFormat="1">
      <c r="A8" s="142" t="s">
        <v>700</v>
      </c>
      <c r="B8" s="15">
        <v>697.88990889129298</v>
      </c>
      <c r="C8" s="15">
        <v>87.62207679173936</v>
      </c>
      <c r="D8" s="15">
        <v>15903.960711655793</v>
      </c>
      <c r="E8" s="15">
        <v>6752.3019865212636</v>
      </c>
      <c r="F8" s="15">
        <v>0</v>
      </c>
      <c r="G8" s="15">
        <v>1111.7654774065556</v>
      </c>
      <c r="H8" s="15">
        <v>3637.278025639022</v>
      </c>
      <c r="I8" s="15">
        <v>6521.0056287225279</v>
      </c>
      <c r="J8" s="15">
        <v>169.59727424711198</v>
      </c>
      <c r="K8" s="15">
        <v>1063.7907470233365</v>
      </c>
      <c r="L8" s="15">
        <v>465.01092063771398</v>
      </c>
      <c r="M8" s="15">
        <v>654.39364775543083</v>
      </c>
      <c r="N8" s="15">
        <v>142.10165477846988</v>
      </c>
      <c r="O8" s="15">
        <v>0</v>
      </c>
      <c r="P8" s="15">
        <v>0</v>
      </c>
      <c r="Q8" s="15">
        <v>68.236953487188302</v>
      </c>
      <c r="R8" s="15">
        <v>497.87125809912249</v>
      </c>
      <c r="S8" s="15">
        <v>1330.0621318708663</v>
      </c>
      <c r="T8" s="15">
        <v>547.86007284452569</v>
      </c>
      <c r="U8" s="15">
        <v>625.15833739239383</v>
      </c>
      <c r="V8" s="15">
        <v>913.25663725825439</v>
      </c>
      <c r="W8" s="15">
        <v>592.72133078102161</v>
      </c>
      <c r="X8" s="172">
        <v>10.44</v>
      </c>
      <c r="Y8" s="172">
        <v>77.89</v>
      </c>
      <c r="Z8" s="172">
        <v>10.89</v>
      </c>
    </row>
    <row r="9" spans="1:26" s="32" customFormat="1">
      <c r="A9" s="142" t="s">
        <v>701</v>
      </c>
      <c r="B9" s="20">
        <v>926.10439905384703</v>
      </c>
      <c r="C9" s="20">
        <v>298.66067705140591</v>
      </c>
      <c r="D9" s="20">
        <v>17316.916775971546</v>
      </c>
      <c r="E9" s="20">
        <v>5970.3076151804544</v>
      </c>
      <c r="F9" s="20">
        <v>0</v>
      </c>
      <c r="G9" s="20">
        <v>807.90080618176285</v>
      </c>
      <c r="H9" s="20">
        <v>2946.4344676042051</v>
      </c>
      <c r="I9" s="20">
        <v>6657.4395604986839</v>
      </c>
      <c r="J9" s="20">
        <v>150.43235996685661</v>
      </c>
      <c r="K9" s="20">
        <v>1490.5898460457252</v>
      </c>
      <c r="L9" s="20">
        <v>334.15423358744005</v>
      </c>
      <c r="M9" s="20">
        <v>466.66655458689155</v>
      </c>
      <c r="N9" s="20">
        <v>149.92054740798781</v>
      </c>
      <c r="O9" s="20">
        <v>17.025560277794263</v>
      </c>
      <c r="P9" s="20">
        <v>0</v>
      </c>
      <c r="Q9" s="20">
        <v>53.679678357379977</v>
      </c>
      <c r="R9" s="20">
        <v>384.50163800046255</v>
      </c>
      <c r="S9" s="20">
        <v>1337.658382900654</v>
      </c>
      <c r="T9" s="20">
        <v>402.82122607017675</v>
      </c>
      <c r="U9" s="20">
        <v>0</v>
      </c>
      <c r="V9" s="20">
        <v>608.91838539157993</v>
      </c>
      <c r="W9" s="20">
        <v>378.32414864950255</v>
      </c>
      <c r="X9" s="172">
        <v>10.8</v>
      </c>
      <c r="Y9" s="172">
        <v>63.64</v>
      </c>
      <c r="Z9" s="172">
        <v>9.61</v>
      </c>
    </row>
    <row r="10" spans="1:26" s="32" customFormat="1">
      <c r="A10" s="142" t="s">
        <v>702</v>
      </c>
      <c r="B10" s="15">
        <v>684.52429546587882</v>
      </c>
      <c r="C10" s="15">
        <v>100.22775365430456</v>
      </c>
      <c r="D10" s="15">
        <v>16461.129379467544</v>
      </c>
      <c r="E10" s="15">
        <v>6030.1824964048119</v>
      </c>
      <c r="F10" s="15">
        <v>0</v>
      </c>
      <c r="G10" s="15">
        <v>870.72430670499841</v>
      </c>
      <c r="H10" s="15">
        <v>6134.6863000504827</v>
      </c>
      <c r="I10" s="15">
        <v>4774.3404002183597</v>
      </c>
      <c r="J10" s="15">
        <v>214.19762727247203</v>
      </c>
      <c r="K10" s="15">
        <v>1100.2209565792855</v>
      </c>
      <c r="L10" s="15">
        <v>909.72173835212982</v>
      </c>
      <c r="M10" s="15">
        <v>1107.7875246509857</v>
      </c>
      <c r="N10" s="15">
        <v>94.498222320816282</v>
      </c>
      <c r="O10" s="15">
        <v>0</v>
      </c>
      <c r="P10" s="15">
        <v>0</v>
      </c>
      <c r="Q10" s="15">
        <v>66.58607948999601</v>
      </c>
      <c r="R10" s="15">
        <v>490.37291611897979</v>
      </c>
      <c r="S10" s="15">
        <v>1936.2173950233221</v>
      </c>
      <c r="T10" s="15">
        <v>637.5225434742257</v>
      </c>
      <c r="U10" s="15">
        <v>357.68214560108248</v>
      </c>
      <c r="V10" s="15">
        <v>1021.755234209397</v>
      </c>
      <c r="W10" s="15">
        <v>823.3054422917038</v>
      </c>
      <c r="X10" s="175"/>
      <c r="Y10" s="175"/>
      <c r="Z10" s="175"/>
    </row>
    <row r="11" spans="1:26" s="32" customFormat="1">
      <c r="A11" s="142" t="s">
        <v>703</v>
      </c>
      <c r="B11" s="15">
        <v>2074.8070768048779</v>
      </c>
      <c r="C11" s="15">
        <v>213.86339763587273</v>
      </c>
      <c r="D11" s="15">
        <v>15940.768275459848</v>
      </c>
      <c r="E11" s="15">
        <v>9857.3778863937841</v>
      </c>
      <c r="F11" s="15">
        <v>0</v>
      </c>
      <c r="G11" s="15">
        <v>1179.3026206622528</v>
      </c>
      <c r="H11" s="15">
        <v>14035.924882897003</v>
      </c>
      <c r="I11" s="15">
        <v>4574.4499895146309</v>
      </c>
      <c r="J11" s="15">
        <v>471.83831650725722</v>
      </c>
      <c r="K11" s="15">
        <v>1120.947011322565</v>
      </c>
      <c r="L11" s="15">
        <v>1507.6021063614489</v>
      </c>
      <c r="M11" s="15">
        <v>2020.5858519959531</v>
      </c>
      <c r="N11" s="15">
        <v>122.71338961973873</v>
      </c>
      <c r="O11" s="15">
        <v>44.129355669702605</v>
      </c>
      <c r="P11" s="15">
        <v>0</v>
      </c>
      <c r="Q11" s="15">
        <v>145.9258495147354</v>
      </c>
      <c r="R11" s="15">
        <v>672.95416531321177</v>
      </c>
      <c r="S11" s="15">
        <v>3940.2733034862877</v>
      </c>
      <c r="T11" s="15">
        <v>991.58482581681562</v>
      </c>
      <c r="U11" s="15">
        <v>0</v>
      </c>
      <c r="V11" s="15">
        <v>1402.4729607028796</v>
      </c>
      <c r="W11" s="15">
        <v>1569.4550219271175</v>
      </c>
      <c r="X11" s="175"/>
      <c r="Y11" s="175"/>
      <c r="Z11" s="175"/>
    </row>
    <row r="12" spans="1:26" s="32" customFormat="1">
      <c r="A12" s="142" t="s">
        <v>704</v>
      </c>
      <c r="B12" s="15">
        <v>720.81783299373888</v>
      </c>
      <c r="C12" s="15">
        <v>95.228779785640214</v>
      </c>
      <c r="D12" s="15">
        <v>16521.719362055501</v>
      </c>
      <c r="E12" s="15">
        <v>5187.2979788724688</v>
      </c>
      <c r="F12" s="15">
        <v>0</v>
      </c>
      <c r="G12" s="15">
        <v>1066.037620011572</v>
      </c>
      <c r="H12" s="15">
        <v>3432.2257598361621</v>
      </c>
      <c r="I12" s="15">
        <v>4680.2332721544017</v>
      </c>
      <c r="J12" s="15">
        <v>149.86651716763421</v>
      </c>
      <c r="K12" s="15">
        <v>1125.3160380488137</v>
      </c>
      <c r="L12" s="15">
        <v>301.44439183860732</v>
      </c>
      <c r="M12" s="15">
        <v>445.28357943013378</v>
      </c>
      <c r="N12" s="15">
        <v>125.56933893203735</v>
      </c>
      <c r="O12" s="15">
        <v>0</v>
      </c>
      <c r="P12" s="15">
        <v>0</v>
      </c>
      <c r="Q12" s="15">
        <v>60.291262637125591</v>
      </c>
      <c r="R12" s="15">
        <v>437.2877534274341</v>
      </c>
      <c r="S12" s="15">
        <v>1553.4674520181343</v>
      </c>
      <c r="T12" s="15">
        <v>379.82856028542409</v>
      </c>
      <c r="U12" s="15">
        <v>0</v>
      </c>
      <c r="V12" s="15">
        <v>504.16533840130808</v>
      </c>
      <c r="W12" s="15">
        <v>385.30676644735041</v>
      </c>
      <c r="X12" s="175"/>
      <c r="Y12" s="175"/>
      <c r="Z12" s="175"/>
    </row>
    <row r="13" spans="1:26" s="32" customFormat="1">
      <c r="A13" s="142" t="s">
        <v>705</v>
      </c>
      <c r="B13" s="20">
        <v>2299.3551162525187</v>
      </c>
      <c r="C13" s="20">
        <v>173.76033005656859</v>
      </c>
      <c r="D13" s="20">
        <v>15569.502264788596</v>
      </c>
      <c r="E13" s="20">
        <v>10763.213619321197</v>
      </c>
      <c r="F13" s="20">
        <v>0</v>
      </c>
      <c r="G13" s="20">
        <v>1558.3262379042897</v>
      </c>
      <c r="H13" s="20">
        <v>10334.482050746028</v>
      </c>
      <c r="I13" s="20">
        <v>5939.8405465983096</v>
      </c>
      <c r="J13" s="20">
        <v>445.23500506807812</v>
      </c>
      <c r="K13" s="20">
        <v>1450.8739894244356</v>
      </c>
      <c r="L13" s="20">
        <v>1238.8416609728858</v>
      </c>
      <c r="M13" s="20">
        <v>1381.6764400508371</v>
      </c>
      <c r="N13" s="20">
        <v>178.6321579704464</v>
      </c>
      <c r="O13" s="20">
        <v>120.32748884986344</v>
      </c>
      <c r="P13" s="20">
        <v>0</v>
      </c>
      <c r="Q13" s="20">
        <v>101.14410417593362</v>
      </c>
      <c r="R13" s="20">
        <v>699.55314948384785</v>
      </c>
      <c r="S13" s="20">
        <v>3778.4789630198111</v>
      </c>
      <c r="T13" s="20">
        <v>1192.3865994936962</v>
      </c>
      <c r="U13" s="20">
        <v>124.45373425260394</v>
      </c>
      <c r="V13" s="20">
        <v>1189.0084707368419</v>
      </c>
      <c r="W13" s="20">
        <v>1405.8851538816964</v>
      </c>
      <c r="X13" s="175"/>
      <c r="Y13" s="175"/>
      <c r="Z13" s="175"/>
    </row>
    <row r="14" spans="1:26" s="32" customFormat="1">
      <c r="A14" s="142" t="s">
        <v>706</v>
      </c>
      <c r="B14" s="15">
        <v>8210.7726486131633</v>
      </c>
      <c r="C14" s="15">
        <v>213.38373105502788</v>
      </c>
      <c r="D14" s="15">
        <v>15903.472257720407</v>
      </c>
      <c r="E14" s="15">
        <v>13259.095164481932</v>
      </c>
      <c r="F14" s="15">
        <v>0</v>
      </c>
      <c r="G14" s="15">
        <v>2246.5173847732394</v>
      </c>
      <c r="H14" s="15">
        <v>24472.747844424292</v>
      </c>
      <c r="I14" s="15">
        <v>7943.1451826621433</v>
      </c>
      <c r="J14" s="15">
        <v>1553.8727758685066</v>
      </c>
      <c r="K14" s="15">
        <v>1136.0692194578924</v>
      </c>
      <c r="L14" s="15">
        <v>2195.5330757743918</v>
      </c>
      <c r="M14" s="15">
        <v>2237.1433134499193</v>
      </c>
      <c r="N14" s="15">
        <v>333.99136294858272</v>
      </c>
      <c r="O14" s="15">
        <v>335.8228187973105</v>
      </c>
      <c r="P14" s="15">
        <v>15.303963328101732</v>
      </c>
      <c r="Q14" s="15">
        <v>170.7770482792572</v>
      </c>
      <c r="R14" s="15">
        <v>1803.2614625243366</v>
      </c>
      <c r="S14" s="15">
        <v>10468.039910249166</v>
      </c>
      <c r="T14" s="15">
        <v>2811.7923326918458</v>
      </c>
      <c r="U14" s="15">
        <v>2013.8380405544196</v>
      </c>
      <c r="V14" s="15">
        <v>1821.2830494896084</v>
      </c>
      <c r="W14" s="15">
        <v>3439.6036073556452</v>
      </c>
      <c r="X14" s="175"/>
      <c r="Y14" s="175"/>
      <c r="Z14" s="175"/>
    </row>
    <row r="15" spans="1:26" s="32" customFormat="1">
      <c r="A15" s="142" t="s">
        <v>707</v>
      </c>
      <c r="B15" s="15">
        <v>372.89159965774525</v>
      </c>
      <c r="C15" s="15">
        <v>128.70310909342749</v>
      </c>
      <c r="D15" s="15">
        <v>15616.039842934011</v>
      </c>
      <c r="E15" s="15">
        <v>5201.5506532047348</v>
      </c>
      <c r="F15" s="15">
        <v>0</v>
      </c>
      <c r="G15" s="15">
        <v>926.73369608912412</v>
      </c>
      <c r="H15" s="15">
        <v>4261.3849008436282</v>
      </c>
      <c r="I15" s="15">
        <v>4031.6437387093852</v>
      </c>
      <c r="J15" s="15">
        <v>119.70379486690976</v>
      </c>
      <c r="K15" s="15">
        <v>1130.9138298678117</v>
      </c>
      <c r="L15" s="15">
        <v>374.72296803744268</v>
      </c>
      <c r="M15" s="15">
        <v>507.43780798207467</v>
      </c>
      <c r="N15" s="15">
        <v>144.11728351308238</v>
      </c>
      <c r="O15" s="15">
        <v>26.532431451287746</v>
      </c>
      <c r="P15" s="15">
        <v>0</v>
      </c>
      <c r="Q15" s="15">
        <v>58.971560101622487</v>
      </c>
      <c r="R15" s="15">
        <v>165.51930152376312</v>
      </c>
      <c r="S15" s="15">
        <v>666.74120206087571</v>
      </c>
      <c r="T15" s="15">
        <v>304.53365158895303</v>
      </c>
      <c r="U15" s="15">
        <v>0</v>
      </c>
      <c r="V15" s="15">
        <v>550.838199076455</v>
      </c>
      <c r="W15" s="15">
        <v>394.43176494499164</v>
      </c>
      <c r="X15" s="175"/>
      <c r="Y15" s="175"/>
      <c r="Z15" s="175"/>
    </row>
    <row r="16" spans="1:26" s="32" customFormat="1">
      <c r="A16" s="142" t="s">
        <v>708</v>
      </c>
      <c r="B16" s="15">
        <v>413.03209842434654</v>
      </c>
      <c r="C16" s="15">
        <v>111.58802042426322</v>
      </c>
      <c r="D16" s="15">
        <v>18287.164931866868</v>
      </c>
      <c r="E16" s="15">
        <v>5671.075126511887</v>
      </c>
      <c r="F16" s="15">
        <v>0</v>
      </c>
      <c r="G16" s="15">
        <v>998.51427260521677</v>
      </c>
      <c r="H16" s="15">
        <v>4694.75076564754</v>
      </c>
      <c r="I16" s="15">
        <v>4391.1263280559788</v>
      </c>
      <c r="J16" s="15">
        <v>110.16759365287437</v>
      </c>
      <c r="K16" s="15">
        <v>1233.3577460663316</v>
      </c>
      <c r="L16" s="15">
        <v>527.15805387966009</v>
      </c>
      <c r="M16" s="15">
        <v>618.47101495618267</v>
      </c>
      <c r="N16" s="15">
        <v>171.01844936040959</v>
      </c>
      <c r="O16" s="15">
        <v>70.446941560706122</v>
      </c>
      <c r="P16" s="15">
        <v>0</v>
      </c>
      <c r="Q16" s="15">
        <v>71.419584923879597</v>
      </c>
      <c r="R16" s="15">
        <v>250.9717152256888</v>
      </c>
      <c r="S16" s="15">
        <v>953.35555488170462</v>
      </c>
      <c r="T16" s="15">
        <v>334.66545222067492</v>
      </c>
      <c r="U16" s="15">
        <v>364.53208162430639</v>
      </c>
      <c r="V16" s="15">
        <v>813.88952615967196</v>
      </c>
      <c r="W16" s="15">
        <v>573.47135921076051</v>
      </c>
      <c r="X16" s="175"/>
      <c r="Y16" s="175"/>
      <c r="Z16" s="175"/>
    </row>
    <row r="17" spans="1:26" s="32" customFormat="1">
      <c r="A17" s="142" t="s">
        <v>709</v>
      </c>
      <c r="B17" s="20">
        <v>1403.4411721854988</v>
      </c>
      <c r="C17" s="20">
        <v>132.94285211341133</v>
      </c>
      <c r="D17" s="20">
        <v>12682.13070530495</v>
      </c>
      <c r="E17" s="20">
        <v>7543.1283981594561</v>
      </c>
      <c r="F17" s="20">
        <v>0</v>
      </c>
      <c r="G17" s="20">
        <v>760.46147028857672</v>
      </c>
      <c r="H17" s="20">
        <v>7338.9452695192858</v>
      </c>
      <c r="I17" s="20">
        <v>5806.9378001412606</v>
      </c>
      <c r="J17" s="20">
        <v>281.54063658511222</v>
      </c>
      <c r="K17" s="20">
        <v>946.07793357235892</v>
      </c>
      <c r="L17" s="20">
        <v>691.54809727246368</v>
      </c>
      <c r="M17" s="20">
        <v>789.17362297799843</v>
      </c>
      <c r="N17" s="20">
        <v>191.94854314012488</v>
      </c>
      <c r="O17" s="20">
        <v>9.4872157614983212</v>
      </c>
      <c r="P17" s="20">
        <v>0</v>
      </c>
      <c r="Q17" s="20">
        <v>94.134497279584082</v>
      </c>
      <c r="R17" s="20">
        <v>501.79300349281573</v>
      </c>
      <c r="S17" s="20">
        <v>2168.7893612056423</v>
      </c>
      <c r="T17" s="20">
        <v>658.02989949288019</v>
      </c>
      <c r="U17" s="20">
        <v>438.79083005778978</v>
      </c>
      <c r="V17" s="20">
        <v>878.90594432861758</v>
      </c>
      <c r="W17" s="20">
        <v>803.41277726417161</v>
      </c>
      <c r="X17" s="175"/>
      <c r="Y17" s="175"/>
      <c r="Z17" s="175"/>
    </row>
    <row r="18" spans="1:26" s="32" customFormat="1">
      <c r="A18" s="142" t="s">
        <v>710</v>
      </c>
      <c r="B18" s="15">
        <v>431.22489683636729</v>
      </c>
      <c r="C18" s="15">
        <v>56.617184568134306</v>
      </c>
      <c r="D18" s="15">
        <v>14403.104270537717</v>
      </c>
      <c r="E18" s="15">
        <v>3526.1656763883334</v>
      </c>
      <c r="F18" s="15">
        <v>0</v>
      </c>
      <c r="G18" s="15">
        <v>442.98407467905827</v>
      </c>
      <c r="H18" s="15">
        <v>1738.1512932725</v>
      </c>
      <c r="I18" s="15">
        <v>3038.7562490954642</v>
      </c>
      <c r="J18" s="15">
        <v>110.58693325227928</v>
      </c>
      <c r="K18" s="15">
        <v>983.109485329515</v>
      </c>
      <c r="L18" s="15">
        <v>233.86215144808844</v>
      </c>
      <c r="M18" s="15">
        <v>304.80530273713526</v>
      </c>
      <c r="N18" s="15">
        <v>72.947783256411924</v>
      </c>
      <c r="O18" s="15">
        <v>0</v>
      </c>
      <c r="P18" s="15">
        <v>0</v>
      </c>
      <c r="Q18" s="15">
        <v>38.196019140415537</v>
      </c>
      <c r="R18" s="15">
        <v>509.11244379061782</v>
      </c>
      <c r="S18" s="15">
        <v>780.69505955171712</v>
      </c>
      <c r="T18" s="15">
        <v>308.14808294192937</v>
      </c>
      <c r="U18" s="15">
        <v>0</v>
      </c>
      <c r="V18" s="15">
        <v>550.1572236246077</v>
      </c>
      <c r="W18" s="15">
        <v>315.77910697360829</v>
      </c>
      <c r="X18" s="172">
        <v>6.38</v>
      </c>
      <c r="Y18" s="172">
        <v>90.7</v>
      </c>
      <c r="Z18" s="172">
        <v>11.13</v>
      </c>
    </row>
    <row r="19" spans="1:26" s="32" customFormat="1">
      <c r="A19" s="142" t="s">
        <v>711</v>
      </c>
      <c r="B19" s="15">
        <v>235.46238978321125</v>
      </c>
      <c r="C19" s="15">
        <v>94.389059448421108</v>
      </c>
      <c r="D19" s="15">
        <v>15353.397166288463</v>
      </c>
      <c r="E19" s="15">
        <v>3107.2669139544528</v>
      </c>
      <c r="F19" s="15">
        <v>0</v>
      </c>
      <c r="G19" s="15">
        <v>345.09678305825827</v>
      </c>
      <c r="H19" s="15">
        <v>1576.5531029618294</v>
      </c>
      <c r="I19" s="15">
        <v>3521.8277498897305</v>
      </c>
      <c r="J19" s="15">
        <v>132.1124346904858</v>
      </c>
      <c r="K19" s="15">
        <v>998.21338054375963</v>
      </c>
      <c r="L19" s="15">
        <v>155.99285555151567</v>
      </c>
      <c r="M19" s="15">
        <v>207.17332435622222</v>
      </c>
      <c r="N19" s="15">
        <v>121.19831743158731</v>
      </c>
      <c r="O19" s="15">
        <v>0</v>
      </c>
      <c r="P19" s="15">
        <v>0</v>
      </c>
      <c r="Q19" s="15">
        <v>32.293461233733282</v>
      </c>
      <c r="R19" s="15">
        <v>601.82802684695548</v>
      </c>
      <c r="S19" s="15">
        <v>476.96970612228245</v>
      </c>
      <c r="T19" s="15">
        <v>330.00805912301377</v>
      </c>
      <c r="U19" s="15">
        <v>0</v>
      </c>
      <c r="V19" s="15">
        <v>294.33986340545789</v>
      </c>
      <c r="W19" s="15">
        <v>288.19640720593435</v>
      </c>
      <c r="X19" s="172">
        <v>4.54</v>
      </c>
      <c r="Y19" s="172">
        <v>90.59</v>
      </c>
      <c r="Z19" s="172">
        <v>42.79</v>
      </c>
    </row>
    <row r="20" spans="1:26" s="32" customFormat="1">
      <c r="A20" s="142" t="s">
        <v>712</v>
      </c>
      <c r="B20" s="15">
        <v>804.45190098947296</v>
      </c>
      <c r="C20" s="15">
        <v>184.84722913382168</v>
      </c>
      <c r="D20" s="15">
        <v>15869.559432430553</v>
      </c>
      <c r="E20" s="15">
        <v>5251.9484101499165</v>
      </c>
      <c r="F20" s="15">
        <v>0</v>
      </c>
      <c r="G20" s="15">
        <v>910.41108789533791</v>
      </c>
      <c r="H20" s="15">
        <v>6337.8245268500987</v>
      </c>
      <c r="I20" s="15">
        <v>3557.0640775653196</v>
      </c>
      <c r="J20" s="15">
        <v>333.75398232498844</v>
      </c>
      <c r="K20" s="15">
        <v>1114.9981830503132</v>
      </c>
      <c r="L20" s="15">
        <v>897.52554530353916</v>
      </c>
      <c r="M20" s="15">
        <v>1206.2036627943066</v>
      </c>
      <c r="N20" s="15">
        <v>165.69887906667716</v>
      </c>
      <c r="O20" s="15">
        <v>83.214523167750244</v>
      </c>
      <c r="P20" s="15">
        <v>0</v>
      </c>
      <c r="Q20" s="15">
        <v>80.119067903116417</v>
      </c>
      <c r="R20" s="15">
        <v>649.40438261949862</v>
      </c>
      <c r="S20" s="15">
        <v>1427.2857397178479</v>
      </c>
      <c r="T20" s="15">
        <v>713.21893503667434</v>
      </c>
      <c r="U20" s="15">
        <v>823.66021250803294</v>
      </c>
      <c r="V20" s="15">
        <v>1219.8480328316666</v>
      </c>
      <c r="W20" s="15">
        <v>1001.8787196464773</v>
      </c>
      <c r="X20" s="172">
        <v>20.09</v>
      </c>
      <c r="Y20" s="172">
        <v>57.1</v>
      </c>
      <c r="Z20" s="172">
        <v>12.77</v>
      </c>
    </row>
    <row r="21" spans="1:26" s="32" customFormat="1">
      <c r="A21" s="142" t="s">
        <v>713</v>
      </c>
      <c r="B21" s="20">
        <v>926.15135657601002</v>
      </c>
      <c r="C21" s="20">
        <v>113.62579550226653</v>
      </c>
      <c r="D21" s="20">
        <v>15623.918476277753</v>
      </c>
      <c r="E21" s="20">
        <v>4839.7341151771561</v>
      </c>
      <c r="F21" s="20">
        <v>0</v>
      </c>
      <c r="G21" s="20">
        <v>760.1190810208376</v>
      </c>
      <c r="H21" s="20">
        <v>3659.3918993373313</v>
      </c>
      <c r="I21" s="20">
        <v>3828.5721349124869</v>
      </c>
      <c r="J21" s="20">
        <v>272.71094353867454</v>
      </c>
      <c r="K21" s="20">
        <v>1063.861048165053</v>
      </c>
      <c r="L21" s="20">
        <v>577.02337508613186</v>
      </c>
      <c r="M21" s="20">
        <v>813.12861513861503</v>
      </c>
      <c r="N21" s="20">
        <v>140.72979084023711</v>
      </c>
      <c r="O21" s="20">
        <v>1.1494408889104002</v>
      </c>
      <c r="P21" s="20">
        <v>0</v>
      </c>
      <c r="Q21" s="20">
        <v>86.976564710985713</v>
      </c>
      <c r="R21" s="20">
        <v>698.2955419483178</v>
      </c>
      <c r="S21" s="20">
        <v>1411.665366731459</v>
      </c>
      <c r="T21" s="20">
        <v>650.26868893179505</v>
      </c>
      <c r="U21" s="20">
        <v>589.08328188641929</v>
      </c>
      <c r="V21" s="20">
        <v>870.25318181871921</v>
      </c>
      <c r="W21" s="20">
        <v>776.59146618930788</v>
      </c>
      <c r="X21" s="172">
        <v>8.33</v>
      </c>
      <c r="Y21" s="172">
        <v>65.58</v>
      </c>
      <c r="Z21" s="172">
        <v>9.42</v>
      </c>
    </row>
    <row r="22" spans="1:26" s="32" customFormat="1">
      <c r="A22" s="142" t="s">
        <v>714</v>
      </c>
      <c r="B22" s="15">
        <v>5186.1728918835433</v>
      </c>
      <c r="C22" s="15">
        <v>512.97621531371885</v>
      </c>
      <c r="D22" s="15">
        <v>13495.842253784909</v>
      </c>
      <c r="E22" s="15">
        <v>10090.040184535175</v>
      </c>
      <c r="F22" s="15">
        <v>0</v>
      </c>
      <c r="G22" s="15">
        <v>1816.2284997957827</v>
      </c>
      <c r="H22" s="15">
        <v>17899.395593202815</v>
      </c>
      <c r="I22" s="15">
        <v>6672.3356072031002</v>
      </c>
      <c r="J22" s="15">
        <v>1211.3954392979394</v>
      </c>
      <c r="K22" s="15">
        <v>1377.647204888422</v>
      </c>
      <c r="L22" s="15">
        <v>3340.3897198231048</v>
      </c>
      <c r="M22" s="15">
        <v>3486.5195566225666</v>
      </c>
      <c r="N22" s="15">
        <v>440.90862417165221</v>
      </c>
      <c r="O22" s="15">
        <v>476.04322829832523</v>
      </c>
      <c r="P22" s="15">
        <v>0</v>
      </c>
      <c r="Q22" s="15">
        <v>289.52310683970279</v>
      </c>
      <c r="R22" s="15">
        <v>729.98759053612457</v>
      </c>
      <c r="S22" s="15">
        <v>5682.4863384478967</v>
      </c>
      <c r="T22" s="15">
        <v>1865.869489107354</v>
      </c>
      <c r="U22" s="15">
        <v>2294.3459392860841</v>
      </c>
      <c r="V22" s="15">
        <v>4598.0136379185697</v>
      </c>
      <c r="W22" s="15">
        <v>3192.9811489262347</v>
      </c>
      <c r="X22" s="172">
        <v>35.450000000000003</v>
      </c>
      <c r="Y22" s="172">
        <v>143.66</v>
      </c>
      <c r="Z22" s="172">
        <v>13.23</v>
      </c>
    </row>
    <row r="23" spans="1:26" s="32" customFormat="1">
      <c r="A23" s="142" t="s">
        <v>715</v>
      </c>
      <c r="B23" s="15">
        <v>8952.1332802211582</v>
      </c>
      <c r="C23" s="15">
        <v>1132.3805967709413</v>
      </c>
      <c r="D23" s="15">
        <v>14983.809600796601</v>
      </c>
      <c r="E23" s="15">
        <v>11186.235859654482</v>
      </c>
      <c r="F23" s="15">
        <v>0</v>
      </c>
      <c r="G23" s="15">
        <v>1388.5308971881914</v>
      </c>
      <c r="H23" s="15">
        <v>12770.520203419794</v>
      </c>
      <c r="I23" s="15">
        <v>5667.2023617080413</v>
      </c>
      <c r="J23" s="15">
        <v>1267.3166934300327</v>
      </c>
      <c r="K23" s="15">
        <v>1340.2362939922862</v>
      </c>
      <c r="L23" s="15">
        <v>2999.9142815367954</v>
      </c>
      <c r="M23" s="15">
        <v>3467.5790600282626</v>
      </c>
      <c r="N23" s="15">
        <v>393.70860571871128</v>
      </c>
      <c r="O23" s="15">
        <v>386.43760816973094</v>
      </c>
      <c r="P23" s="15">
        <v>0</v>
      </c>
      <c r="Q23" s="15">
        <v>543.19969041851448</v>
      </c>
      <c r="R23" s="15">
        <v>1030.600790689831</v>
      </c>
      <c r="S23" s="15">
        <v>8337.9923735300799</v>
      </c>
      <c r="T23" s="15">
        <v>1918.5107704011291</v>
      </c>
      <c r="U23" s="15">
        <v>2067.35834666138</v>
      </c>
      <c r="V23" s="15">
        <v>3680.4545749894073</v>
      </c>
      <c r="W23" s="15">
        <v>3278.5421696962799</v>
      </c>
      <c r="X23" s="172">
        <v>44.1</v>
      </c>
      <c r="Y23" s="172">
        <v>79.290000000000006</v>
      </c>
      <c r="Z23" s="172">
        <v>15.81</v>
      </c>
    </row>
    <row r="24" spans="1:26" s="32" customFormat="1">
      <c r="A24" s="142" t="s">
        <v>716</v>
      </c>
      <c r="B24" s="15">
        <v>780.53921044531239</v>
      </c>
      <c r="C24" s="15">
        <v>164.30322975549737</v>
      </c>
      <c r="D24" s="15">
        <v>13868.415273650602</v>
      </c>
      <c r="E24" s="15">
        <v>6282.050678505756</v>
      </c>
      <c r="F24" s="15">
        <v>0</v>
      </c>
      <c r="G24" s="15">
        <v>1102.383750115222</v>
      </c>
      <c r="H24" s="15">
        <v>3331.7819638359138</v>
      </c>
      <c r="I24" s="15">
        <v>6033.7965700919276</v>
      </c>
      <c r="J24" s="15">
        <v>271.37994984401121</v>
      </c>
      <c r="K24" s="15">
        <v>1094.9680159924285</v>
      </c>
      <c r="L24" s="15">
        <v>619.01232641789284</v>
      </c>
      <c r="M24" s="15">
        <v>781.47355493105874</v>
      </c>
      <c r="N24" s="15">
        <v>323.01991610006411</v>
      </c>
      <c r="O24" s="15">
        <v>67.090600610110187</v>
      </c>
      <c r="P24" s="15">
        <v>0</v>
      </c>
      <c r="Q24" s="15">
        <v>61.625829097891497</v>
      </c>
      <c r="R24" s="15">
        <v>683.22837891611596</v>
      </c>
      <c r="S24" s="15">
        <v>1473.1925735731252</v>
      </c>
      <c r="T24" s="15">
        <v>599.86676572795716</v>
      </c>
      <c r="U24" s="15">
        <v>364.14822842298207</v>
      </c>
      <c r="V24" s="15">
        <v>1190.3868095470707</v>
      </c>
      <c r="W24" s="15">
        <v>638.9131804786532</v>
      </c>
      <c r="X24" s="172">
        <v>10.02</v>
      </c>
      <c r="Y24" s="172">
        <v>74.3</v>
      </c>
      <c r="Z24" s="172">
        <v>8.65</v>
      </c>
    </row>
    <row r="25" spans="1:26" s="32" customFormat="1">
      <c r="A25" s="142" t="s">
        <v>717</v>
      </c>
      <c r="B25" s="176">
        <v>7881.0396622561966</v>
      </c>
      <c r="C25" s="176">
        <v>842.68483176066241</v>
      </c>
      <c r="D25" s="176">
        <v>11941.325978919147</v>
      </c>
      <c r="E25" s="176">
        <v>11412.061340578639</v>
      </c>
      <c r="F25" s="176">
        <v>8.6999999999999993</v>
      </c>
      <c r="G25" s="176">
        <v>1703.3346075061968</v>
      </c>
      <c r="H25" s="176">
        <v>15693.878878567813</v>
      </c>
      <c r="I25" s="176">
        <v>7028.1730847872632</v>
      </c>
      <c r="J25" s="176">
        <v>1336.395270488104</v>
      </c>
      <c r="K25" s="176">
        <v>1330.1782261002527</v>
      </c>
      <c r="L25" s="176">
        <v>3371.2802729759555</v>
      </c>
      <c r="M25" s="176">
        <v>3775.4239783504177</v>
      </c>
      <c r="N25" s="176">
        <v>579.75707276568028</v>
      </c>
      <c r="O25" s="176">
        <v>110.62151864353328</v>
      </c>
      <c r="P25" s="176">
        <v>3.510051363778365</v>
      </c>
      <c r="Q25" s="176">
        <v>413.53910326430594</v>
      </c>
      <c r="R25" s="176">
        <v>1253.4677429332826</v>
      </c>
      <c r="S25" s="176">
        <v>7220.8491821904609</v>
      </c>
      <c r="T25" s="176">
        <v>2164.1170506425306</v>
      </c>
      <c r="U25" s="176">
        <v>2264.4392693296218</v>
      </c>
      <c r="V25" s="176">
        <v>3582.3217061388341</v>
      </c>
      <c r="W25" s="176">
        <v>3730.4385428262503</v>
      </c>
      <c r="X25" s="172">
        <v>32.67</v>
      </c>
      <c r="Y25" s="172">
        <v>101</v>
      </c>
      <c r="Z25" s="172">
        <v>10.01</v>
      </c>
    </row>
    <row r="26" spans="1:26" s="32" customFormat="1">
      <c r="A26" s="142" t="s">
        <v>718</v>
      </c>
    </row>
    <row r="27" spans="1:26">
      <c r="A27" s="142" t="s">
        <v>719</v>
      </c>
      <c r="B27" s="136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</row>
    <row r="28" spans="1:26">
      <c r="A28" s="142" t="s">
        <v>720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6">
      <c r="A29" s="142" t="s">
        <v>721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6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 spans="1:26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6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5"/>
      <c r="V32" s="15"/>
    </row>
    <row r="33" spans="2:22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5"/>
      <c r="V33" s="15"/>
    </row>
    <row r="34" spans="2:22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5"/>
      <c r="V34" s="15"/>
    </row>
    <row r="35" spans="2:22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5"/>
      <c r="V35" s="15"/>
    </row>
    <row r="36" spans="2:22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5"/>
      <c r="V36" s="15"/>
    </row>
    <row r="37" spans="2:22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5"/>
      <c r="V37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C2AE7-978F-A144-8564-C3E0991DFCAE}">
  <dimension ref="A1:I25"/>
  <sheetViews>
    <sheetView workbookViewId="0">
      <selection activeCell="B1" sqref="B1:D25"/>
    </sheetView>
  </sheetViews>
  <sheetFormatPr baseColWidth="10" defaultRowHeight="15"/>
  <cols>
    <col min="1" max="1" width="12.28515625" style="132" bestFit="1" customWidth="1"/>
    <col min="9" max="9" width="12.28515625" bestFit="1" customWidth="1"/>
  </cols>
  <sheetData>
    <row r="1" spans="1:9">
      <c r="B1" s="132" t="s">
        <v>666</v>
      </c>
      <c r="C1" s="133" t="s">
        <v>667</v>
      </c>
      <c r="D1" s="133" t="s">
        <v>668</v>
      </c>
      <c r="I1" s="24"/>
    </row>
    <row r="2" spans="1:9">
      <c r="A2" s="132" t="s">
        <v>669</v>
      </c>
      <c r="B2" s="24">
        <v>15.38</v>
      </c>
      <c r="C2" s="24">
        <v>163.58000000000001</v>
      </c>
      <c r="D2" s="24">
        <v>10.85</v>
      </c>
      <c r="I2" s="24"/>
    </row>
    <row r="3" spans="1:9">
      <c r="A3" s="132" t="s">
        <v>670</v>
      </c>
      <c r="B3" s="24">
        <v>36.26</v>
      </c>
      <c r="C3" s="24">
        <v>172.83</v>
      </c>
      <c r="D3" s="24">
        <v>26.2</v>
      </c>
      <c r="I3" s="24"/>
    </row>
    <row r="4" spans="1:9">
      <c r="A4" s="132" t="s">
        <v>671</v>
      </c>
      <c r="B4" s="24">
        <v>31.31</v>
      </c>
      <c r="C4" s="24">
        <v>147.97999999999999</v>
      </c>
      <c r="D4" s="24">
        <v>27.66</v>
      </c>
      <c r="I4" s="24"/>
    </row>
    <row r="5" spans="1:9">
      <c r="A5" s="132" t="s">
        <v>672</v>
      </c>
      <c r="B5" s="141">
        <v>11.02</v>
      </c>
      <c r="C5">
        <v>113.02</v>
      </c>
      <c r="D5">
        <v>13.14</v>
      </c>
      <c r="I5" s="24"/>
    </row>
    <row r="6" spans="1:9">
      <c r="A6" s="132" t="s">
        <v>673</v>
      </c>
      <c r="B6" s="24">
        <v>6.34</v>
      </c>
      <c r="C6" s="24">
        <v>96.82</v>
      </c>
      <c r="D6" s="24">
        <v>10.51</v>
      </c>
    </row>
    <row r="7" spans="1:9">
      <c r="A7" s="132" t="s">
        <v>674</v>
      </c>
      <c r="B7" s="24">
        <v>16.350000000000001</v>
      </c>
      <c r="C7" s="24">
        <v>112.84</v>
      </c>
      <c r="D7" s="24">
        <v>3.48</v>
      </c>
    </row>
    <row r="8" spans="1:9">
      <c r="A8" s="132" t="s">
        <v>675</v>
      </c>
      <c r="B8" s="24">
        <v>10.44</v>
      </c>
      <c r="C8" s="24">
        <v>77.89</v>
      </c>
      <c r="D8" s="24">
        <v>10.89</v>
      </c>
    </row>
    <row r="9" spans="1:9">
      <c r="A9" s="132" t="s">
        <v>676</v>
      </c>
      <c r="B9">
        <v>10.8</v>
      </c>
      <c r="C9">
        <v>63.64</v>
      </c>
      <c r="D9">
        <v>9.61</v>
      </c>
    </row>
    <row r="10" spans="1:9">
      <c r="A10" s="132" t="s">
        <v>677</v>
      </c>
      <c r="B10" s="140" t="s">
        <v>693</v>
      </c>
      <c r="C10" s="140" t="s">
        <v>693</v>
      </c>
      <c r="D10" s="140" t="s">
        <v>693</v>
      </c>
    </row>
    <row r="11" spans="1:9">
      <c r="A11" s="132" t="s">
        <v>678</v>
      </c>
      <c r="B11" s="140" t="s">
        <v>693</v>
      </c>
      <c r="C11" s="140" t="s">
        <v>693</v>
      </c>
      <c r="D11" s="140" t="s">
        <v>693</v>
      </c>
    </row>
    <row r="12" spans="1:9">
      <c r="A12" s="132" t="s">
        <v>679</v>
      </c>
      <c r="B12" s="140" t="s">
        <v>693</v>
      </c>
      <c r="C12" s="140" t="s">
        <v>693</v>
      </c>
      <c r="D12" s="140" t="s">
        <v>693</v>
      </c>
    </row>
    <row r="13" spans="1:9">
      <c r="A13" s="132" t="s">
        <v>680</v>
      </c>
      <c r="B13" s="140" t="s">
        <v>693</v>
      </c>
      <c r="C13" s="140" t="s">
        <v>693</v>
      </c>
      <c r="D13" s="140" t="s">
        <v>693</v>
      </c>
    </row>
    <row r="14" spans="1:9">
      <c r="A14" s="132" t="s">
        <v>681</v>
      </c>
      <c r="B14" s="140" t="s">
        <v>693</v>
      </c>
      <c r="C14" s="140" t="s">
        <v>693</v>
      </c>
      <c r="D14" s="140" t="s">
        <v>693</v>
      </c>
    </row>
    <row r="15" spans="1:9">
      <c r="A15" s="132" t="s">
        <v>682</v>
      </c>
      <c r="B15" s="140" t="s">
        <v>693</v>
      </c>
      <c r="C15" s="140" t="s">
        <v>693</v>
      </c>
      <c r="D15" s="140" t="s">
        <v>693</v>
      </c>
    </row>
    <row r="16" spans="1:9">
      <c r="A16" s="132" t="s">
        <v>683</v>
      </c>
      <c r="B16" s="140" t="s">
        <v>693</v>
      </c>
      <c r="C16" s="140" t="s">
        <v>693</v>
      </c>
      <c r="D16" s="140" t="s">
        <v>693</v>
      </c>
    </row>
    <row r="17" spans="1:4">
      <c r="A17" s="132" t="s">
        <v>684</v>
      </c>
      <c r="B17" s="140" t="s">
        <v>693</v>
      </c>
      <c r="C17" s="140" t="s">
        <v>693</v>
      </c>
      <c r="D17" s="140" t="s">
        <v>693</v>
      </c>
    </row>
    <row r="18" spans="1:4">
      <c r="A18" s="132" t="s">
        <v>685</v>
      </c>
      <c r="B18" s="24">
        <v>6.38</v>
      </c>
      <c r="C18" s="24">
        <v>90.7</v>
      </c>
      <c r="D18" s="24">
        <v>11.13</v>
      </c>
    </row>
    <row r="19" spans="1:4">
      <c r="A19" s="132" t="s">
        <v>686</v>
      </c>
      <c r="B19" s="24">
        <v>4.54</v>
      </c>
      <c r="C19" s="24">
        <v>90.59</v>
      </c>
      <c r="D19" s="24">
        <v>42.79</v>
      </c>
    </row>
    <row r="20" spans="1:4">
      <c r="A20" s="132" t="s">
        <v>687</v>
      </c>
      <c r="B20" s="24">
        <v>20.09</v>
      </c>
      <c r="C20" s="24">
        <v>57.1</v>
      </c>
      <c r="D20" s="24">
        <v>12.77</v>
      </c>
    </row>
    <row r="21" spans="1:4">
      <c r="A21" s="132" t="s">
        <v>688</v>
      </c>
      <c r="B21">
        <v>8.33</v>
      </c>
      <c r="C21">
        <v>65.58</v>
      </c>
      <c r="D21">
        <v>9.42</v>
      </c>
    </row>
    <row r="22" spans="1:4">
      <c r="A22" s="132" t="s">
        <v>689</v>
      </c>
      <c r="B22" s="24">
        <v>35.450000000000003</v>
      </c>
      <c r="C22" s="24">
        <v>143.66</v>
      </c>
      <c r="D22" s="24">
        <v>13.23</v>
      </c>
    </row>
    <row r="23" spans="1:4">
      <c r="A23" s="132" t="s">
        <v>690</v>
      </c>
      <c r="B23" s="24">
        <v>44.1</v>
      </c>
      <c r="C23" s="24">
        <v>79.290000000000006</v>
      </c>
      <c r="D23" s="24">
        <v>15.81</v>
      </c>
    </row>
    <row r="24" spans="1:4">
      <c r="A24" s="132" t="s">
        <v>691</v>
      </c>
      <c r="B24" s="24">
        <v>10.02</v>
      </c>
      <c r="C24" s="24">
        <v>74.3</v>
      </c>
      <c r="D24" s="24">
        <v>8.65</v>
      </c>
    </row>
    <row r="25" spans="1:4">
      <c r="A25" s="132" t="s">
        <v>692</v>
      </c>
      <c r="B25">
        <v>32.67</v>
      </c>
      <c r="C25">
        <v>101</v>
      </c>
      <c r="D25">
        <v>10.01</v>
      </c>
    </row>
  </sheetData>
  <phoneticPr fontId="2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topLeftCell="A55" workbookViewId="0">
      <selection activeCell="F79" sqref="F79"/>
    </sheetView>
  </sheetViews>
  <sheetFormatPr baseColWidth="10" defaultColWidth="8.85546875" defaultRowHeight="15"/>
  <cols>
    <col min="1" max="1" width="24.85546875" bestFit="1" customWidth="1"/>
    <col min="2" max="2" width="8.140625" bestFit="1" customWidth="1"/>
    <col min="3" max="3" width="18.28515625" bestFit="1" customWidth="1"/>
    <col min="4" max="4" width="11.42578125" bestFit="1" customWidth="1"/>
    <col min="5" max="5" width="10.7109375" bestFit="1" customWidth="1"/>
  </cols>
  <sheetData>
    <row r="1" spans="1:10">
      <c r="A1" s="28" t="s">
        <v>0</v>
      </c>
      <c r="B1" s="29" t="s">
        <v>1</v>
      </c>
      <c r="C1" s="28" t="s">
        <v>2</v>
      </c>
      <c r="D1" s="30" t="s">
        <v>174</v>
      </c>
      <c r="E1" s="29" t="s">
        <v>175</v>
      </c>
      <c r="F1" s="24"/>
      <c r="G1" s="24"/>
      <c r="H1" s="24"/>
      <c r="I1" s="24"/>
      <c r="J1" s="24"/>
    </row>
    <row r="2" spans="1:10">
      <c r="A2" s="31" t="s">
        <v>176</v>
      </c>
      <c r="B2" s="32" t="s">
        <v>177</v>
      </c>
      <c r="C2" s="31" t="s">
        <v>178</v>
      </c>
      <c r="D2" s="33">
        <v>20171016</v>
      </c>
      <c r="E2" s="34" t="s">
        <v>179</v>
      </c>
      <c r="F2" s="24"/>
      <c r="G2" s="24"/>
      <c r="H2" s="24"/>
      <c r="I2" s="24"/>
      <c r="J2" s="24"/>
    </row>
    <row r="3" spans="1:10">
      <c r="A3" s="31" t="s">
        <v>180</v>
      </c>
      <c r="B3" s="32" t="s">
        <v>177</v>
      </c>
      <c r="C3" s="31" t="s">
        <v>181</v>
      </c>
      <c r="D3" s="33">
        <v>20171016</v>
      </c>
      <c r="E3" s="34" t="s">
        <v>179</v>
      </c>
      <c r="F3" s="24"/>
      <c r="G3" s="24"/>
      <c r="H3" s="24"/>
      <c r="I3" s="24"/>
      <c r="J3" s="24"/>
    </row>
    <row r="4" spans="1:10">
      <c r="A4" s="31" t="s">
        <v>182</v>
      </c>
      <c r="B4" s="32" t="s">
        <v>177</v>
      </c>
      <c r="C4" s="31" t="s">
        <v>183</v>
      </c>
      <c r="D4" s="33">
        <v>20171016</v>
      </c>
      <c r="E4" s="34" t="s">
        <v>179</v>
      </c>
      <c r="F4" s="24"/>
      <c r="G4" s="24"/>
      <c r="H4" s="24"/>
      <c r="I4" s="24"/>
      <c r="J4" s="24"/>
    </row>
    <row r="5" spans="1:10">
      <c r="A5" s="31" t="s">
        <v>184</v>
      </c>
      <c r="B5" s="32" t="s">
        <v>177</v>
      </c>
      <c r="C5" s="31" t="s">
        <v>185</v>
      </c>
      <c r="D5" s="33">
        <v>20171016</v>
      </c>
      <c r="E5" s="34" t="s">
        <v>179</v>
      </c>
      <c r="F5" s="24"/>
      <c r="G5" s="24"/>
      <c r="H5" s="24"/>
      <c r="I5" s="24"/>
      <c r="J5" s="24"/>
    </row>
    <row r="6" spans="1:10">
      <c r="A6" s="31" t="s">
        <v>186</v>
      </c>
      <c r="B6" s="32" t="s">
        <v>177</v>
      </c>
      <c r="C6" s="31" t="s">
        <v>187</v>
      </c>
      <c r="D6" s="33">
        <v>20171016</v>
      </c>
      <c r="E6" s="34" t="s">
        <v>179</v>
      </c>
      <c r="F6" s="24"/>
      <c r="G6" s="24"/>
      <c r="H6" s="24"/>
      <c r="I6" s="24"/>
      <c r="J6" s="24"/>
    </row>
    <row r="7" spans="1:10">
      <c r="A7" s="31" t="s">
        <v>188</v>
      </c>
      <c r="B7" s="32" t="s">
        <v>177</v>
      </c>
      <c r="C7" s="31" t="s">
        <v>189</v>
      </c>
      <c r="D7" s="33">
        <v>20171016</v>
      </c>
      <c r="E7" s="34" t="s">
        <v>179</v>
      </c>
      <c r="F7" s="24"/>
      <c r="G7" s="24"/>
      <c r="H7" s="24"/>
      <c r="I7" s="24"/>
      <c r="J7" s="24"/>
    </row>
    <row r="8" spans="1:10">
      <c r="A8" s="31" t="s">
        <v>190</v>
      </c>
      <c r="B8" s="32" t="s">
        <v>177</v>
      </c>
      <c r="C8" s="31" t="s">
        <v>191</v>
      </c>
      <c r="D8" s="33">
        <v>20171016</v>
      </c>
      <c r="E8" s="34" t="s">
        <v>179</v>
      </c>
      <c r="F8" s="24"/>
      <c r="G8" s="24"/>
      <c r="H8" s="24"/>
      <c r="I8" s="24"/>
      <c r="J8" s="24"/>
    </row>
    <row r="9" spans="1:10">
      <c r="A9" s="31" t="s">
        <v>192</v>
      </c>
      <c r="B9" s="32" t="s">
        <v>177</v>
      </c>
      <c r="C9" s="31" t="s">
        <v>193</v>
      </c>
      <c r="D9" s="33">
        <v>20171016</v>
      </c>
      <c r="E9" s="34" t="s">
        <v>179</v>
      </c>
      <c r="F9" s="24"/>
      <c r="G9" s="24"/>
      <c r="H9" s="24"/>
      <c r="I9" s="24"/>
      <c r="J9" s="24"/>
    </row>
    <row r="10" spans="1:10">
      <c r="A10" s="31" t="s">
        <v>194</v>
      </c>
      <c r="B10" s="32" t="s">
        <v>177</v>
      </c>
      <c r="C10" s="31" t="s">
        <v>195</v>
      </c>
      <c r="D10" s="33">
        <v>20171016</v>
      </c>
      <c r="E10" s="34" t="s">
        <v>179</v>
      </c>
      <c r="F10" s="24"/>
      <c r="G10" s="24"/>
      <c r="H10" s="24"/>
      <c r="I10" s="24"/>
      <c r="J10" s="24"/>
    </row>
    <row r="11" spans="1:10">
      <c r="A11" s="35" t="s">
        <v>196</v>
      </c>
      <c r="B11" s="36" t="s">
        <v>177</v>
      </c>
      <c r="C11" s="35" t="s">
        <v>197</v>
      </c>
      <c r="D11" s="37">
        <v>20171016</v>
      </c>
      <c r="E11" s="36" t="s">
        <v>179</v>
      </c>
      <c r="F11" s="24"/>
      <c r="G11" s="24"/>
      <c r="H11" s="24"/>
      <c r="I11" s="24"/>
      <c r="J11" s="24"/>
    </row>
    <row r="12" spans="1:10">
      <c r="A12" s="31" t="s">
        <v>198</v>
      </c>
      <c r="B12" s="34" t="s">
        <v>199</v>
      </c>
      <c r="C12" s="38" t="s">
        <v>178</v>
      </c>
      <c r="D12" s="33">
        <v>20171016</v>
      </c>
      <c r="E12" s="34" t="s">
        <v>179</v>
      </c>
      <c r="F12" s="24"/>
      <c r="G12" s="24"/>
      <c r="H12" s="24"/>
      <c r="I12" s="24"/>
      <c r="J12" s="25"/>
    </row>
    <row r="13" spans="1:10">
      <c r="A13" s="31" t="s">
        <v>200</v>
      </c>
      <c r="B13" s="34" t="s">
        <v>199</v>
      </c>
      <c r="C13" s="31" t="s">
        <v>181</v>
      </c>
      <c r="D13" s="33">
        <v>20171016</v>
      </c>
      <c r="E13" s="34" t="s">
        <v>179</v>
      </c>
      <c r="F13" s="24"/>
      <c r="G13" s="24"/>
      <c r="H13" s="24"/>
      <c r="I13" s="24"/>
      <c r="J13" s="24"/>
    </row>
    <row r="14" spans="1:10">
      <c r="A14" s="31" t="s">
        <v>201</v>
      </c>
      <c r="B14" s="34" t="s">
        <v>199</v>
      </c>
      <c r="C14" s="31" t="s">
        <v>183</v>
      </c>
      <c r="D14" s="33">
        <v>20171016</v>
      </c>
      <c r="E14" s="34" t="s">
        <v>179</v>
      </c>
      <c r="F14" s="24"/>
      <c r="G14" s="24"/>
      <c r="H14" s="24"/>
      <c r="I14" s="24"/>
      <c r="J14" s="24"/>
    </row>
    <row r="15" spans="1:10">
      <c r="A15" s="31" t="s">
        <v>202</v>
      </c>
      <c r="B15" s="34" t="s">
        <v>199</v>
      </c>
      <c r="C15" s="31" t="s">
        <v>185</v>
      </c>
      <c r="D15" s="33">
        <v>20171016</v>
      </c>
      <c r="E15" s="34" t="s">
        <v>179</v>
      </c>
      <c r="F15" s="24"/>
      <c r="G15" s="24"/>
      <c r="H15" s="24"/>
      <c r="I15" s="24"/>
      <c r="J15" s="25"/>
    </row>
    <row r="16" spans="1:10">
      <c r="A16" s="31" t="s">
        <v>203</v>
      </c>
      <c r="B16" s="34" t="s">
        <v>199</v>
      </c>
      <c r="C16" s="31" t="s">
        <v>187</v>
      </c>
      <c r="D16" s="33">
        <v>20171016</v>
      </c>
      <c r="E16" s="34" t="s">
        <v>179</v>
      </c>
      <c r="F16" s="24"/>
      <c r="G16" s="24"/>
      <c r="H16" s="24"/>
      <c r="I16" s="24"/>
      <c r="J16" s="24"/>
    </row>
    <row r="17" spans="1:8">
      <c r="A17" s="31" t="s">
        <v>204</v>
      </c>
      <c r="B17" s="34" t="s">
        <v>199</v>
      </c>
      <c r="C17" s="31" t="s">
        <v>189</v>
      </c>
      <c r="D17" s="33">
        <v>20171016</v>
      </c>
      <c r="E17" s="34" t="s">
        <v>179</v>
      </c>
      <c r="F17" s="26"/>
      <c r="G17" s="26"/>
      <c r="H17" s="25"/>
    </row>
    <row r="18" spans="1:8">
      <c r="A18" s="31" t="s">
        <v>205</v>
      </c>
      <c r="B18" s="34" t="s">
        <v>199</v>
      </c>
      <c r="C18" s="31" t="s">
        <v>191</v>
      </c>
      <c r="D18" s="33">
        <v>20171016</v>
      </c>
      <c r="E18" s="34" t="s">
        <v>179</v>
      </c>
      <c r="F18" s="26"/>
      <c r="G18" s="26"/>
      <c r="H18" s="25"/>
    </row>
    <row r="19" spans="1:8">
      <c r="A19" s="39" t="s">
        <v>206</v>
      </c>
      <c r="B19" s="34" t="s">
        <v>199</v>
      </c>
      <c r="C19" s="31" t="s">
        <v>193</v>
      </c>
      <c r="D19" s="33">
        <v>20171016</v>
      </c>
      <c r="E19" s="34" t="s">
        <v>179</v>
      </c>
      <c r="F19" s="26"/>
      <c r="G19" s="26"/>
      <c r="H19" s="25"/>
    </row>
    <row r="20" spans="1:8">
      <c r="A20" s="31" t="s">
        <v>207</v>
      </c>
      <c r="B20" s="34" t="s">
        <v>199</v>
      </c>
      <c r="C20" s="31" t="s">
        <v>195</v>
      </c>
      <c r="D20" s="33">
        <v>20171016</v>
      </c>
      <c r="E20" s="34" t="s">
        <v>179</v>
      </c>
      <c r="F20" s="26"/>
      <c r="G20" s="26"/>
      <c r="H20" s="25"/>
    </row>
    <row r="21" spans="1:8">
      <c r="A21" s="36" t="s">
        <v>208</v>
      </c>
      <c r="B21" s="40" t="s">
        <v>199</v>
      </c>
      <c r="C21" s="35" t="s">
        <v>197</v>
      </c>
      <c r="D21" s="37">
        <v>20171016</v>
      </c>
      <c r="E21" s="36" t="s">
        <v>179</v>
      </c>
      <c r="F21" s="26"/>
      <c r="G21" s="26"/>
      <c r="H21" s="25"/>
    </row>
    <row r="22" spans="1:8">
      <c r="A22" s="31" t="s">
        <v>209</v>
      </c>
      <c r="B22" s="41" t="s">
        <v>210</v>
      </c>
      <c r="C22" s="31" t="s">
        <v>178</v>
      </c>
      <c r="D22" s="33">
        <v>20171016</v>
      </c>
      <c r="E22" s="34" t="s">
        <v>179</v>
      </c>
      <c r="F22" s="26"/>
      <c r="G22" s="26"/>
      <c r="H22" s="25"/>
    </row>
    <row r="23" spans="1:8">
      <c r="A23" s="31" t="s">
        <v>211</v>
      </c>
      <c r="B23" s="42" t="s">
        <v>210</v>
      </c>
      <c r="C23" s="31" t="s">
        <v>181</v>
      </c>
      <c r="D23" s="33">
        <v>20171016</v>
      </c>
      <c r="E23" s="34" t="s">
        <v>179</v>
      </c>
      <c r="F23" s="24"/>
      <c r="G23" s="24"/>
      <c r="H23" s="24"/>
    </row>
    <row r="24" spans="1:8">
      <c r="A24" s="31" t="s">
        <v>212</v>
      </c>
      <c r="B24" s="42" t="s">
        <v>210</v>
      </c>
      <c r="C24" s="31" t="s">
        <v>183</v>
      </c>
      <c r="D24" s="33">
        <v>20171016</v>
      </c>
      <c r="E24" s="34" t="s">
        <v>179</v>
      </c>
      <c r="F24" s="24"/>
      <c r="G24" s="24"/>
      <c r="H24" s="24"/>
    </row>
    <row r="25" spans="1:8">
      <c r="A25" s="31" t="s">
        <v>213</v>
      </c>
      <c r="B25" s="42" t="s">
        <v>210</v>
      </c>
      <c r="C25" s="31" t="s">
        <v>185</v>
      </c>
      <c r="D25" s="33">
        <v>20171016</v>
      </c>
      <c r="E25" s="34" t="s">
        <v>179</v>
      </c>
      <c r="F25" s="24"/>
      <c r="G25" s="24"/>
      <c r="H25" s="24"/>
    </row>
    <row r="26" spans="1:8">
      <c r="A26" s="31" t="s">
        <v>214</v>
      </c>
      <c r="B26" s="42" t="s">
        <v>210</v>
      </c>
      <c r="C26" s="31" t="s">
        <v>187</v>
      </c>
      <c r="D26" s="33">
        <v>20171016</v>
      </c>
      <c r="E26" s="34" t="s">
        <v>179</v>
      </c>
      <c r="F26" s="24"/>
      <c r="G26" s="24"/>
      <c r="H26" s="24"/>
    </row>
    <row r="27" spans="1:8">
      <c r="A27" s="31" t="s">
        <v>215</v>
      </c>
      <c r="B27" s="42" t="s">
        <v>210</v>
      </c>
      <c r="C27" s="31" t="s">
        <v>189</v>
      </c>
      <c r="D27" s="33">
        <v>20171016</v>
      </c>
      <c r="E27" s="34" t="s">
        <v>179</v>
      </c>
      <c r="F27" s="24"/>
      <c r="G27" s="24"/>
      <c r="H27" s="24"/>
    </row>
    <row r="28" spans="1:8">
      <c r="A28" s="31" t="s">
        <v>216</v>
      </c>
      <c r="B28" s="42" t="s">
        <v>210</v>
      </c>
      <c r="C28" s="31" t="s">
        <v>191</v>
      </c>
      <c r="D28" s="33">
        <v>20171016</v>
      </c>
      <c r="E28" s="34" t="s">
        <v>179</v>
      </c>
      <c r="F28" s="24"/>
      <c r="G28" s="24"/>
      <c r="H28" s="24"/>
    </row>
    <row r="29" spans="1:8">
      <c r="A29" s="31" t="s">
        <v>217</v>
      </c>
      <c r="B29" s="42" t="s">
        <v>210</v>
      </c>
      <c r="C29" s="31" t="s">
        <v>193</v>
      </c>
      <c r="D29" s="33">
        <v>20171016</v>
      </c>
      <c r="E29" s="34" t="s">
        <v>179</v>
      </c>
      <c r="F29" s="24"/>
      <c r="G29" s="24"/>
      <c r="H29" s="24"/>
    </row>
    <row r="30" spans="1:8">
      <c r="A30" s="31" t="s">
        <v>218</v>
      </c>
      <c r="B30" s="42" t="s">
        <v>210</v>
      </c>
      <c r="C30" s="31" t="s">
        <v>195</v>
      </c>
      <c r="D30" s="33">
        <v>20171016</v>
      </c>
      <c r="E30" s="34" t="s">
        <v>179</v>
      </c>
      <c r="F30" s="24"/>
      <c r="G30" s="24"/>
      <c r="H30" s="24"/>
    </row>
    <row r="31" spans="1:8">
      <c r="A31" s="35" t="s">
        <v>219</v>
      </c>
      <c r="B31" s="40" t="s">
        <v>210</v>
      </c>
      <c r="C31" s="35" t="s">
        <v>197</v>
      </c>
      <c r="D31" s="37">
        <v>20171016</v>
      </c>
      <c r="E31" s="36" t="s">
        <v>179</v>
      </c>
      <c r="F31" s="24"/>
      <c r="G31" s="24"/>
      <c r="H31" s="24"/>
    </row>
    <row r="32" spans="1:8">
      <c r="A32" s="31" t="s">
        <v>220</v>
      </c>
      <c r="B32" s="41" t="s">
        <v>221</v>
      </c>
      <c r="C32" s="31" t="s">
        <v>178</v>
      </c>
      <c r="D32" s="33">
        <v>20171016</v>
      </c>
      <c r="E32" s="34" t="s">
        <v>179</v>
      </c>
      <c r="F32" s="24"/>
      <c r="G32" s="24"/>
      <c r="H32" s="24"/>
    </row>
    <row r="33" spans="1:8">
      <c r="A33" s="31" t="s">
        <v>222</v>
      </c>
      <c r="B33" s="42" t="s">
        <v>221</v>
      </c>
      <c r="C33" s="31" t="s">
        <v>181</v>
      </c>
      <c r="D33" s="33">
        <v>20171016</v>
      </c>
      <c r="E33" s="34" t="s">
        <v>179</v>
      </c>
      <c r="F33" s="24"/>
      <c r="G33" s="24"/>
      <c r="H33" s="24"/>
    </row>
    <row r="34" spans="1:8">
      <c r="A34" s="31" t="s">
        <v>223</v>
      </c>
      <c r="B34" s="42" t="s">
        <v>221</v>
      </c>
      <c r="C34" s="31" t="s">
        <v>183</v>
      </c>
      <c r="D34" s="33">
        <v>20171016</v>
      </c>
      <c r="E34" s="34" t="s">
        <v>179</v>
      </c>
      <c r="F34" s="24"/>
      <c r="G34" s="24"/>
      <c r="H34" s="24"/>
    </row>
    <row r="35" spans="1:8">
      <c r="A35" s="31" t="s">
        <v>224</v>
      </c>
      <c r="B35" s="42" t="s">
        <v>221</v>
      </c>
      <c r="C35" s="31" t="s">
        <v>185</v>
      </c>
      <c r="D35" s="33">
        <v>20171016</v>
      </c>
      <c r="E35" s="34" t="s">
        <v>179</v>
      </c>
      <c r="F35" s="24"/>
      <c r="G35" s="24"/>
      <c r="H35" s="24"/>
    </row>
    <row r="36" spans="1:8">
      <c r="A36" s="31" t="s">
        <v>225</v>
      </c>
      <c r="B36" s="42" t="s">
        <v>221</v>
      </c>
      <c r="C36" s="31" t="s">
        <v>187</v>
      </c>
      <c r="D36" s="33">
        <v>20171016</v>
      </c>
      <c r="E36" s="34" t="s">
        <v>179</v>
      </c>
      <c r="F36" s="24"/>
      <c r="G36" s="24"/>
      <c r="H36" s="24"/>
    </row>
    <row r="37" spans="1:8">
      <c r="A37" s="31" t="s">
        <v>226</v>
      </c>
      <c r="B37" s="42" t="s">
        <v>221</v>
      </c>
      <c r="C37" s="31" t="s">
        <v>189</v>
      </c>
      <c r="D37" s="33">
        <v>20171016</v>
      </c>
      <c r="E37" s="34" t="s">
        <v>179</v>
      </c>
      <c r="F37" s="24"/>
      <c r="G37" s="24"/>
      <c r="H37" s="24"/>
    </row>
    <row r="38" spans="1:8">
      <c r="A38" s="31" t="s">
        <v>227</v>
      </c>
      <c r="B38" s="42" t="s">
        <v>221</v>
      </c>
      <c r="C38" s="31" t="s">
        <v>191</v>
      </c>
      <c r="D38" s="33">
        <v>20171016</v>
      </c>
      <c r="E38" s="34" t="s">
        <v>179</v>
      </c>
      <c r="F38" s="24"/>
      <c r="G38" s="24"/>
      <c r="H38" s="24"/>
    </row>
    <row r="39" spans="1:8">
      <c r="A39" s="31" t="s">
        <v>228</v>
      </c>
      <c r="B39" s="42" t="s">
        <v>221</v>
      </c>
      <c r="C39" s="31" t="s">
        <v>193</v>
      </c>
      <c r="D39" s="33">
        <v>20171016</v>
      </c>
      <c r="E39" s="34" t="s">
        <v>179</v>
      </c>
      <c r="F39" s="24"/>
      <c r="G39" s="24"/>
      <c r="H39" s="24"/>
    </row>
    <row r="40" spans="1:8">
      <c r="A40" s="31" t="s">
        <v>229</v>
      </c>
      <c r="B40" s="42" t="s">
        <v>221</v>
      </c>
      <c r="C40" s="31" t="s">
        <v>195</v>
      </c>
      <c r="D40" s="33">
        <v>20171016</v>
      </c>
      <c r="E40" s="34" t="s">
        <v>179</v>
      </c>
      <c r="F40" s="24"/>
      <c r="G40" s="24"/>
      <c r="H40" s="24"/>
    </row>
    <row r="41" spans="1:8">
      <c r="A41" s="35" t="s">
        <v>230</v>
      </c>
      <c r="B41" s="40" t="s">
        <v>221</v>
      </c>
      <c r="C41" s="36" t="s">
        <v>197</v>
      </c>
      <c r="D41" s="37">
        <v>20171016</v>
      </c>
      <c r="E41" s="36" t="s">
        <v>179</v>
      </c>
      <c r="F41" s="24"/>
      <c r="G41" s="24"/>
      <c r="H41" s="24"/>
    </row>
    <row r="42" spans="1:8">
      <c r="A42" s="71" t="s">
        <v>276</v>
      </c>
      <c r="B42" s="43" t="s">
        <v>231</v>
      </c>
      <c r="C42" s="44" t="s">
        <v>178</v>
      </c>
      <c r="D42" s="33">
        <v>20171016</v>
      </c>
      <c r="E42" s="43" t="s">
        <v>179</v>
      </c>
      <c r="F42" s="25"/>
      <c r="G42" s="25"/>
      <c r="H42" s="25"/>
    </row>
    <row r="43" spans="1:8">
      <c r="A43" s="72" t="s">
        <v>277</v>
      </c>
      <c r="B43" s="43" t="s">
        <v>231</v>
      </c>
      <c r="C43" s="45" t="s">
        <v>181</v>
      </c>
      <c r="D43" s="33">
        <v>20171016</v>
      </c>
      <c r="E43" s="43" t="s">
        <v>179</v>
      </c>
      <c r="F43" s="25"/>
      <c r="G43" s="25"/>
      <c r="H43" s="25"/>
    </row>
    <row r="44" spans="1:8">
      <c r="A44" s="72" t="s">
        <v>278</v>
      </c>
      <c r="B44" s="43" t="s">
        <v>231</v>
      </c>
      <c r="C44" s="45" t="s">
        <v>183</v>
      </c>
      <c r="D44" s="33">
        <v>20171016</v>
      </c>
      <c r="E44" s="43" t="s">
        <v>179</v>
      </c>
      <c r="F44" s="25"/>
      <c r="G44" s="25"/>
      <c r="H44" s="25"/>
    </row>
    <row r="45" spans="1:8">
      <c r="A45" s="72" t="s">
        <v>279</v>
      </c>
      <c r="B45" s="43" t="s">
        <v>231</v>
      </c>
      <c r="C45" s="45" t="s">
        <v>185</v>
      </c>
      <c r="D45" s="33">
        <v>20171016</v>
      </c>
      <c r="E45" s="43" t="s">
        <v>179</v>
      </c>
      <c r="F45" s="25"/>
      <c r="G45" s="25"/>
      <c r="H45" s="25"/>
    </row>
    <row r="46" spans="1:8">
      <c r="A46" s="72" t="s">
        <v>280</v>
      </c>
      <c r="B46" s="43" t="s">
        <v>231</v>
      </c>
      <c r="C46" s="45" t="s">
        <v>187</v>
      </c>
      <c r="D46" s="33">
        <v>20171016</v>
      </c>
      <c r="E46" s="43" t="s">
        <v>179</v>
      </c>
      <c r="F46" s="25"/>
      <c r="G46" s="25"/>
      <c r="H46" s="25"/>
    </row>
    <row r="47" spans="1:8">
      <c r="A47" s="72" t="s">
        <v>281</v>
      </c>
      <c r="B47" s="43" t="s">
        <v>231</v>
      </c>
      <c r="C47" s="45" t="s">
        <v>189</v>
      </c>
      <c r="D47" s="33">
        <v>20171016</v>
      </c>
      <c r="E47" s="43" t="s">
        <v>179</v>
      </c>
      <c r="F47" s="25"/>
      <c r="G47" s="25"/>
      <c r="H47" s="25"/>
    </row>
    <row r="48" spans="1:8">
      <c r="A48" s="72" t="s">
        <v>282</v>
      </c>
      <c r="B48" s="43" t="s">
        <v>231</v>
      </c>
      <c r="C48" s="45" t="s">
        <v>191</v>
      </c>
      <c r="D48" s="33">
        <v>20171016</v>
      </c>
      <c r="E48" s="43" t="s">
        <v>179</v>
      </c>
      <c r="F48" s="25"/>
      <c r="G48" s="25"/>
      <c r="H48" s="25"/>
    </row>
    <row r="49" spans="1:8">
      <c r="A49" s="72" t="s">
        <v>283</v>
      </c>
      <c r="B49" s="43" t="s">
        <v>231</v>
      </c>
      <c r="C49" s="45" t="s">
        <v>193</v>
      </c>
      <c r="D49" s="33">
        <v>20171016</v>
      </c>
      <c r="E49" s="43" t="s">
        <v>179</v>
      </c>
      <c r="F49" s="25"/>
      <c r="G49" s="25"/>
      <c r="H49" s="25"/>
    </row>
    <row r="50" spans="1:8">
      <c r="A50" s="72" t="s">
        <v>284</v>
      </c>
      <c r="B50" s="43" t="s">
        <v>231</v>
      </c>
      <c r="C50" s="45" t="s">
        <v>195</v>
      </c>
      <c r="D50" s="33">
        <v>20171016</v>
      </c>
      <c r="E50" s="43" t="s">
        <v>179</v>
      </c>
      <c r="F50" s="25"/>
      <c r="G50" s="25"/>
      <c r="H50" s="25"/>
    </row>
    <row r="51" spans="1:8">
      <c r="A51" s="73" t="s">
        <v>285</v>
      </c>
      <c r="B51" s="46" t="s">
        <v>231</v>
      </c>
      <c r="C51" s="47" t="s">
        <v>197</v>
      </c>
      <c r="D51" s="37">
        <v>20171016</v>
      </c>
      <c r="E51" s="46" t="s">
        <v>179</v>
      </c>
      <c r="F51" s="25"/>
      <c r="G51" s="25"/>
      <c r="H51" s="25"/>
    </row>
    <row r="52" spans="1:8">
      <c r="A52" s="72" t="s">
        <v>286</v>
      </c>
      <c r="B52" s="43" t="s">
        <v>232</v>
      </c>
      <c r="C52" s="45" t="s">
        <v>178</v>
      </c>
      <c r="D52" s="33">
        <v>20171016</v>
      </c>
      <c r="E52" s="43" t="s">
        <v>179</v>
      </c>
      <c r="F52" s="25"/>
      <c r="G52" s="25"/>
      <c r="H52" s="25"/>
    </row>
    <row r="53" spans="1:8">
      <c r="A53" s="72" t="s">
        <v>287</v>
      </c>
      <c r="B53" s="43" t="s">
        <v>232</v>
      </c>
      <c r="C53" s="45" t="s">
        <v>181</v>
      </c>
      <c r="D53" s="33">
        <v>20171016</v>
      </c>
      <c r="E53" s="43" t="s">
        <v>179</v>
      </c>
      <c r="F53" s="25"/>
      <c r="G53" s="25"/>
      <c r="H53" s="25"/>
    </row>
    <row r="54" spans="1:8">
      <c r="A54" s="72" t="s">
        <v>288</v>
      </c>
      <c r="B54" s="43" t="s">
        <v>232</v>
      </c>
      <c r="C54" s="45" t="s">
        <v>183</v>
      </c>
      <c r="D54" s="33">
        <v>20171016</v>
      </c>
      <c r="E54" s="43" t="s">
        <v>179</v>
      </c>
      <c r="F54" s="25"/>
      <c r="G54" s="25"/>
      <c r="H54" s="25"/>
    </row>
    <row r="55" spans="1:8">
      <c r="A55" s="72" t="s">
        <v>289</v>
      </c>
      <c r="B55" s="43" t="s">
        <v>232</v>
      </c>
      <c r="C55" s="45" t="s">
        <v>185</v>
      </c>
      <c r="D55" s="33">
        <v>20171016</v>
      </c>
      <c r="E55" s="43" t="s">
        <v>179</v>
      </c>
      <c r="F55" s="25"/>
      <c r="G55" s="25"/>
      <c r="H55" s="25"/>
    </row>
    <row r="56" spans="1:8">
      <c r="A56" s="72" t="s">
        <v>290</v>
      </c>
      <c r="B56" s="43" t="s">
        <v>232</v>
      </c>
      <c r="C56" s="45" t="s">
        <v>187</v>
      </c>
      <c r="D56" s="33">
        <v>20171016</v>
      </c>
      <c r="E56" s="43" t="s">
        <v>179</v>
      </c>
      <c r="F56" s="25"/>
      <c r="G56" s="25"/>
      <c r="H56" s="25"/>
    </row>
    <row r="57" spans="1:8">
      <c r="A57" s="72" t="s">
        <v>291</v>
      </c>
      <c r="B57" s="43" t="s">
        <v>232</v>
      </c>
      <c r="C57" s="45" t="s">
        <v>189</v>
      </c>
      <c r="D57" s="33">
        <v>20171016</v>
      </c>
      <c r="E57" s="43" t="s">
        <v>179</v>
      </c>
      <c r="F57" s="25"/>
      <c r="G57" s="25"/>
      <c r="H57" s="25"/>
    </row>
    <row r="58" spans="1:8">
      <c r="A58" s="72" t="s">
        <v>292</v>
      </c>
      <c r="B58" s="43" t="s">
        <v>232</v>
      </c>
      <c r="C58" s="45" t="s">
        <v>191</v>
      </c>
      <c r="D58" s="33">
        <v>20171016</v>
      </c>
      <c r="E58" s="43" t="s">
        <v>179</v>
      </c>
      <c r="F58" s="25"/>
      <c r="G58" s="25"/>
      <c r="H58" s="25"/>
    </row>
    <row r="59" spans="1:8">
      <c r="A59" s="72" t="s">
        <v>293</v>
      </c>
      <c r="B59" s="43" t="s">
        <v>232</v>
      </c>
      <c r="C59" s="45" t="s">
        <v>193</v>
      </c>
      <c r="D59" s="33">
        <v>20171016</v>
      </c>
      <c r="E59" s="43" t="s">
        <v>179</v>
      </c>
      <c r="F59" s="25"/>
      <c r="G59" s="25"/>
      <c r="H59" s="25"/>
    </row>
    <row r="60" spans="1:8">
      <c r="A60" s="72" t="s">
        <v>294</v>
      </c>
      <c r="B60" s="43" t="s">
        <v>232</v>
      </c>
      <c r="C60" s="45" t="s">
        <v>195</v>
      </c>
      <c r="D60" s="33">
        <v>20171016</v>
      </c>
      <c r="E60" s="43" t="s">
        <v>179</v>
      </c>
      <c r="F60" s="25"/>
      <c r="G60" s="25"/>
      <c r="H60" s="25"/>
    </row>
    <row r="61" spans="1:8" ht="15.75" thickBot="1">
      <c r="A61" s="74" t="s">
        <v>295</v>
      </c>
      <c r="B61" s="48" t="s">
        <v>232</v>
      </c>
      <c r="C61" s="49" t="s">
        <v>197</v>
      </c>
      <c r="D61" s="75">
        <v>20171016</v>
      </c>
      <c r="E61" s="48" t="s">
        <v>179</v>
      </c>
      <c r="F61" s="25"/>
      <c r="G61" s="25"/>
      <c r="H61" s="25"/>
    </row>
    <row r="62" spans="1:8" ht="15.75" thickTop="1">
      <c r="A62" s="117" t="s">
        <v>25</v>
      </c>
      <c r="B62" s="118" t="s">
        <v>177</v>
      </c>
      <c r="C62" s="117" t="s">
        <v>26</v>
      </c>
      <c r="D62" s="119">
        <v>20171016</v>
      </c>
      <c r="E62" s="120" t="s">
        <v>179</v>
      </c>
      <c r="F62" s="24"/>
      <c r="G62" s="24"/>
      <c r="H62" s="24"/>
    </row>
    <row r="63" spans="1:8">
      <c r="A63" s="117" t="s">
        <v>28</v>
      </c>
      <c r="B63" s="118" t="s">
        <v>177</v>
      </c>
      <c r="C63" s="117" t="s">
        <v>30</v>
      </c>
      <c r="D63" s="119">
        <v>20171016</v>
      </c>
      <c r="E63" s="120" t="s">
        <v>179</v>
      </c>
      <c r="F63" s="24"/>
      <c r="G63" s="24"/>
      <c r="H63" s="24"/>
    </row>
    <row r="64" spans="1:8">
      <c r="A64" s="117" t="s">
        <v>32</v>
      </c>
      <c r="B64" s="118" t="s">
        <v>177</v>
      </c>
      <c r="C64" s="117" t="s">
        <v>33</v>
      </c>
      <c r="D64" s="119">
        <v>20171016</v>
      </c>
      <c r="E64" s="120" t="s">
        <v>179</v>
      </c>
      <c r="F64" s="24"/>
      <c r="G64" s="24"/>
      <c r="H64" s="24"/>
    </row>
    <row r="65" spans="1:8">
      <c r="A65" s="117" t="s">
        <v>75</v>
      </c>
      <c r="B65" s="120" t="s">
        <v>231</v>
      </c>
      <c r="C65" s="117" t="s">
        <v>26</v>
      </c>
      <c r="D65" s="119">
        <v>20171016</v>
      </c>
      <c r="E65" s="120" t="s">
        <v>179</v>
      </c>
      <c r="F65" s="25"/>
      <c r="G65" s="24"/>
      <c r="H65" s="25"/>
    </row>
    <row r="66" spans="1:8">
      <c r="A66" s="117" t="s">
        <v>76</v>
      </c>
      <c r="B66" s="120" t="s">
        <v>231</v>
      </c>
      <c r="C66" s="117" t="s">
        <v>30</v>
      </c>
      <c r="D66" s="119">
        <v>20171016</v>
      </c>
      <c r="E66" s="120" t="s">
        <v>179</v>
      </c>
      <c r="F66" s="25"/>
      <c r="G66" s="24"/>
      <c r="H66" s="24"/>
    </row>
    <row r="67" spans="1:8">
      <c r="A67" s="117" t="s">
        <v>78</v>
      </c>
      <c r="B67" s="120" t="s">
        <v>231</v>
      </c>
      <c r="C67" s="117" t="s">
        <v>33</v>
      </c>
      <c r="D67" s="119">
        <v>20171016</v>
      </c>
      <c r="E67" s="120" t="s">
        <v>179</v>
      </c>
      <c r="F67" s="25"/>
      <c r="G67" s="24"/>
      <c r="H67" s="24"/>
    </row>
    <row r="68" spans="1:8">
      <c r="A68" s="117" t="s">
        <v>93</v>
      </c>
      <c r="B68" s="120" t="s">
        <v>232</v>
      </c>
      <c r="C68" s="117" t="s">
        <v>26</v>
      </c>
      <c r="D68" s="119">
        <v>20171016</v>
      </c>
      <c r="E68" s="120" t="s">
        <v>179</v>
      </c>
      <c r="F68" s="25"/>
      <c r="G68" s="24"/>
      <c r="H68" s="24"/>
    </row>
    <row r="69" spans="1:8">
      <c r="A69" s="117" t="s">
        <v>94</v>
      </c>
      <c r="B69" s="120" t="s">
        <v>232</v>
      </c>
      <c r="C69" s="117" t="s">
        <v>30</v>
      </c>
      <c r="D69" s="119">
        <v>20171016</v>
      </c>
      <c r="E69" s="120" t="s">
        <v>179</v>
      </c>
      <c r="F69" s="25"/>
      <c r="G69" s="24"/>
      <c r="H69" s="24"/>
    </row>
    <row r="70" spans="1:8">
      <c r="A70" s="117" t="s">
        <v>96</v>
      </c>
      <c r="B70" s="120" t="s">
        <v>232</v>
      </c>
      <c r="C70" s="117" t="s">
        <v>33</v>
      </c>
      <c r="D70" s="119">
        <v>20171016</v>
      </c>
      <c r="E70" s="120" t="s">
        <v>179</v>
      </c>
      <c r="F70" s="25"/>
      <c r="G70" s="24"/>
      <c r="H70" s="24"/>
    </row>
    <row r="71" spans="1:8">
      <c r="A71" s="117" t="s">
        <v>111</v>
      </c>
      <c r="B71" s="120" t="s">
        <v>199</v>
      </c>
      <c r="C71" s="120" t="s">
        <v>26</v>
      </c>
      <c r="D71" s="119">
        <v>20171016</v>
      </c>
      <c r="E71" s="120" t="s">
        <v>179</v>
      </c>
      <c r="F71" s="25"/>
      <c r="G71" s="24"/>
      <c r="H71" s="24"/>
    </row>
    <row r="72" spans="1:8">
      <c r="A72" s="117" t="s">
        <v>112</v>
      </c>
      <c r="B72" s="120" t="s">
        <v>199</v>
      </c>
      <c r="C72" s="120" t="s">
        <v>30</v>
      </c>
      <c r="D72" s="119">
        <v>20171016</v>
      </c>
      <c r="E72" s="120" t="s">
        <v>179</v>
      </c>
      <c r="F72" s="25"/>
      <c r="G72" s="24"/>
      <c r="H72" s="24"/>
    </row>
    <row r="73" spans="1:8">
      <c r="A73" s="117" t="s">
        <v>114</v>
      </c>
      <c r="B73" s="120" t="s">
        <v>199</v>
      </c>
      <c r="C73" s="120" t="s">
        <v>33</v>
      </c>
      <c r="D73" s="119">
        <v>20171016</v>
      </c>
      <c r="E73" s="120" t="s">
        <v>179</v>
      </c>
      <c r="F73" s="25"/>
      <c r="G73" s="24"/>
      <c r="H73" s="24"/>
    </row>
    <row r="74" spans="1:8">
      <c r="A74" s="117" t="s">
        <v>132</v>
      </c>
      <c r="B74" s="121" t="s">
        <v>210</v>
      </c>
      <c r="C74" s="120" t="s">
        <v>26</v>
      </c>
      <c r="D74" s="119">
        <v>20171016</v>
      </c>
      <c r="E74" s="120" t="s">
        <v>179</v>
      </c>
      <c r="F74" s="25"/>
      <c r="G74" s="24"/>
      <c r="H74" s="24"/>
    </row>
    <row r="75" spans="1:8">
      <c r="A75" s="117" t="s">
        <v>133</v>
      </c>
      <c r="B75" s="121" t="s">
        <v>210</v>
      </c>
      <c r="C75" s="120" t="s">
        <v>30</v>
      </c>
      <c r="D75" s="119">
        <v>20171016</v>
      </c>
      <c r="E75" s="120" t="s">
        <v>179</v>
      </c>
      <c r="F75" s="25"/>
      <c r="G75" s="25"/>
      <c r="H75" s="25"/>
    </row>
    <row r="76" spans="1:8">
      <c r="A76" s="117" t="s">
        <v>135</v>
      </c>
      <c r="B76" s="121" t="s">
        <v>210</v>
      </c>
      <c r="C76" s="120" t="s">
        <v>33</v>
      </c>
      <c r="D76" s="119">
        <v>20171016</v>
      </c>
      <c r="E76" s="120" t="s">
        <v>179</v>
      </c>
      <c r="F76" s="25"/>
      <c r="G76" s="25"/>
      <c r="H76" s="25"/>
    </row>
    <row r="77" spans="1:8">
      <c r="A77" s="117" t="s">
        <v>153</v>
      </c>
      <c r="B77" s="121" t="s">
        <v>221</v>
      </c>
      <c r="C77" s="120" t="s">
        <v>26</v>
      </c>
      <c r="D77" s="119">
        <v>20171016</v>
      </c>
      <c r="E77" s="120" t="s">
        <v>179</v>
      </c>
      <c r="F77" s="25"/>
      <c r="G77" s="25"/>
      <c r="H77" s="25"/>
    </row>
    <row r="78" spans="1:8">
      <c r="A78" s="117" t="s">
        <v>154</v>
      </c>
      <c r="B78" s="121" t="s">
        <v>221</v>
      </c>
      <c r="C78" s="117" t="s">
        <v>30</v>
      </c>
      <c r="D78" s="119">
        <v>20171016</v>
      </c>
      <c r="E78" s="120" t="s">
        <v>179</v>
      </c>
      <c r="F78" s="26"/>
      <c r="G78" s="26"/>
      <c r="H78" s="25"/>
    </row>
    <row r="79" spans="1:8" ht="15.75" thickBot="1">
      <c r="A79" s="122" t="s">
        <v>156</v>
      </c>
      <c r="B79" s="123" t="s">
        <v>221</v>
      </c>
      <c r="C79" s="122" t="s">
        <v>33</v>
      </c>
      <c r="D79" s="124">
        <v>20171016</v>
      </c>
      <c r="E79" s="123" t="s">
        <v>179</v>
      </c>
      <c r="F79" s="26"/>
      <c r="G79" s="26"/>
      <c r="H79" s="25"/>
    </row>
    <row r="80" spans="1:8" ht="15.75" thickTop="1">
      <c r="A80" s="31" t="s">
        <v>38</v>
      </c>
      <c r="B80" s="34" t="s">
        <v>177</v>
      </c>
      <c r="C80" s="31" t="s">
        <v>39</v>
      </c>
      <c r="D80" s="31">
        <v>20171024</v>
      </c>
      <c r="E80" s="34" t="s">
        <v>233</v>
      </c>
      <c r="F80" s="26"/>
      <c r="G80" s="26"/>
      <c r="H80" s="25"/>
    </row>
    <row r="81" spans="1:8">
      <c r="A81" s="31" t="s">
        <v>41</v>
      </c>
      <c r="B81" s="34" t="s">
        <v>177</v>
      </c>
      <c r="C81" s="31" t="s">
        <v>42</v>
      </c>
      <c r="D81" s="31">
        <v>20171024</v>
      </c>
      <c r="E81" s="34" t="s">
        <v>233</v>
      </c>
      <c r="F81" s="24"/>
      <c r="G81" s="24"/>
      <c r="H81" s="24"/>
    </row>
    <row r="82" spans="1:8">
      <c r="A82" s="31" t="s">
        <v>44</v>
      </c>
      <c r="B82" s="34" t="s">
        <v>177</v>
      </c>
      <c r="C82" s="31" t="s">
        <v>45</v>
      </c>
      <c r="D82" s="31">
        <v>20171024</v>
      </c>
      <c r="E82" s="34" t="s">
        <v>233</v>
      </c>
      <c r="F82" s="24"/>
      <c r="G82" s="24"/>
      <c r="H82" s="24"/>
    </row>
    <row r="83" spans="1:8">
      <c r="A83" s="31" t="s">
        <v>80</v>
      </c>
      <c r="B83" s="34" t="s">
        <v>231</v>
      </c>
      <c r="C83" s="31" t="s">
        <v>39</v>
      </c>
      <c r="D83" s="31">
        <v>20171024</v>
      </c>
      <c r="E83" s="34" t="s">
        <v>233</v>
      </c>
      <c r="F83" s="24"/>
      <c r="G83" s="24"/>
      <c r="H83" s="24"/>
    </row>
    <row r="84" spans="1:8">
      <c r="A84" s="31" t="s">
        <v>81</v>
      </c>
      <c r="B84" s="34" t="s">
        <v>231</v>
      </c>
      <c r="C84" s="31" t="s">
        <v>42</v>
      </c>
      <c r="D84" s="31">
        <v>20171024</v>
      </c>
      <c r="E84" s="34" t="s">
        <v>233</v>
      </c>
      <c r="F84" s="24"/>
      <c r="G84" s="24"/>
      <c r="H84" s="24"/>
    </row>
    <row r="85" spans="1:8">
      <c r="A85" s="31" t="s">
        <v>82</v>
      </c>
      <c r="B85" s="34" t="s">
        <v>231</v>
      </c>
      <c r="C85" s="31" t="s">
        <v>45</v>
      </c>
      <c r="D85" s="31">
        <v>20171024</v>
      </c>
      <c r="E85" s="34" t="s">
        <v>233</v>
      </c>
      <c r="F85" s="24"/>
      <c r="G85" s="24"/>
      <c r="H85" s="24"/>
    </row>
    <row r="86" spans="1:8">
      <c r="A86" s="31" t="s">
        <v>98</v>
      </c>
      <c r="B86" s="34" t="s">
        <v>232</v>
      </c>
      <c r="C86" s="31" t="s">
        <v>39</v>
      </c>
      <c r="D86" s="31">
        <v>20171024</v>
      </c>
      <c r="E86" s="34" t="s">
        <v>233</v>
      </c>
      <c r="F86" s="24"/>
      <c r="G86" s="24"/>
      <c r="H86" s="24"/>
    </row>
    <row r="87" spans="1:8">
      <c r="A87" s="31" t="s">
        <v>99</v>
      </c>
      <c r="B87" s="34" t="s">
        <v>232</v>
      </c>
      <c r="C87" s="31" t="s">
        <v>42</v>
      </c>
      <c r="D87" s="31">
        <v>20171024</v>
      </c>
      <c r="E87" s="34" t="s">
        <v>233</v>
      </c>
      <c r="F87" s="24"/>
      <c r="G87" s="24"/>
      <c r="H87" s="24"/>
    </row>
    <row r="88" spans="1:8">
      <c r="A88" s="31" t="s">
        <v>100</v>
      </c>
      <c r="B88" s="34" t="s">
        <v>232</v>
      </c>
      <c r="C88" s="31" t="s">
        <v>45</v>
      </c>
      <c r="D88" s="31">
        <v>20171024</v>
      </c>
      <c r="E88" s="34" t="s">
        <v>233</v>
      </c>
      <c r="F88" s="24"/>
      <c r="G88" s="24"/>
      <c r="H88" s="24"/>
    </row>
    <row r="89" spans="1:8">
      <c r="A89" s="31" t="s">
        <v>116</v>
      </c>
      <c r="B89" s="34" t="s">
        <v>199</v>
      </c>
      <c r="C89" s="31" t="s">
        <v>39</v>
      </c>
      <c r="D89" s="31">
        <v>20171024</v>
      </c>
      <c r="E89" s="34" t="s">
        <v>233</v>
      </c>
      <c r="F89" s="24"/>
      <c r="G89" s="24"/>
      <c r="H89" s="24"/>
    </row>
    <row r="90" spans="1:8">
      <c r="A90" s="31" t="s">
        <v>117</v>
      </c>
      <c r="B90" s="34" t="s">
        <v>199</v>
      </c>
      <c r="C90" s="31" t="s">
        <v>42</v>
      </c>
      <c r="D90" s="31">
        <v>20171024</v>
      </c>
      <c r="E90" s="34" t="s">
        <v>233</v>
      </c>
      <c r="F90" s="24"/>
      <c r="G90" s="24"/>
      <c r="H90" s="24"/>
    </row>
    <row r="91" spans="1:8">
      <c r="A91" s="31" t="s">
        <v>118</v>
      </c>
      <c r="B91" s="34" t="s">
        <v>199</v>
      </c>
      <c r="C91" s="31" t="s">
        <v>45</v>
      </c>
      <c r="D91" s="31">
        <v>20171024</v>
      </c>
      <c r="E91" s="34" t="s">
        <v>233</v>
      </c>
      <c r="F91" s="24"/>
      <c r="G91" s="24"/>
      <c r="H91" s="24"/>
    </row>
    <row r="92" spans="1:8">
      <c r="A92" s="31" t="s">
        <v>137</v>
      </c>
      <c r="B92" s="34" t="s">
        <v>210</v>
      </c>
      <c r="C92" s="31" t="s">
        <v>39</v>
      </c>
      <c r="D92" s="31">
        <v>20171024</v>
      </c>
      <c r="E92" s="34" t="s">
        <v>233</v>
      </c>
      <c r="F92" s="24"/>
      <c r="G92" s="24"/>
      <c r="H92" s="24"/>
    </row>
    <row r="93" spans="1:8">
      <c r="A93" s="31" t="s">
        <v>138</v>
      </c>
      <c r="B93" s="34" t="s">
        <v>210</v>
      </c>
      <c r="C93" s="31" t="s">
        <v>42</v>
      </c>
      <c r="D93" s="31">
        <v>20171024</v>
      </c>
      <c r="E93" s="34" t="s">
        <v>233</v>
      </c>
      <c r="F93" s="24"/>
      <c r="G93" s="24"/>
      <c r="H93" s="24"/>
    </row>
    <row r="94" spans="1:8">
      <c r="A94" s="31" t="s">
        <v>139</v>
      </c>
      <c r="B94" s="34" t="s">
        <v>210</v>
      </c>
      <c r="C94" s="31" t="s">
        <v>45</v>
      </c>
      <c r="D94" s="31">
        <v>20171024</v>
      </c>
      <c r="E94" s="34" t="s">
        <v>233</v>
      </c>
      <c r="F94" s="24"/>
      <c r="G94" s="24"/>
      <c r="H94" s="24"/>
    </row>
    <row r="95" spans="1:8">
      <c r="A95" s="31" t="s">
        <v>158</v>
      </c>
      <c r="B95" s="34" t="s">
        <v>221</v>
      </c>
      <c r="C95" s="31" t="s">
        <v>39</v>
      </c>
      <c r="D95" s="31">
        <v>20171024</v>
      </c>
      <c r="E95" s="34" t="s">
        <v>233</v>
      </c>
      <c r="F95" s="24"/>
      <c r="G95" s="24"/>
      <c r="H95" s="24"/>
    </row>
    <row r="96" spans="1:8">
      <c r="A96" s="31" t="s">
        <v>159</v>
      </c>
      <c r="B96" s="34" t="s">
        <v>221</v>
      </c>
      <c r="C96" s="31" t="s">
        <v>42</v>
      </c>
      <c r="D96" s="31">
        <v>20171024</v>
      </c>
      <c r="E96" s="34" t="s">
        <v>233</v>
      </c>
      <c r="F96" s="24"/>
      <c r="G96" s="24"/>
      <c r="H96" s="24"/>
    </row>
    <row r="97" spans="1:8" ht="15.75" thickBot="1">
      <c r="A97" s="53" t="s">
        <v>160</v>
      </c>
      <c r="B97" s="51" t="s">
        <v>221</v>
      </c>
      <c r="C97" s="50" t="s">
        <v>45</v>
      </c>
      <c r="D97" s="50">
        <v>20171024</v>
      </c>
      <c r="E97" s="51" t="s">
        <v>233</v>
      </c>
      <c r="F97" s="24"/>
      <c r="G97" s="24"/>
      <c r="H97" s="24"/>
    </row>
    <row r="98" spans="1:8" ht="15.75" thickTop="1">
      <c r="A98" s="54">
        <v>2089800115112</v>
      </c>
      <c r="B98" s="43" t="s">
        <v>177</v>
      </c>
      <c r="C98" s="45" t="s">
        <v>48</v>
      </c>
      <c r="D98" s="33">
        <v>20171031</v>
      </c>
      <c r="E98" s="42" t="s">
        <v>234</v>
      </c>
      <c r="F98" s="27"/>
      <c r="G98" s="26"/>
      <c r="H98" s="26"/>
    </row>
    <row r="99" spans="1:8">
      <c r="A99" s="54">
        <v>2089800116119</v>
      </c>
      <c r="B99" s="43" t="s">
        <v>177</v>
      </c>
      <c r="C99" s="45" t="s">
        <v>50</v>
      </c>
      <c r="D99" s="45">
        <v>20171031</v>
      </c>
      <c r="E99" s="42" t="s">
        <v>234</v>
      </c>
      <c r="F99" s="27"/>
      <c r="G99" s="26"/>
      <c r="H99" s="26"/>
    </row>
    <row r="100" spans="1:8">
      <c r="A100" s="54">
        <v>2089800117116</v>
      </c>
      <c r="B100" s="43" t="s">
        <v>177</v>
      </c>
      <c r="C100" s="45" t="s">
        <v>52</v>
      </c>
      <c r="D100" s="45">
        <v>20171031</v>
      </c>
      <c r="E100" s="42" t="s">
        <v>234</v>
      </c>
      <c r="F100" s="27"/>
      <c r="G100" s="26"/>
      <c r="H100" s="26"/>
    </row>
    <row r="101" spans="1:8">
      <c r="A101" s="54">
        <v>2089800215119</v>
      </c>
      <c r="B101" s="43" t="s">
        <v>231</v>
      </c>
      <c r="C101" s="45" t="s">
        <v>48</v>
      </c>
      <c r="D101" s="45">
        <v>20171031</v>
      </c>
      <c r="E101" s="42" t="s">
        <v>234</v>
      </c>
      <c r="F101" s="27"/>
      <c r="G101" s="26"/>
      <c r="H101" s="26"/>
    </row>
    <row r="102" spans="1:8">
      <c r="A102" s="54">
        <v>2089800216116</v>
      </c>
      <c r="B102" s="43" t="s">
        <v>231</v>
      </c>
      <c r="C102" s="45" t="s">
        <v>50</v>
      </c>
      <c r="D102" s="45">
        <v>20171031</v>
      </c>
      <c r="E102" s="42" t="s">
        <v>234</v>
      </c>
      <c r="F102" s="27"/>
      <c r="G102" s="26"/>
      <c r="H102" s="26"/>
    </row>
    <row r="103" spans="1:8">
      <c r="A103" s="54">
        <v>2089800217113</v>
      </c>
      <c r="B103" s="43" t="s">
        <v>231</v>
      </c>
      <c r="C103" s="45" t="s">
        <v>52</v>
      </c>
      <c r="D103" s="45">
        <v>20171031</v>
      </c>
      <c r="E103" s="42" t="s">
        <v>234</v>
      </c>
      <c r="F103" s="27"/>
      <c r="G103" s="26"/>
      <c r="H103" s="26"/>
    </row>
    <row r="104" spans="1:8">
      <c r="A104" s="54">
        <v>2089800315116</v>
      </c>
      <c r="B104" s="43" t="s">
        <v>232</v>
      </c>
      <c r="C104" s="45" t="s">
        <v>48</v>
      </c>
      <c r="D104" s="45">
        <v>20171031</v>
      </c>
      <c r="E104" s="42" t="s">
        <v>234</v>
      </c>
      <c r="F104" s="27"/>
      <c r="G104" s="26"/>
      <c r="H104" s="26"/>
    </row>
    <row r="105" spans="1:8">
      <c r="A105" s="54">
        <v>2089800316113</v>
      </c>
      <c r="B105" s="43" t="s">
        <v>232</v>
      </c>
      <c r="C105" s="45" t="s">
        <v>50</v>
      </c>
      <c r="D105" s="45">
        <v>20171031</v>
      </c>
      <c r="E105" s="42" t="s">
        <v>234</v>
      </c>
      <c r="F105" s="27"/>
      <c r="G105" s="26"/>
      <c r="H105" s="26"/>
    </row>
    <row r="106" spans="1:8">
      <c r="A106" s="54">
        <v>2089800317110</v>
      </c>
      <c r="B106" s="43" t="s">
        <v>232</v>
      </c>
      <c r="C106" s="45" t="s">
        <v>52</v>
      </c>
      <c r="D106" s="45">
        <v>20171031</v>
      </c>
      <c r="E106" s="42" t="s">
        <v>234</v>
      </c>
      <c r="F106" s="27"/>
      <c r="G106" s="26"/>
      <c r="H106" s="26"/>
    </row>
    <row r="107" spans="1:8">
      <c r="A107" s="31" t="s">
        <v>120</v>
      </c>
      <c r="B107" s="32" t="s">
        <v>199</v>
      </c>
      <c r="C107" s="32" t="s">
        <v>48</v>
      </c>
      <c r="D107" s="33">
        <v>20171031</v>
      </c>
      <c r="E107" s="42" t="s">
        <v>234</v>
      </c>
      <c r="F107" s="24"/>
      <c r="G107" s="24"/>
      <c r="H107" s="24"/>
    </row>
    <row r="108" spans="1:8">
      <c r="A108" s="31" t="s">
        <v>121</v>
      </c>
      <c r="B108" s="32" t="s">
        <v>199</v>
      </c>
      <c r="C108" s="32" t="s">
        <v>50</v>
      </c>
      <c r="D108" s="33">
        <v>20171031</v>
      </c>
      <c r="E108" s="42" t="s">
        <v>234</v>
      </c>
      <c r="F108" s="24"/>
      <c r="G108" s="24"/>
      <c r="H108" s="24"/>
    </row>
    <row r="109" spans="1:8">
      <c r="A109" s="31" t="s">
        <v>122</v>
      </c>
      <c r="B109" s="32" t="s">
        <v>199</v>
      </c>
      <c r="C109" s="32" t="s">
        <v>52</v>
      </c>
      <c r="D109" s="33">
        <v>20171031</v>
      </c>
      <c r="E109" s="42" t="s">
        <v>234</v>
      </c>
      <c r="F109" s="24"/>
      <c r="G109" s="24"/>
      <c r="H109" s="24"/>
    </row>
    <row r="110" spans="1:8">
      <c r="A110" s="31" t="s">
        <v>141</v>
      </c>
      <c r="B110" s="32" t="s">
        <v>210</v>
      </c>
      <c r="C110" s="32" t="s">
        <v>48</v>
      </c>
      <c r="D110" s="33">
        <v>20171031</v>
      </c>
      <c r="E110" s="42" t="s">
        <v>234</v>
      </c>
      <c r="F110" s="24"/>
      <c r="G110" s="24"/>
      <c r="H110" s="24"/>
    </row>
    <row r="111" spans="1:8">
      <c r="A111" s="31" t="s">
        <v>142</v>
      </c>
      <c r="B111" s="32" t="s">
        <v>210</v>
      </c>
      <c r="C111" s="32" t="s">
        <v>50</v>
      </c>
      <c r="D111" s="33">
        <v>20171031</v>
      </c>
      <c r="E111" s="42" t="s">
        <v>234</v>
      </c>
      <c r="F111" s="24"/>
      <c r="G111" s="24"/>
      <c r="H111" s="24"/>
    </row>
    <row r="112" spans="1:8">
      <c r="A112" s="31" t="s">
        <v>143</v>
      </c>
      <c r="B112" s="32" t="s">
        <v>210</v>
      </c>
      <c r="C112" s="32" t="s">
        <v>52</v>
      </c>
      <c r="D112" s="33">
        <v>20171031</v>
      </c>
      <c r="E112" s="42" t="s">
        <v>234</v>
      </c>
      <c r="F112" s="24"/>
      <c r="G112" s="24"/>
      <c r="H112" s="24"/>
    </row>
    <row r="113" spans="1:5">
      <c r="A113" s="31" t="s">
        <v>162</v>
      </c>
      <c r="B113" s="32" t="s">
        <v>221</v>
      </c>
      <c r="C113" s="32" t="s">
        <v>48</v>
      </c>
      <c r="D113" s="33">
        <v>20171031</v>
      </c>
      <c r="E113" s="42" t="s">
        <v>234</v>
      </c>
    </row>
    <row r="114" spans="1:5">
      <c r="A114" s="31" t="s">
        <v>163</v>
      </c>
      <c r="B114" s="32" t="s">
        <v>221</v>
      </c>
      <c r="C114" s="32" t="s">
        <v>50</v>
      </c>
      <c r="D114" s="33">
        <v>20171031</v>
      </c>
      <c r="E114" s="42" t="s">
        <v>234</v>
      </c>
    </row>
    <row r="115" spans="1:5" ht="15.75" thickBot="1">
      <c r="A115" s="50" t="s">
        <v>164</v>
      </c>
      <c r="B115" s="53" t="s">
        <v>221</v>
      </c>
      <c r="C115" s="53" t="s">
        <v>52</v>
      </c>
      <c r="D115" s="52">
        <v>20171031</v>
      </c>
      <c r="E115" s="51" t="s">
        <v>234</v>
      </c>
    </row>
    <row r="116" spans="1:5" ht="15.75" thickTop="1">
      <c r="A116" s="32" t="s">
        <v>55</v>
      </c>
      <c r="B116" s="34" t="s">
        <v>177</v>
      </c>
      <c r="C116" s="55" t="s">
        <v>56</v>
      </c>
      <c r="D116" s="55">
        <v>20171212</v>
      </c>
      <c r="E116" s="32" t="s">
        <v>235</v>
      </c>
    </row>
    <row r="117" spans="1:5">
      <c r="A117" s="32" t="s">
        <v>58</v>
      </c>
      <c r="B117" s="34" t="s">
        <v>177</v>
      </c>
      <c r="C117" s="31" t="s">
        <v>59</v>
      </c>
      <c r="D117" s="31">
        <v>20171212</v>
      </c>
      <c r="E117" s="32" t="s">
        <v>235</v>
      </c>
    </row>
    <row r="118" spans="1:5">
      <c r="A118" s="34" t="s">
        <v>61</v>
      </c>
      <c r="B118" s="34" t="s">
        <v>177</v>
      </c>
      <c r="C118" s="31" t="s">
        <v>62</v>
      </c>
      <c r="D118" s="31">
        <v>20171212</v>
      </c>
      <c r="E118" s="34" t="s">
        <v>235</v>
      </c>
    </row>
    <row r="119" spans="1:5">
      <c r="A119" s="34" t="s">
        <v>85</v>
      </c>
      <c r="B119" s="34" t="s">
        <v>231</v>
      </c>
      <c r="C119" s="31" t="s">
        <v>56</v>
      </c>
      <c r="D119" s="31">
        <v>20171212</v>
      </c>
      <c r="E119" s="34" t="s">
        <v>235</v>
      </c>
    </row>
    <row r="120" spans="1:5">
      <c r="A120" s="34" t="s">
        <v>86</v>
      </c>
      <c r="B120" s="34" t="s">
        <v>231</v>
      </c>
      <c r="C120" s="31" t="s">
        <v>59</v>
      </c>
      <c r="D120" s="31">
        <v>20171212</v>
      </c>
      <c r="E120" s="34" t="s">
        <v>235</v>
      </c>
    </row>
    <row r="121" spans="1:5">
      <c r="A121" s="34" t="s">
        <v>87</v>
      </c>
      <c r="B121" s="34" t="s">
        <v>231</v>
      </c>
      <c r="C121" s="31" t="s">
        <v>62</v>
      </c>
      <c r="D121" s="31">
        <v>20171212</v>
      </c>
      <c r="E121" s="34" t="s">
        <v>235</v>
      </c>
    </row>
    <row r="122" spans="1:5">
      <c r="A122" s="34" t="s">
        <v>103</v>
      </c>
      <c r="B122" s="34" t="s">
        <v>232</v>
      </c>
      <c r="C122" s="31" t="s">
        <v>56</v>
      </c>
      <c r="D122" s="31">
        <v>20171212</v>
      </c>
      <c r="E122" s="34" t="s">
        <v>235</v>
      </c>
    </row>
    <row r="123" spans="1:5">
      <c r="A123" s="34" t="s">
        <v>104</v>
      </c>
      <c r="B123" s="34" t="s">
        <v>232</v>
      </c>
      <c r="C123" s="31" t="s">
        <v>59</v>
      </c>
      <c r="D123" s="31">
        <v>20171212</v>
      </c>
      <c r="E123" s="34" t="s">
        <v>235</v>
      </c>
    </row>
    <row r="124" spans="1:5">
      <c r="A124" s="34" t="s">
        <v>105</v>
      </c>
      <c r="B124" s="34" t="s">
        <v>232</v>
      </c>
      <c r="C124" s="31" t="s">
        <v>62</v>
      </c>
      <c r="D124" s="31">
        <v>20171212</v>
      </c>
      <c r="E124" s="34" t="s">
        <v>235</v>
      </c>
    </row>
    <row r="125" spans="1:5">
      <c r="A125" s="34" t="s">
        <v>124</v>
      </c>
      <c r="B125" s="34" t="s">
        <v>199</v>
      </c>
      <c r="C125" s="31" t="s">
        <v>56</v>
      </c>
      <c r="D125" s="31">
        <v>20171212</v>
      </c>
      <c r="E125" s="34" t="s">
        <v>235</v>
      </c>
    </row>
    <row r="126" spans="1:5">
      <c r="A126" s="34" t="s">
        <v>125</v>
      </c>
      <c r="B126" s="34" t="s">
        <v>199</v>
      </c>
      <c r="C126" s="31" t="s">
        <v>59</v>
      </c>
      <c r="D126" s="31">
        <v>20171212</v>
      </c>
      <c r="E126" s="34" t="s">
        <v>235</v>
      </c>
    </row>
    <row r="127" spans="1:5">
      <c r="A127" s="34" t="s">
        <v>126</v>
      </c>
      <c r="B127" s="34" t="s">
        <v>199</v>
      </c>
      <c r="C127" s="31" t="s">
        <v>62</v>
      </c>
      <c r="D127" s="31">
        <v>20171212</v>
      </c>
      <c r="E127" s="34" t="s">
        <v>235</v>
      </c>
    </row>
    <row r="128" spans="1:5">
      <c r="A128" s="34" t="s">
        <v>145</v>
      </c>
      <c r="B128" s="34" t="s">
        <v>210</v>
      </c>
      <c r="C128" s="31" t="s">
        <v>56</v>
      </c>
      <c r="D128" s="31">
        <v>20171212</v>
      </c>
      <c r="E128" s="34" t="s">
        <v>235</v>
      </c>
    </row>
    <row r="129" spans="1:5">
      <c r="A129" s="34" t="s">
        <v>146</v>
      </c>
      <c r="B129" s="34" t="s">
        <v>210</v>
      </c>
      <c r="C129" s="31" t="s">
        <v>59</v>
      </c>
      <c r="D129" s="31">
        <v>20171212</v>
      </c>
      <c r="E129" s="34" t="s">
        <v>235</v>
      </c>
    </row>
    <row r="130" spans="1:5">
      <c r="A130" s="34" t="s">
        <v>147</v>
      </c>
      <c r="B130" s="34" t="s">
        <v>210</v>
      </c>
      <c r="C130" s="31" t="s">
        <v>62</v>
      </c>
      <c r="D130" s="31">
        <v>20171212</v>
      </c>
      <c r="E130" s="34" t="s">
        <v>235</v>
      </c>
    </row>
    <row r="131" spans="1:5">
      <c r="A131" s="32" t="s">
        <v>166</v>
      </c>
      <c r="B131" s="34" t="s">
        <v>221</v>
      </c>
      <c r="C131" s="31" t="s">
        <v>56</v>
      </c>
      <c r="D131" s="31">
        <v>20171212</v>
      </c>
      <c r="E131" s="32" t="s">
        <v>235</v>
      </c>
    </row>
    <row r="132" spans="1:5">
      <c r="A132" s="32" t="s">
        <v>167</v>
      </c>
      <c r="B132" s="34" t="s">
        <v>221</v>
      </c>
      <c r="C132" s="31" t="s">
        <v>59</v>
      </c>
      <c r="D132" s="31">
        <v>20171212</v>
      </c>
      <c r="E132" s="32" t="s">
        <v>235</v>
      </c>
    </row>
    <row r="133" spans="1:5" ht="15.75" thickBot="1">
      <c r="A133" s="53" t="s">
        <v>168</v>
      </c>
      <c r="B133" s="53" t="s">
        <v>221</v>
      </c>
      <c r="C133" s="50" t="s">
        <v>62</v>
      </c>
      <c r="D133" s="50">
        <v>20171212</v>
      </c>
      <c r="E133" s="53" t="s">
        <v>235</v>
      </c>
    </row>
    <row r="134" spans="1:5" ht="15.75" thickTop="1">
      <c r="A134" s="32" t="s">
        <v>65</v>
      </c>
      <c r="B134" s="34" t="s">
        <v>177</v>
      </c>
      <c r="C134" s="31" t="s">
        <v>66</v>
      </c>
      <c r="D134" s="31">
        <v>20180116</v>
      </c>
      <c r="E134" s="32" t="s">
        <v>236</v>
      </c>
    </row>
    <row r="135" spans="1:5">
      <c r="A135" s="32" t="s">
        <v>68</v>
      </c>
      <c r="B135" s="34" t="s">
        <v>177</v>
      </c>
      <c r="C135" s="31" t="s">
        <v>69</v>
      </c>
      <c r="D135" s="31">
        <v>20180116</v>
      </c>
      <c r="E135" s="32" t="s">
        <v>236</v>
      </c>
    </row>
    <row r="136" spans="1:5">
      <c r="A136" s="34" t="s">
        <v>71</v>
      </c>
      <c r="B136" s="34" t="s">
        <v>177</v>
      </c>
      <c r="C136" s="31" t="s">
        <v>72</v>
      </c>
      <c r="D136" s="31">
        <v>20180116</v>
      </c>
      <c r="E136" s="34" t="s">
        <v>236</v>
      </c>
    </row>
    <row r="137" spans="1:5">
      <c r="A137" s="34" t="s">
        <v>89</v>
      </c>
      <c r="B137" s="34" t="s">
        <v>231</v>
      </c>
      <c r="C137" s="31" t="s">
        <v>66</v>
      </c>
      <c r="D137" s="31">
        <v>20180116</v>
      </c>
      <c r="E137" s="34" t="s">
        <v>236</v>
      </c>
    </row>
    <row r="138" spans="1:5">
      <c r="A138" s="34" t="s">
        <v>90</v>
      </c>
      <c r="B138" s="34" t="s">
        <v>231</v>
      </c>
      <c r="C138" s="31" t="s">
        <v>69</v>
      </c>
      <c r="D138" s="31">
        <v>20180116</v>
      </c>
      <c r="E138" s="34" t="s">
        <v>236</v>
      </c>
    </row>
    <row r="139" spans="1:5">
      <c r="A139" s="34" t="s">
        <v>91</v>
      </c>
      <c r="B139" s="34" t="s">
        <v>231</v>
      </c>
      <c r="C139" s="31" t="s">
        <v>72</v>
      </c>
      <c r="D139" s="31">
        <v>20180116</v>
      </c>
      <c r="E139" s="34" t="s">
        <v>236</v>
      </c>
    </row>
    <row r="140" spans="1:5">
      <c r="A140" s="34" t="s">
        <v>107</v>
      </c>
      <c r="B140" s="34" t="s">
        <v>232</v>
      </c>
      <c r="C140" s="31" t="s">
        <v>66</v>
      </c>
      <c r="D140" s="31">
        <v>20180116</v>
      </c>
      <c r="E140" s="34" t="s">
        <v>236</v>
      </c>
    </row>
    <row r="141" spans="1:5">
      <c r="A141" s="34" t="s">
        <v>108</v>
      </c>
      <c r="B141" s="34" t="s">
        <v>232</v>
      </c>
      <c r="C141" s="31" t="s">
        <v>69</v>
      </c>
      <c r="D141" s="31">
        <v>20180116</v>
      </c>
      <c r="E141" s="34" t="s">
        <v>236</v>
      </c>
    </row>
    <row r="142" spans="1:5">
      <c r="A142" s="34" t="s">
        <v>109</v>
      </c>
      <c r="B142" s="34" t="s">
        <v>232</v>
      </c>
      <c r="C142" s="31" t="s">
        <v>72</v>
      </c>
      <c r="D142" s="31">
        <v>20180116</v>
      </c>
      <c r="E142" s="34" t="s">
        <v>236</v>
      </c>
    </row>
    <row r="143" spans="1:5">
      <c r="A143" s="34" t="s">
        <v>128</v>
      </c>
      <c r="B143" s="34" t="s">
        <v>199</v>
      </c>
      <c r="C143" s="31" t="s">
        <v>66</v>
      </c>
      <c r="D143" s="31">
        <v>20180116</v>
      </c>
      <c r="E143" s="34" t="s">
        <v>236</v>
      </c>
    </row>
    <row r="144" spans="1:5">
      <c r="A144" s="34" t="s">
        <v>129</v>
      </c>
      <c r="B144" s="34" t="s">
        <v>199</v>
      </c>
      <c r="C144" s="31" t="s">
        <v>69</v>
      </c>
      <c r="D144" s="31">
        <v>20180116</v>
      </c>
      <c r="E144" s="34" t="s">
        <v>236</v>
      </c>
    </row>
    <row r="145" spans="1:5">
      <c r="A145" s="34" t="s">
        <v>130</v>
      </c>
      <c r="B145" s="34" t="s">
        <v>199</v>
      </c>
      <c r="C145" s="31" t="s">
        <v>72</v>
      </c>
      <c r="D145" s="31">
        <v>20180116</v>
      </c>
      <c r="E145" s="34" t="s">
        <v>236</v>
      </c>
    </row>
    <row r="146" spans="1:5">
      <c r="A146" s="34" t="s">
        <v>149</v>
      </c>
      <c r="B146" s="34" t="s">
        <v>210</v>
      </c>
      <c r="C146" s="31" t="s">
        <v>66</v>
      </c>
      <c r="D146" s="31">
        <v>20180116</v>
      </c>
      <c r="E146" s="34" t="s">
        <v>236</v>
      </c>
    </row>
    <row r="147" spans="1:5">
      <c r="A147" s="34" t="s">
        <v>150</v>
      </c>
      <c r="B147" s="34" t="s">
        <v>210</v>
      </c>
      <c r="C147" s="31" t="s">
        <v>69</v>
      </c>
      <c r="D147" s="31">
        <v>20180116</v>
      </c>
      <c r="E147" s="34" t="s">
        <v>236</v>
      </c>
    </row>
    <row r="148" spans="1:5">
      <c r="A148" s="34" t="s">
        <v>151</v>
      </c>
      <c r="B148" s="34" t="s">
        <v>210</v>
      </c>
      <c r="C148" s="31" t="s">
        <v>72</v>
      </c>
      <c r="D148" s="31">
        <v>20180116</v>
      </c>
      <c r="E148" s="34" t="s">
        <v>236</v>
      </c>
    </row>
    <row r="149" spans="1:5">
      <c r="A149" s="34" t="s">
        <v>170</v>
      </c>
      <c r="B149" s="34" t="s">
        <v>221</v>
      </c>
      <c r="C149" s="31" t="s">
        <v>66</v>
      </c>
      <c r="D149" s="31">
        <v>20180116</v>
      </c>
      <c r="E149" s="34" t="s">
        <v>236</v>
      </c>
    </row>
    <row r="150" spans="1:5">
      <c r="A150" s="32" t="s">
        <v>171</v>
      </c>
      <c r="B150" s="34" t="s">
        <v>221</v>
      </c>
      <c r="C150" s="31" t="s">
        <v>69</v>
      </c>
      <c r="D150" s="31">
        <v>20180116</v>
      </c>
      <c r="E150" s="32" t="s">
        <v>236</v>
      </c>
    </row>
    <row r="151" spans="1:5">
      <c r="A151" s="32" t="s">
        <v>172</v>
      </c>
      <c r="B151" s="34" t="s">
        <v>221</v>
      </c>
      <c r="C151" s="31" t="s">
        <v>72</v>
      </c>
      <c r="D151" s="31">
        <v>20180116</v>
      </c>
      <c r="E151" s="32" t="s">
        <v>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EF32-908B-4343-911D-5990037AF6CA}">
  <dimension ref="B1:G5"/>
  <sheetViews>
    <sheetView workbookViewId="0">
      <selection activeCell="G8" sqref="G8"/>
    </sheetView>
  </sheetViews>
  <sheetFormatPr baseColWidth="10" defaultRowHeight="15"/>
  <cols>
    <col min="2" max="2" width="20" bestFit="1" customWidth="1"/>
    <col min="3" max="3" width="17.28515625" bestFit="1" customWidth="1"/>
    <col min="4" max="4" width="17.140625" bestFit="1" customWidth="1"/>
    <col min="5" max="5" width="22.7109375" bestFit="1" customWidth="1"/>
    <col min="6" max="6" width="14" bestFit="1" customWidth="1"/>
  </cols>
  <sheetData>
    <row r="1" spans="2:7">
      <c r="B1" s="143" t="s">
        <v>663</v>
      </c>
      <c r="C1" s="143"/>
      <c r="D1" s="143"/>
      <c r="E1" s="143"/>
      <c r="F1" s="143"/>
    </row>
    <row r="2" spans="2:7">
      <c r="B2" s="57" t="s">
        <v>654</v>
      </c>
      <c r="C2" s="57" t="s">
        <v>530</v>
      </c>
      <c r="D2" s="57" t="s">
        <v>655</v>
      </c>
      <c r="E2" s="67" t="s">
        <v>658</v>
      </c>
      <c r="F2" s="68" t="s">
        <v>659</v>
      </c>
    </row>
    <row r="3" spans="2:7">
      <c r="B3" s="89" t="s">
        <v>651</v>
      </c>
      <c r="C3" s="89" t="s">
        <v>656</v>
      </c>
      <c r="D3" s="89" t="s">
        <v>657</v>
      </c>
      <c r="E3" s="31" t="s">
        <v>665</v>
      </c>
      <c r="F3" s="69" t="s">
        <v>665</v>
      </c>
      <c r="G3" s="25"/>
    </row>
    <row r="4" spans="2:7">
      <c r="B4" s="89" t="s">
        <v>652</v>
      </c>
      <c r="C4" s="89" t="s">
        <v>656</v>
      </c>
      <c r="D4" s="89" t="s">
        <v>656</v>
      </c>
      <c r="E4" s="31" t="s">
        <v>664</v>
      </c>
      <c r="F4" s="69" t="s">
        <v>664</v>
      </c>
    </row>
    <row r="5" spans="2:7">
      <c r="B5" s="89" t="s">
        <v>653</v>
      </c>
      <c r="C5" s="89" t="s">
        <v>662</v>
      </c>
      <c r="D5" s="89" t="s">
        <v>657</v>
      </c>
      <c r="E5" s="31" t="s">
        <v>660</v>
      </c>
      <c r="F5" s="69" t="s">
        <v>661</v>
      </c>
    </row>
  </sheetData>
  <mergeCells count="1">
    <mergeCell ref="B1:F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0"/>
  <sheetViews>
    <sheetView zoomScale="86" zoomScaleNormal="85" workbookViewId="0">
      <selection activeCell="A7" sqref="A7"/>
    </sheetView>
  </sheetViews>
  <sheetFormatPr baseColWidth="10" defaultColWidth="9.140625" defaultRowHeight="15"/>
  <cols>
    <col min="1" max="1" width="24.85546875" style="1" bestFit="1" customWidth="1"/>
    <col min="2" max="2" width="8.28515625" style="1" bestFit="1" customWidth="1"/>
    <col min="3" max="3" width="19.7109375" style="1" bestFit="1" customWidth="1"/>
    <col min="4" max="16384" width="9.140625" style="1"/>
  </cols>
  <sheetData>
    <row r="1" spans="1:26">
      <c r="E1" s="144" t="s">
        <v>526</v>
      </c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</row>
    <row r="2" spans="1:26">
      <c r="A2" s="28" t="s">
        <v>0</v>
      </c>
      <c r="B2" s="28" t="s">
        <v>237</v>
      </c>
      <c r="C2" s="29" t="s">
        <v>238</v>
      </c>
      <c r="D2" s="28"/>
      <c r="E2" s="29" t="s">
        <v>3</v>
      </c>
      <c r="F2" s="29" t="s">
        <v>4</v>
      </c>
      <c r="G2" s="29" t="s">
        <v>5</v>
      </c>
      <c r="H2" s="29" t="s">
        <v>6</v>
      </c>
      <c r="I2" s="29" t="s">
        <v>7</v>
      </c>
      <c r="J2" s="29" t="s">
        <v>8</v>
      </c>
      <c r="K2" s="29" t="s">
        <v>9</v>
      </c>
      <c r="L2" s="29" t="s">
        <v>10</v>
      </c>
      <c r="M2" s="29" t="s">
        <v>11</v>
      </c>
      <c r="N2" s="29" t="s">
        <v>12</v>
      </c>
      <c r="O2" s="29" t="s">
        <v>13</v>
      </c>
      <c r="P2" s="29" t="s">
        <v>14</v>
      </c>
      <c r="Q2" s="29" t="s">
        <v>15</v>
      </c>
      <c r="R2" s="29" t="s">
        <v>16</v>
      </c>
      <c r="S2" s="29" t="s">
        <v>17</v>
      </c>
      <c r="T2" s="29" t="s">
        <v>18</v>
      </c>
      <c r="U2" s="29" t="s">
        <v>19</v>
      </c>
      <c r="V2" s="29" t="s">
        <v>20</v>
      </c>
      <c r="W2" s="29" t="s">
        <v>21</v>
      </c>
      <c r="X2" s="29" t="s">
        <v>22</v>
      </c>
      <c r="Y2" s="29" t="s">
        <v>23</v>
      </c>
      <c r="Z2" s="29" t="s">
        <v>24</v>
      </c>
    </row>
    <row r="3" spans="1:26" s="118" customFormat="1">
      <c r="A3" s="125" t="s">
        <v>25</v>
      </c>
      <c r="B3" s="126" t="s">
        <v>29</v>
      </c>
      <c r="C3" s="120" t="s">
        <v>27</v>
      </c>
      <c r="D3" s="117"/>
      <c r="E3" s="127">
        <v>1886.8630800188878</v>
      </c>
      <c r="F3" s="127">
        <v>231.45196181001239</v>
      </c>
      <c r="G3" s="127">
        <v>13299.877165647596</v>
      </c>
      <c r="H3" s="127">
        <v>9662.8631126122618</v>
      </c>
      <c r="I3" s="127">
        <v>0</v>
      </c>
      <c r="J3" s="127">
        <v>1097.6951633859424</v>
      </c>
      <c r="K3" s="127">
        <v>6842.5710835254467</v>
      </c>
      <c r="L3" s="127">
        <v>6044.5300610566965</v>
      </c>
      <c r="M3" s="127">
        <v>457.81167073295063</v>
      </c>
      <c r="N3" s="127">
        <v>996.61219755116076</v>
      </c>
      <c r="O3" s="127">
        <v>912.58186997247321</v>
      </c>
      <c r="P3" s="127">
        <v>902.35048059447161</v>
      </c>
      <c r="Q3" s="127">
        <v>366.85441934164817</v>
      </c>
      <c r="R3" s="127">
        <v>14.864720921615502</v>
      </c>
      <c r="S3" s="127">
        <v>0</v>
      </c>
      <c r="T3" s="127">
        <v>66.840169405136265</v>
      </c>
      <c r="U3" s="127">
        <v>679.94357331773062</v>
      </c>
      <c r="V3" s="127">
        <v>3127.580055134556</v>
      </c>
      <c r="W3" s="127">
        <v>1099.4514379204322</v>
      </c>
      <c r="X3" s="127">
        <v>549.62328887460001</v>
      </c>
      <c r="Y3" s="127">
        <v>1216.9060496546706</v>
      </c>
      <c r="Z3" s="127">
        <v>1016.1587822678141</v>
      </c>
    </row>
    <row r="4" spans="1:26" s="118" customFormat="1">
      <c r="A4" s="117" t="s">
        <v>28</v>
      </c>
      <c r="C4" s="120" t="s">
        <v>31</v>
      </c>
      <c r="D4" s="117"/>
      <c r="E4" s="127">
        <v>11386.590885393356</v>
      </c>
      <c r="F4" s="127">
        <v>574.4517268564482</v>
      </c>
      <c r="G4" s="127">
        <v>10657.520586350503</v>
      </c>
      <c r="H4" s="127">
        <v>16429.509617541469</v>
      </c>
      <c r="I4" s="127">
        <v>0</v>
      </c>
      <c r="J4" s="127">
        <v>1826.7643469678803</v>
      </c>
      <c r="K4" s="127">
        <v>16667.195179764843</v>
      </c>
      <c r="L4" s="127">
        <v>8580.5349179239256</v>
      </c>
      <c r="M4" s="127">
        <v>1118.1640351678759</v>
      </c>
      <c r="N4" s="127">
        <v>902.20988150324786</v>
      </c>
      <c r="O4" s="127">
        <v>2636.9878376956972</v>
      </c>
      <c r="P4" s="127">
        <v>3282.5362399424075</v>
      </c>
      <c r="Q4" s="127">
        <v>631.53023722320893</v>
      </c>
      <c r="R4" s="127">
        <v>116.40205802191683</v>
      </c>
      <c r="S4" s="127">
        <v>0</v>
      </c>
      <c r="T4" s="127">
        <v>266.98787889690874</v>
      </c>
      <c r="U4" s="127">
        <v>1119.6898050640502</v>
      </c>
      <c r="V4" s="127">
        <v>7340.4321968368631</v>
      </c>
      <c r="W4" s="127">
        <v>2183.8687165653823</v>
      </c>
      <c r="X4" s="127">
        <v>2066.695542764131</v>
      </c>
      <c r="Y4" s="127">
        <v>2700.1037912415072</v>
      </c>
      <c r="Z4" s="127">
        <v>2923.652468650082</v>
      </c>
    </row>
    <row r="5" spans="1:26" s="118" customFormat="1">
      <c r="A5" s="117" t="s">
        <v>32</v>
      </c>
      <c r="B5" s="120"/>
      <c r="C5" s="120" t="s">
        <v>34</v>
      </c>
      <c r="D5" s="117"/>
      <c r="E5" s="128">
        <v>1547.0712885245584</v>
      </c>
      <c r="F5" s="127">
        <v>178.59656781489204</v>
      </c>
      <c r="G5" s="127">
        <v>12305.498208261373</v>
      </c>
      <c r="H5" s="127">
        <v>10168.058289905161</v>
      </c>
      <c r="I5" s="127">
        <v>0</v>
      </c>
      <c r="J5" s="127">
        <v>1043.6123708862403</v>
      </c>
      <c r="K5" s="127">
        <v>6471.2816500520157</v>
      </c>
      <c r="L5" s="127">
        <v>7597.1315804697824</v>
      </c>
      <c r="M5" s="127">
        <v>411.77732952982836</v>
      </c>
      <c r="N5" s="127">
        <v>971.02168109057538</v>
      </c>
      <c r="O5" s="127">
        <v>1035.9639220310169</v>
      </c>
      <c r="P5" s="127">
        <v>1062.4783129218874</v>
      </c>
      <c r="Q5" s="127">
        <v>281.49765881230945</v>
      </c>
      <c r="R5" s="127">
        <v>16.299940212738186</v>
      </c>
      <c r="S5" s="127">
        <v>0</v>
      </c>
      <c r="T5" s="127">
        <v>67.759806237351043</v>
      </c>
      <c r="U5" s="127">
        <v>354.40578640890129</v>
      </c>
      <c r="V5" s="127">
        <v>2279.2203950512048</v>
      </c>
      <c r="W5" s="127">
        <v>952.76454163123219</v>
      </c>
      <c r="X5" s="127">
        <v>708.86977003097547</v>
      </c>
      <c r="Y5" s="127">
        <v>1835.499051524085</v>
      </c>
      <c r="Z5" s="127">
        <v>901.62468606872994</v>
      </c>
    </row>
    <row r="6" spans="1:26">
      <c r="A6" s="31"/>
      <c r="B6" s="34"/>
      <c r="C6" s="2" t="s">
        <v>36</v>
      </c>
      <c r="D6" s="23" t="s">
        <v>35</v>
      </c>
      <c r="E6" s="17">
        <v>4940.1750846456007</v>
      </c>
      <c r="F6" s="17">
        <v>328.16675216045087</v>
      </c>
      <c r="G6" s="17">
        <v>12087.631986753157</v>
      </c>
      <c r="H6" s="17">
        <v>12086.810340019629</v>
      </c>
      <c r="I6" s="17">
        <v>0</v>
      </c>
      <c r="J6" s="17">
        <v>1322.6906270800209</v>
      </c>
      <c r="K6" s="17">
        <v>9993.6826377807683</v>
      </c>
      <c r="L6" s="17">
        <v>7407.3988531501354</v>
      </c>
      <c r="M6" s="17">
        <v>662.58434514355167</v>
      </c>
      <c r="N6" s="17">
        <v>956.61458671499474</v>
      </c>
      <c r="O6" s="17">
        <v>1528.511209899729</v>
      </c>
      <c r="P6" s="17">
        <v>1749.1216778195887</v>
      </c>
      <c r="Q6" s="17">
        <v>426.62743845905555</v>
      </c>
      <c r="R6" s="17">
        <v>49.188906385423508</v>
      </c>
      <c r="S6" s="17">
        <v>0</v>
      </c>
      <c r="T6" s="17">
        <v>133.86261817979866</v>
      </c>
      <c r="U6" s="17">
        <v>718.01305493022744</v>
      </c>
      <c r="V6" s="17">
        <v>4249.0775490075412</v>
      </c>
      <c r="W6" s="17">
        <v>1412.0282320390158</v>
      </c>
      <c r="X6" s="17">
        <v>1108.3962005565688</v>
      </c>
      <c r="Y6" s="17">
        <v>1917.5029641400877</v>
      </c>
      <c r="Z6" s="17">
        <v>1613.8119789955419</v>
      </c>
    </row>
    <row r="7" spans="1:26">
      <c r="A7" s="31"/>
      <c r="B7" s="34"/>
      <c r="C7" s="5"/>
      <c r="D7" s="28" t="s">
        <v>37</v>
      </c>
      <c r="E7" s="3">
        <v>5585.344405002209</v>
      </c>
      <c r="F7" s="3">
        <v>214.92007756222051</v>
      </c>
      <c r="G7" s="3">
        <v>1334.5828340325522</v>
      </c>
      <c r="H7" s="3">
        <v>3769.3611266409011</v>
      </c>
      <c r="I7" s="3">
        <v>0</v>
      </c>
      <c r="J7" s="3">
        <v>437.37738101361606</v>
      </c>
      <c r="K7" s="3">
        <v>5782.4122299319251</v>
      </c>
      <c r="L7" s="3">
        <v>1278.6043326125689</v>
      </c>
      <c r="M7" s="3">
        <v>395.21441093980366</v>
      </c>
      <c r="N7" s="3">
        <v>48.822357532821734</v>
      </c>
      <c r="O7" s="3">
        <v>961.94911948085144</v>
      </c>
      <c r="P7" s="3">
        <v>1330.3873102105288</v>
      </c>
      <c r="Q7" s="3">
        <v>182.51112801156282</v>
      </c>
      <c r="R7" s="3">
        <v>58.212720072902329</v>
      </c>
      <c r="S7" s="3">
        <v>0</v>
      </c>
      <c r="T7" s="3">
        <v>115.29077462539959</v>
      </c>
      <c r="U7" s="3">
        <v>384.05972370834041</v>
      </c>
      <c r="V7" s="3">
        <v>2710.5873343624535</v>
      </c>
      <c r="W7" s="3">
        <v>672.4452108173283</v>
      </c>
      <c r="X7" s="3">
        <v>833.72242526920002</v>
      </c>
      <c r="Y7" s="3">
        <v>744.99152104257087</v>
      </c>
      <c r="Z7" s="3">
        <v>1135.7997605440269</v>
      </c>
    </row>
    <row r="8" spans="1:26">
      <c r="A8" s="31" t="s">
        <v>38</v>
      </c>
      <c r="B8" s="34"/>
      <c r="C8" s="34" t="s">
        <v>40</v>
      </c>
      <c r="D8" s="31"/>
      <c r="E8" s="15">
        <v>903.94098888134397</v>
      </c>
      <c r="F8" s="15">
        <v>128.82060467448804</v>
      </c>
      <c r="G8" s="15">
        <v>16326.271375237575</v>
      </c>
      <c r="H8" s="15">
        <v>4848.7345163994069</v>
      </c>
      <c r="I8" s="15">
        <v>0</v>
      </c>
      <c r="J8" s="15">
        <v>474.3889540512186</v>
      </c>
      <c r="K8" s="15">
        <v>2842.3268488149356</v>
      </c>
      <c r="L8" s="15">
        <v>5669.1261280032622</v>
      </c>
      <c r="M8" s="15">
        <v>141.28338632695943</v>
      </c>
      <c r="N8" s="15">
        <v>1098.3522609402248</v>
      </c>
      <c r="O8" s="15">
        <v>249.16344327137941</v>
      </c>
      <c r="P8" s="15">
        <v>321.54194464528217</v>
      </c>
      <c r="Q8" s="15">
        <v>126.50968779552602</v>
      </c>
      <c r="R8" s="15">
        <v>0</v>
      </c>
      <c r="S8" s="15">
        <v>0</v>
      </c>
      <c r="T8" s="15">
        <v>68.452439707465359</v>
      </c>
      <c r="U8" s="15">
        <v>723.31451295853049</v>
      </c>
      <c r="V8" s="15">
        <v>1947.3426618192791</v>
      </c>
      <c r="W8" s="15">
        <v>449.79968217840809</v>
      </c>
      <c r="X8" s="15">
        <v>0</v>
      </c>
      <c r="Y8" s="15">
        <v>544.69294885622094</v>
      </c>
      <c r="Z8" s="15">
        <v>316.78906503943762</v>
      </c>
    </row>
    <row r="9" spans="1:26">
      <c r="A9" s="31" t="s">
        <v>41</v>
      </c>
      <c r="B9" s="34"/>
      <c r="C9" s="34" t="s">
        <v>43</v>
      </c>
      <c r="D9" s="31"/>
      <c r="E9" s="15">
        <v>2492.4098238125093</v>
      </c>
      <c r="F9" s="15">
        <v>984.53270890351484</v>
      </c>
      <c r="G9" s="15">
        <v>14250.454294279405</v>
      </c>
      <c r="H9" s="15">
        <v>4233.3817609279795</v>
      </c>
      <c r="I9" s="15">
        <v>0</v>
      </c>
      <c r="J9" s="15">
        <v>2290.2053430434344</v>
      </c>
      <c r="K9" s="15">
        <v>15605.500832782358</v>
      </c>
      <c r="L9" s="15">
        <v>5345.4374874356945</v>
      </c>
      <c r="M9" s="15">
        <v>874.07435246915952</v>
      </c>
      <c r="N9" s="15">
        <v>1764.6191926934118</v>
      </c>
      <c r="O9" s="15">
        <v>2141.240747624136</v>
      </c>
      <c r="P9" s="15">
        <v>2186.5234838677184</v>
      </c>
      <c r="Q9" s="15">
        <v>100.74205272712383</v>
      </c>
      <c r="R9" s="15">
        <v>123.36765531582309</v>
      </c>
      <c r="S9" s="15">
        <v>0</v>
      </c>
      <c r="T9" s="15">
        <v>1154.7954525423568</v>
      </c>
      <c r="U9" s="15">
        <v>2463.1877205703167</v>
      </c>
      <c r="V9" s="15">
        <v>6117.7486520789871</v>
      </c>
      <c r="W9" s="15">
        <v>2126.3224916553809</v>
      </c>
      <c r="X9" s="15">
        <v>2527.1082603484815</v>
      </c>
      <c r="Y9" s="15">
        <v>1344.0248138014497</v>
      </c>
      <c r="Z9" s="15">
        <v>3225.7482097324141</v>
      </c>
    </row>
    <row r="10" spans="1:26">
      <c r="A10" s="31" t="s">
        <v>44</v>
      </c>
      <c r="B10" s="34"/>
      <c r="C10" s="34" t="s">
        <v>46</v>
      </c>
      <c r="D10" s="31"/>
      <c r="E10" s="15">
        <v>372.16985258465763</v>
      </c>
      <c r="F10" s="15">
        <v>247.58740330990764</v>
      </c>
      <c r="G10" s="15">
        <v>15100.069457841073</v>
      </c>
      <c r="H10" s="15">
        <v>4696.791447206735</v>
      </c>
      <c r="I10" s="15">
        <v>0</v>
      </c>
      <c r="J10" s="15">
        <v>546.81158885464822</v>
      </c>
      <c r="K10" s="15">
        <v>2854.5623609961372</v>
      </c>
      <c r="L10" s="15">
        <v>5163.4623629104799</v>
      </c>
      <c r="M10" s="15">
        <v>97.808186240894997</v>
      </c>
      <c r="N10" s="15">
        <v>1100.3496198109849</v>
      </c>
      <c r="O10" s="15">
        <v>570.17995747204031</v>
      </c>
      <c r="P10" s="15">
        <v>718.19261604440362</v>
      </c>
      <c r="Q10" s="15">
        <v>297.35163369475413</v>
      </c>
      <c r="R10" s="15">
        <v>43.068170639975349</v>
      </c>
      <c r="S10" s="15">
        <v>0</v>
      </c>
      <c r="T10" s="15">
        <v>144.46095227670955</v>
      </c>
      <c r="U10" s="15">
        <v>429.52098373839607</v>
      </c>
      <c r="V10" s="15">
        <v>1057.5878535322056</v>
      </c>
      <c r="W10" s="15">
        <v>487.21023491616256</v>
      </c>
      <c r="X10" s="15">
        <v>0</v>
      </c>
      <c r="Y10" s="15">
        <v>732.82026315147357</v>
      </c>
      <c r="Z10" s="15">
        <v>582.96362847764101</v>
      </c>
    </row>
    <row r="11" spans="1:26">
      <c r="A11" s="31"/>
      <c r="B11" s="34"/>
      <c r="C11" s="2" t="s">
        <v>47</v>
      </c>
      <c r="D11" s="23" t="s">
        <v>35</v>
      </c>
      <c r="E11" s="7">
        <v>1256.173555092837</v>
      </c>
      <c r="F11" s="7">
        <v>453.64690562930349</v>
      </c>
      <c r="G11" s="7">
        <v>15225.598375786018</v>
      </c>
      <c r="H11" s="7">
        <v>4592.9692415113741</v>
      </c>
      <c r="I11" s="7">
        <v>0</v>
      </c>
      <c r="J11" s="7">
        <v>1103.8019619831005</v>
      </c>
      <c r="K11" s="7">
        <v>7100.7966808644769</v>
      </c>
      <c r="L11" s="7">
        <v>5392.6753261164786</v>
      </c>
      <c r="M11" s="7">
        <v>371.05530834567134</v>
      </c>
      <c r="N11" s="7">
        <v>1321.1070244815407</v>
      </c>
      <c r="O11" s="7">
        <v>986.86138278918531</v>
      </c>
      <c r="P11" s="7">
        <v>1075.4193481858013</v>
      </c>
      <c r="Q11" s="7">
        <v>174.86779140580134</v>
      </c>
      <c r="R11" s="7">
        <v>55.478608651932809</v>
      </c>
      <c r="S11" s="7">
        <v>0</v>
      </c>
      <c r="T11" s="7">
        <v>455.90294817551057</v>
      </c>
      <c r="U11" s="7">
        <v>1205.3410724224143</v>
      </c>
      <c r="V11" s="7">
        <v>3040.893055810157</v>
      </c>
      <c r="W11" s="7">
        <v>1021.1108029166504</v>
      </c>
      <c r="X11" s="7">
        <v>842.36942011616054</v>
      </c>
      <c r="Y11" s="7">
        <v>873.84600860304806</v>
      </c>
      <c r="Z11" s="7">
        <v>1375.166967749831</v>
      </c>
    </row>
    <row r="12" spans="1:26">
      <c r="A12" s="31"/>
      <c r="B12" s="34"/>
      <c r="C12" s="5"/>
      <c r="D12" s="28" t="s">
        <v>37</v>
      </c>
      <c r="E12" s="18">
        <v>1103.1342708043387</v>
      </c>
      <c r="F12" s="18">
        <v>463.57975603244915</v>
      </c>
      <c r="G12" s="18">
        <v>1043.5862543794574</v>
      </c>
      <c r="H12" s="18">
        <v>320.54491294225369</v>
      </c>
      <c r="I12" s="18">
        <v>0</v>
      </c>
      <c r="J12" s="18">
        <v>1028.093379246998</v>
      </c>
      <c r="K12" s="18">
        <v>7365.2923879963191</v>
      </c>
      <c r="L12" s="18">
        <v>256.12012979142423</v>
      </c>
      <c r="M12" s="18">
        <v>436.16928172306177</v>
      </c>
      <c r="N12" s="18">
        <v>384.09410288965739</v>
      </c>
      <c r="O12" s="18">
        <v>1012.5249078738478</v>
      </c>
      <c r="P12" s="18">
        <v>982.46996851172958</v>
      </c>
      <c r="Q12" s="18">
        <v>106.85369189060982</v>
      </c>
      <c r="R12" s="18">
        <v>62.613168129934238</v>
      </c>
      <c r="S12" s="18">
        <v>0</v>
      </c>
      <c r="T12" s="18">
        <v>606.4506352464881</v>
      </c>
      <c r="U12" s="18">
        <v>1099.1871097068006</v>
      </c>
      <c r="V12" s="18">
        <v>2701.5173837929688</v>
      </c>
      <c r="W12" s="18">
        <v>957.32415881851307</v>
      </c>
      <c r="X12" s="18">
        <v>1459.0266343835228</v>
      </c>
      <c r="Y12" s="18">
        <v>417.91034114907194</v>
      </c>
      <c r="Z12" s="18">
        <v>1608.1667899937274</v>
      </c>
    </row>
    <row r="13" spans="1:26">
      <c r="A13" s="16">
        <v>2089800115112</v>
      </c>
      <c r="B13" s="43"/>
      <c r="C13" s="34" t="s">
        <v>49</v>
      </c>
      <c r="D13" s="31"/>
      <c r="E13" s="20">
        <v>746.54701944627209</v>
      </c>
      <c r="F13" s="20">
        <v>303.66018590112327</v>
      </c>
      <c r="G13" s="20">
        <v>27267.240343932175</v>
      </c>
      <c r="H13" s="20">
        <v>6191.4532762007466</v>
      </c>
      <c r="I13" s="20">
        <v>0</v>
      </c>
      <c r="J13" s="20">
        <v>774.58019183825809</v>
      </c>
      <c r="K13" s="20">
        <v>4485.6578988855008</v>
      </c>
      <c r="L13" s="20">
        <v>4303.0729005479325</v>
      </c>
      <c r="M13" s="4">
        <v>139.70206003015235</v>
      </c>
      <c r="N13" s="4">
        <v>1604.2510042611598</v>
      </c>
      <c r="O13" s="4">
        <v>628.2227886015088</v>
      </c>
      <c r="P13" s="20">
        <v>903.0572310604033</v>
      </c>
      <c r="Q13" s="20">
        <v>334.17020212614375</v>
      </c>
      <c r="R13" s="20">
        <v>51.900588069802687</v>
      </c>
      <c r="S13" s="20">
        <v>5.4136486702209874</v>
      </c>
      <c r="T13" s="20">
        <v>235.62424789844221</v>
      </c>
      <c r="U13" s="20">
        <v>639.86325428905604</v>
      </c>
      <c r="V13" s="20">
        <v>1657.8185416732183</v>
      </c>
      <c r="W13" s="20">
        <v>629.25090926443306</v>
      </c>
      <c r="X13" s="20">
        <v>285.16445495763713</v>
      </c>
      <c r="Y13" s="15">
        <v>369.52887071369759</v>
      </c>
      <c r="Z13" s="15">
        <v>806.87263148235945</v>
      </c>
    </row>
    <row r="14" spans="1:26">
      <c r="A14" s="16">
        <v>2089800116119</v>
      </c>
      <c r="B14" s="43"/>
      <c r="C14" s="34" t="s">
        <v>51</v>
      </c>
      <c r="D14" s="31"/>
      <c r="E14" s="20">
        <v>1013.4136989117853</v>
      </c>
      <c r="F14" s="20">
        <v>406.88077443495496</v>
      </c>
      <c r="G14" s="20">
        <v>17660.776463819097</v>
      </c>
      <c r="H14" s="20">
        <v>8542.3533943977127</v>
      </c>
      <c r="I14" s="20">
        <v>0</v>
      </c>
      <c r="J14" s="20">
        <v>881.1163277737711</v>
      </c>
      <c r="K14" s="20">
        <v>6479.6775659539335</v>
      </c>
      <c r="L14" s="20">
        <v>5879.5330879500743</v>
      </c>
      <c r="M14" s="4">
        <v>208.00975728727479</v>
      </c>
      <c r="N14" s="4">
        <v>1721.6657681293391</v>
      </c>
      <c r="O14" s="4">
        <v>1047.5289070522197</v>
      </c>
      <c r="P14" s="20">
        <v>1324.5439116320017</v>
      </c>
      <c r="Q14" s="20">
        <v>498.07284794828212</v>
      </c>
      <c r="R14" s="20">
        <v>79.140381760758899</v>
      </c>
      <c r="S14" s="20">
        <v>0</v>
      </c>
      <c r="T14" s="20">
        <v>276.86131263224081</v>
      </c>
      <c r="U14" s="20">
        <v>1023.5861623844227</v>
      </c>
      <c r="V14" s="20">
        <v>1937.1145334061562</v>
      </c>
      <c r="W14" s="20">
        <v>978.20040850802968</v>
      </c>
      <c r="X14" s="20">
        <v>721.42103469147764</v>
      </c>
      <c r="Y14" s="15">
        <v>1291.7320136235651</v>
      </c>
      <c r="Z14" s="15">
        <v>1148.105255879615</v>
      </c>
    </row>
    <row r="15" spans="1:26">
      <c r="A15" s="16">
        <v>2089800117116</v>
      </c>
      <c r="B15" s="43"/>
      <c r="C15" s="34" t="s">
        <v>53</v>
      </c>
      <c r="D15" s="31"/>
      <c r="E15" s="20">
        <v>3868.3465194439432</v>
      </c>
      <c r="F15" s="20">
        <v>583.20106219335707</v>
      </c>
      <c r="G15" s="20">
        <v>15202.561370062693</v>
      </c>
      <c r="H15" s="20">
        <v>11953.075427091979</v>
      </c>
      <c r="I15" s="20">
        <v>0</v>
      </c>
      <c r="J15" s="20">
        <v>1447.6256378792584</v>
      </c>
      <c r="K15" s="20">
        <v>9437.276679896966</v>
      </c>
      <c r="L15" s="20">
        <v>7441.5540267429515</v>
      </c>
      <c r="M15" s="4">
        <v>521.90624770039608</v>
      </c>
      <c r="N15" s="4">
        <v>1612.7513635141208</v>
      </c>
      <c r="O15" s="4">
        <v>1452.4832896365372</v>
      </c>
      <c r="P15" s="20">
        <v>1792.8215148421812</v>
      </c>
      <c r="Q15" s="20">
        <v>610.1675755146332</v>
      </c>
      <c r="R15" s="20">
        <v>68.437678856782625</v>
      </c>
      <c r="S15" s="20">
        <v>0</v>
      </c>
      <c r="T15" s="20">
        <v>358.0555304017094</v>
      </c>
      <c r="U15" s="20">
        <v>1032.4682934109776</v>
      </c>
      <c r="V15" s="20">
        <v>5827.189284535455</v>
      </c>
      <c r="W15" s="20">
        <v>1484.544514611056</v>
      </c>
      <c r="X15" s="20">
        <v>0</v>
      </c>
      <c r="Y15" s="15">
        <v>2117.8725742322731</v>
      </c>
      <c r="Z15" s="15">
        <v>1745.7899906919633</v>
      </c>
    </row>
    <row r="16" spans="1:26">
      <c r="A16" s="16"/>
      <c r="B16" s="43"/>
      <c r="C16" s="2" t="s">
        <v>54</v>
      </c>
      <c r="D16" s="23" t="s">
        <v>35</v>
      </c>
      <c r="E16" s="7">
        <v>1876.1024126006669</v>
      </c>
      <c r="F16" s="7">
        <v>431.24734084314514</v>
      </c>
      <c r="G16" s="7">
        <v>20043.52605927132</v>
      </c>
      <c r="H16" s="7">
        <v>8895.627365896813</v>
      </c>
      <c r="I16" s="7">
        <v>0</v>
      </c>
      <c r="J16" s="7">
        <v>1034.4407191637627</v>
      </c>
      <c r="K16" s="7">
        <v>6800.8707149121328</v>
      </c>
      <c r="L16" s="7">
        <v>5874.7200050803194</v>
      </c>
      <c r="M16" s="7">
        <v>289.87268833927442</v>
      </c>
      <c r="N16" s="7">
        <v>1646.2227119682066</v>
      </c>
      <c r="O16" s="7">
        <v>1042.744995096755</v>
      </c>
      <c r="P16" s="7">
        <v>1340.1408858448622</v>
      </c>
      <c r="Q16" s="7">
        <v>480.80354186301969</v>
      </c>
      <c r="R16" s="7">
        <v>66.492882895781406</v>
      </c>
      <c r="S16" s="7">
        <v>1.8045495567403291</v>
      </c>
      <c r="T16" s="7">
        <v>290.18036364413075</v>
      </c>
      <c r="U16" s="7">
        <v>898.63923669481881</v>
      </c>
      <c r="V16" s="7">
        <v>3140.7074532049432</v>
      </c>
      <c r="W16" s="7">
        <v>1030.665277461173</v>
      </c>
      <c r="X16" s="7">
        <v>335.52849654970493</v>
      </c>
      <c r="Y16" s="7">
        <v>1259.7111528565119</v>
      </c>
      <c r="Z16" s="7">
        <v>1233.5892926846459</v>
      </c>
    </row>
    <row r="17" spans="1:26">
      <c r="A17" s="16"/>
      <c r="B17" s="43"/>
      <c r="C17" s="5"/>
      <c r="D17" s="28" t="s">
        <v>37</v>
      </c>
      <c r="E17" s="8">
        <v>1730.4860277075513</v>
      </c>
      <c r="F17" s="8">
        <v>141.35442175061598</v>
      </c>
      <c r="G17" s="8">
        <v>6375.5189131240804</v>
      </c>
      <c r="H17" s="8">
        <v>2897.0112748510614</v>
      </c>
      <c r="I17" s="8">
        <v>0</v>
      </c>
      <c r="J17" s="8">
        <v>361.7717786885342</v>
      </c>
      <c r="K17" s="8">
        <v>2491.3863444515496</v>
      </c>
      <c r="L17" s="8">
        <v>1569.2460989900917</v>
      </c>
      <c r="M17" s="8">
        <v>203.82876361908802</v>
      </c>
      <c r="N17" s="8">
        <v>65.473697536157189</v>
      </c>
      <c r="O17" s="8">
        <v>412.15107394234411</v>
      </c>
      <c r="P17" s="8">
        <v>445.08714806975939</v>
      </c>
      <c r="Q17" s="8">
        <v>138.80673336994934</v>
      </c>
      <c r="R17" s="8">
        <v>13.723638860699756</v>
      </c>
      <c r="S17" s="8">
        <v>3.125571517050147</v>
      </c>
      <c r="T17" s="8">
        <v>62.292877391734962</v>
      </c>
      <c r="U17" s="8">
        <v>224.15057409126496</v>
      </c>
      <c r="V17" s="8">
        <v>2330.7488142872085</v>
      </c>
      <c r="W17" s="8">
        <v>430.05372884374492</v>
      </c>
      <c r="X17" s="8">
        <v>363.33796916637567</v>
      </c>
      <c r="Y17" s="8">
        <v>874.61158696386997</v>
      </c>
      <c r="Z17" s="8">
        <v>475.26002595173873</v>
      </c>
    </row>
    <row r="18" spans="1:26">
      <c r="A18" s="31" t="s">
        <v>55</v>
      </c>
      <c r="B18" s="34"/>
      <c r="C18" s="34" t="s">
        <v>57</v>
      </c>
      <c r="D18" s="14"/>
      <c r="E18" s="20">
        <v>5722.6370466223507</v>
      </c>
      <c r="F18" s="20">
        <v>1445.6257742795888</v>
      </c>
      <c r="G18" s="20">
        <v>11172.645647613148</v>
      </c>
      <c r="H18" s="20">
        <v>9005.524803540502</v>
      </c>
      <c r="I18" s="20">
        <v>0</v>
      </c>
      <c r="J18" s="20">
        <v>2234.5189792258648</v>
      </c>
      <c r="K18" s="20">
        <v>18582.389988319974</v>
      </c>
      <c r="L18" s="20">
        <v>5311.259866850799</v>
      </c>
      <c r="M18" s="20">
        <v>802.38116896985161</v>
      </c>
      <c r="N18" s="20">
        <v>1817.4533020688868</v>
      </c>
      <c r="O18" s="20">
        <v>2478.9501906229434</v>
      </c>
      <c r="P18" s="20">
        <v>2518.1472170375168</v>
      </c>
      <c r="Q18" s="20">
        <v>902.96437408199563</v>
      </c>
      <c r="R18" s="20">
        <v>594.06022927766639</v>
      </c>
      <c r="S18" s="20">
        <v>0</v>
      </c>
      <c r="T18" s="20">
        <v>915.5714204734918</v>
      </c>
      <c r="U18" s="20">
        <v>2357.6322347304185</v>
      </c>
      <c r="V18" s="20">
        <v>4242.5075098066536</v>
      </c>
      <c r="W18" s="20">
        <v>2363.7778272636301</v>
      </c>
      <c r="X18" s="20">
        <v>0</v>
      </c>
      <c r="Y18" s="15">
        <v>1712.4771528790088</v>
      </c>
      <c r="Z18" s="15">
        <v>3206.4108118063782</v>
      </c>
    </row>
    <row r="19" spans="1:26">
      <c r="A19" s="31" t="s">
        <v>58</v>
      </c>
      <c r="B19" s="34"/>
      <c r="C19" s="34" t="s">
        <v>60</v>
      </c>
      <c r="D19" s="31"/>
      <c r="E19" s="20">
        <v>2495.1418548887405</v>
      </c>
      <c r="F19" s="20">
        <v>842.18583239394957</v>
      </c>
      <c r="G19" s="20">
        <v>7606.8772269542451</v>
      </c>
      <c r="H19" s="20">
        <v>3960.6895433038821</v>
      </c>
      <c r="I19" s="20">
        <v>0</v>
      </c>
      <c r="J19" s="20">
        <v>585.07572403949871</v>
      </c>
      <c r="K19" s="20">
        <v>10401.446474159477</v>
      </c>
      <c r="L19" s="20">
        <v>3296.7567460621831</v>
      </c>
      <c r="M19" s="20">
        <v>468.47227559726133</v>
      </c>
      <c r="N19" s="20">
        <v>1113.3068720184942</v>
      </c>
      <c r="O19" s="20">
        <v>1250.3448557150764</v>
      </c>
      <c r="P19" s="20">
        <v>1475.6346912024708</v>
      </c>
      <c r="Q19" s="20">
        <v>163.02079078264771</v>
      </c>
      <c r="R19" s="20">
        <v>86.757599596745337</v>
      </c>
      <c r="S19" s="20">
        <v>0</v>
      </c>
      <c r="T19" s="20">
        <v>620.72659640686766</v>
      </c>
      <c r="U19" s="20">
        <v>1039.7091893687145</v>
      </c>
      <c r="V19" s="20">
        <v>2555.5192287694945</v>
      </c>
      <c r="W19" s="20">
        <v>1254.3374068049161</v>
      </c>
      <c r="X19" s="20">
        <v>1075.1156043469325</v>
      </c>
      <c r="Y19" s="15">
        <v>1095.9713303510046</v>
      </c>
      <c r="Z19" s="15">
        <v>1612.7921094976109</v>
      </c>
    </row>
    <row r="20" spans="1:26">
      <c r="A20" s="31" t="s">
        <v>61</v>
      </c>
      <c r="B20" s="34"/>
      <c r="C20" s="34" t="s">
        <v>63</v>
      </c>
      <c r="D20" s="31"/>
      <c r="E20" s="20">
        <v>4485.1654419560236</v>
      </c>
      <c r="F20" s="20">
        <v>1537.2324765903777</v>
      </c>
      <c r="G20" s="20">
        <v>12691.490804637453</v>
      </c>
      <c r="H20" s="20">
        <v>8569.5213432734436</v>
      </c>
      <c r="I20" s="20">
        <v>0</v>
      </c>
      <c r="J20" s="20">
        <v>4327.2662392877064</v>
      </c>
      <c r="K20" s="20">
        <v>18965.127129515102</v>
      </c>
      <c r="L20" s="20">
        <v>3860.1343365157936</v>
      </c>
      <c r="M20" s="20">
        <v>930.89433021645596</v>
      </c>
      <c r="N20" s="20">
        <v>1828.2701487271067</v>
      </c>
      <c r="O20" s="20">
        <v>3391.0450112562912</v>
      </c>
      <c r="P20" s="20">
        <v>3058.4086725312673</v>
      </c>
      <c r="Q20" s="20">
        <v>368.78690647190217</v>
      </c>
      <c r="R20" s="20">
        <v>717.30845781370817</v>
      </c>
      <c r="S20" s="20">
        <v>0</v>
      </c>
      <c r="T20" s="20">
        <v>951.53152360307081</v>
      </c>
      <c r="U20" s="20">
        <v>2765.6247906751614</v>
      </c>
      <c r="V20" s="20">
        <v>3843.0877280157015</v>
      </c>
      <c r="W20" s="20">
        <v>2303.7283755079484</v>
      </c>
      <c r="X20" s="20">
        <v>1877.7027638503259</v>
      </c>
      <c r="Y20" s="15">
        <v>2260.5256188516582</v>
      </c>
      <c r="Z20" s="15">
        <v>3327.035353265027</v>
      </c>
    </row>
    <row r="21" spans="1:26">
      <c r="A21" s="31"/>
      <c r="B21" s="34"/>
      <c r="C21" s="2" t="s">
        <v>64</v>
      </c>
      <c r="D21" s="23" t="s">
        <v>35</v>
      </c>
      <c r="E21" s="7">
        <v>4234.3147811557046</v>
      </c>
      <c r="F21" s="7">
        <v>1275.0146944213054</v>
      </c>
      <c r="G21" s="7">
        <v>10490.337893068281</v>
      </c>
      <c r="H21" s="7">
        <v>7178.5785633726091</v>
      </c>
      <c r="I21" s="7">
        <v>0</v>
      </c>
      <c r="J21" s="7">
        <v>2382.2869808510236</v>
      </c>
      <c r="K21" s="7">
        <v>15982.987863998183</v>
      </c>
      <c r="L21" s="7">
        <v>4156.0503164762586</v>
      </c>
      <c r="M21" s="7">
        <v>733.91592492785639</v>
      </c>
      <c r="N21" s="7">
        <v>1586.3434409381625</v>
      </c>
      <c r="O21" s="7">
        <v>2373.4466858647702</v>
      </c>
      <c r="P21" s="7">
        <v>2350.7301935904184</v>
      </c>
      <c r="Q21" s="7">
        <v>478.25735711218186</v>
      </c>
      <c r="R21" s="7">
        <v>466.04209556270661</v>
      </c>
      <c r="S21" s="7">
        <v>0</v>
      </c>
      <c r="T21" s="7">
        <v>829.27651349447672</v>
      </c>
      <c r="U21" s="7">
        <v>2054.3220715914317</v>
      </c>
      <c r="V21" s="7">
        <v>3547.0381555306162</v>
      </c>
      <c r="W21" s="7">
        <v>1973.9478698588316</v>
      </c>
      <c r="X21" s="7">
        <v>984.27278939908626</v>
      </c>
      <c r="Y21" s="7">
        <v>1689.6580340272237</v>
      </c>
      <c r="Z21" s="7">
        <v>2715.4127581896723</v>
      </c>
    </row>
    <row r="22" spans="1:26">
      <c r="A22" s="31"/>
      <c r="B22" s="34"/>
      <c r="C22" s="5"/>
      <c r="D22" s="28" t="s">
        <v>37</v>
      </c>
      <c r="E22" s="18">
        <v>1628.3045918021201</v>
      </c>
      <c r="F22" s="18">
        <v>377.62887181727319</v>
      </c>
      <c r="G22" s="18">
        <v>2610.0731239802853</v>
      </c>
      <c r="H22" s="18">
        <v>2795.287474205536</v>
      </c>
      <c r="I22" s="18">
        <v>0</v>
      </c>
      <c r="J22" s="18">
        <v>1875.4663419618146</v>
      </c>
      <c r="K22" s="18">
        <v>4837.5432964134261</v>
      </c>
      <c r="L22" s="18">
        <v>1039.3413329189482</v>
      </c>
      <c r="M22" s="18">
        <v>238.69259808560599</v>
      </c>
      <c r="N22" s="18">
        <v>409.69738551078962</v>
      </c>
      <c r="O22" s="18">
        <v>1074.2427710348989</v>
      </c>
      <c r="P22" s="18">
        <v>804.55870748986956</v>
      </c>
      <c r="Q22" s="18">
        <v>381.92533470432301</v>
      </c>
      <c r="R22" s="18">
        <v>334.20065547427214</v>
      </c>
      <c r="S22" s="18">
        <v>0</v>
      </c>
      <c r="T22" s="18">
        <v>181.50229528082869</v>
      </c>
      <c r="U22" s="18">
        <v>902.04986392427213</v>
      </c>
      <c r="V22" s="18">
        <v>881.59876197487347</v>
      </c>
      <c r="W22" s="18">
        <v>623.92379187408949</v>
      </c>
      <c r="X22" s="18">
        <v>942.14183120882831</v>
      </c>
      <c r="Y22" s="18">
        <v>582.61239847362981</v>
      </c>
      <c r="Z22" s="18">
        <v>956.80028803930827</v>
      </c>
    </row>
    <row r="23" spans="1:26">
      <c r="A23" s="31" t="s">
        <v>65</v>
      </c>
      <c r="B23" s="34"/>
      <c r="C23" s="34" t="s">
        <v>67</v>
      </c>
      <c r="D23" s="31"/>
      <c r="E23" s="20">
        <v>1421.5737326229309</v>
      </c>
      <c r="F23" s="20">
        <v>568.39702516315469</v>
      </c>
      <c r="G23" s="20">
        <v>13314.266818141659</v>
      </c>
      <c r="H23" s="20">
        <v>5794.7552235235498</v>
      </c>
      <c r="I23" s="20">
        <v>0</v>
      </c>
      <c r="J23" s="20">
        <v>736.91086317059228</v>
      </c>
      <c r="K23" s="20">
        <v>12506.448636919495</v>
      </c>
      <c r="L23" s="20">
        <v>4876.7454799370689</v>
      </c>
      <c r="M23" s="20">
        <v>486.95873019283783</v>
      </c>
      <c r="N23" s="20">
        <v>1379.7598952795327</v>
      </c>
      <c r="O23" s="20">
        <v>1137.6731713619004</v>
      </c>
      <c r="P23" s="20">
        <v>987.42319180034804</v>
      </c>
      <c r="Q23" s="20">
        <v>215.50448719216337</v>
      </c>
      <c r="R23" s="20">
        <v>316.31283413864452</v>
      </c>
      <c r="S23" s="20">
        <v>0</v>
      </c>
      <c r="T23" s="20">
        <v>395.0593650549028</v>
      </c>
      <c r="U23" s="20">
        <v>1420.6916686649038</v>
      </c>
      <c r="V23" s="20">
        <v>2199.8465118063218</v>
      </c>
      <c r="W23" s="20">
        <v>1513.7201166738189</v>
      </c>
      <c r="X23" s="20">
        <v>0</v>
      </c>
      <c r="Y23" s="15">
        <v>697.82375139418798</v>
      </c>
      <c r="Z23" s="15">
        <v>1896.2427688452894</v>
      </c>
    </row>
    <row r="24" spans="1:26">
      <c r="A24" s="31" t="s">
        <v>68</v>
      </c>
      <c r="B24" s="34"/>
      <c r="C24" s="34" t="s">
        <v>70</v>
      </c>
      <c r="D24" s="31"/>
      <c r="E24" s="20">
        <v>1161.3823578223594</v>
      </c>
      <c r="F24" s="20">
        <v>1025.9424410963154</v>
      </c>
      <c r="G24" s="20">
        <v>12657.824952471208</v>
      </c>
      <c r="H24" s="20">
        <v>3703.3574788402575</v>
      </c>
      <c r="I24" s="20">
        <v>0</v>
      </c>
      <c r="J24" s="20">
        <v>722.94063935753593</v>
      </c>
      <c r="K24" s="20">
        <v>17491.105618330566</v>
      </c>
      <c r="L24" s="20">
        <v>4058.5369456914118</v>
      </c>
      <c r="M24" s="20">
        <v>454.59420104598746</v>
      </c>
      <c r="N24" s="20">
        <v>1657.7726319501912</v>
      </c>
      <c r="O24" s="20">
        <v>2019.2762714948269</v>
      </c>
      <c r="P24" s="20">
        <v>1646.9250273336797</v>
      </c>
      <c r="Q24" s="20">
        <v>166.19646156629463</v>
      </c>
      <c r="R24" s="20">
        <v>447.97721365783855</v>
      </c>
      <c r="S24" s="20">
        <v>0</v>
      </c>
      <c r="T24" s="20">
        <v>751.64248409068409</v>
      </c>
      <c r="U24" s="20">
        <v>1482.703941317322</v>
      </c>
      <c r="V24" s="20">
        <v>2379.4007844356943</v>
      </c>
      <c r="W24" s="20">
        <v>1537.2403305602613</v>
      </c>
      <c r="X24" s="20">
        <v>0</v>
      </c>
      <c r="Y24" s="15">
        <v>1181.9433245563594</v>
      </c>
      <c r="Z24" s="15">
        <v>2354.3347668307456</v>
      </c>
    </row>
    <row r="25" spans="1:26">
      <c r="A25" s="31" t="s">
        <v>71</v>
      </c>
      <c r="B25" s="34"/>
      <c r="C25" s="34" t="s">
        <v>73</v>
      </c>
      <c r="D25" s="31"/>
      <c r="E25" s="20">
        <v>829.26186985671575</v>
      </c>
      <c r="F25" s="20">
        <v>958.35650856172833</v>
      </c>
      <c r="G25" s="20">
        <v>13970.066902695888</v>
      </c>
      <c r="H25" s="20">
        <v>4431.5399405796961</v>
      </c>
      <c r="I25" s="20">
        <v>0</v>
      </c>
      <c r="J25" s="20">
        <v>929.22004891896108</v>
      </c>
      <c r="K25" s="20">
        <v>17209.052993546913</v>
      </c>
      <c r="L25" s="20">
        <v>4733.9215080972645</v>
      </c>
      <c r="M25" s="20">
        <v>371.31110822445805</v>
      </c>
      <c r="N25" s="20">
        <v>1810.7109078276321</v>
      </c>
      <c r="O25" s="20">
        <v>2032.4815967596496</v>
      </c>
      <c r="P25" s="20">
        <v>2482.7275107490464</v>
      </c>
      <c r="Q25" s="20">
        <v>143.76214381587471</v>
      </c>
      <c r="R25" s="20">
        <v>361.43389028889953</v>
      </c>
      <c r="S25" s="20">
        <v>0</v>
      </c>
      <c r="T25" s="20">
        <v>753.18190607793804</v>
      </c>
      <c r="U25" s="20">
        <v>1429.3152455048562</v>
      </c>
      <c r="V25" s="20">
        <v>2592.8422093039558</v>
      </c>
      <c r="W25" s="20">
        <v>1707.4210214278373</v>
      </c>
      <c r="X25" s="20">
        <v>0</v>
      </c>
      <c r="Y25" s="15">
        <v>1314.9944519530939</v>
      </c>
      <c r="Z25" s="15">
        <v>2485.3685949660298</v>
      </c>
    </row>
    <row r="26" spans="1:26">
      <c r="A26" s="31"/>
      <c r="B26" s="34"/>
      <c r="C26" s="2" t="s">
        <v>74</v>
      </c>
      <c r="D26" s="23" t="s">
        <v>35</v>
      </c>
      <c r="E26" s="7">
        <v>1137.4059867673352</v>
      </c>
      <c r="F26" s="7">
        <v>850.89865827373285</v>
      </c>
      <c r="G26" s="7">
        <v>13314.052891102918</v>
      </c>
      <c r="H26" s="7">
        <v>4643.2175476478342</v>
      </c>
      <c r="I26" s="7">
        <v>0</v>
      </c>
      <c r="J26" s="7">
        <v>796.35718381569643</v>
      </c>
      <c r="K26" s="7">
        <v>15735.535749598994</v>
      </c>
      <c r="L26" s="7">
        <v>4556.4013112419152</v>
      </c>
      <c r="M26" s="7">
        <v>437.62134648776117</v>
      </c>
      <c r="N26" s="7">
        <v>1616.0811450191188</v>
      </c>
      <c r="O26" s="7">
        <v>1729.8103465387921</v>
      </c>
      <c r="P26" s="7">
        <v>1705.6919099610247</v>
      </c>
      <c r="Q26" s="7">
        <v>175.15436419144422</v>
      </c>
      <c r="R26" s="7">
        <v>375.24131269512753</v>
      </c>
      <c r="S26" s="7">
        <v>0</v>
      </c>
      <c r="T26" s="7">
        <v>633.29458507450829</v>
      </c>
      <c r="U26" s="7">
        <v>1444.2369518290272</v>
      </c>
      <c r="V26" s="7">
        <v>2390.6965018486571</v>
      </c>
      <c r="W26" s="7">
        <v>1586.1271562206391</v>
      </c>
      <c r="X26" s="7">
        <v>0</v>
      </c>
      <c r="Y26" s="7">
        <v>1064.9205093012135</v>
      </c>
      <c r="Z26" s="7">
        <v>2245.3153768806883</v>
      </c>
    </row>
    <row r="27" spans="1:26" ht="15.75" thickBot="1">
      <c r="A27" s="50"/>
      <c r="B27" s="53"/>
      <c r="C27" s="9"/>
      <c r="D27" s="11" t="s">
        <v>37</v>
      </c>
      <c r="E27" s="12">
        <v>296.88294910641497</v>
      </c>
      <c r="F27" s="12">
        <v>246.9764039371986</v>
      </c>
      <c r="G27" s="12">
        <v>656.1210012687834</v>
      </c>
      <c r="H27" s="12">
        <v>1061.6457453487781</v>
      </c>
      <c r="I27" s="12">
        <v>0</v>
      </c>
      <c r="J27" s="12">
        <v>115.27444417967364</v>
      </c>
      <c r="K27" s="12">
        <v>2800.025197518999</v>
      </c>
      <c r="L27" s="12">
        <v>437.03703115042572</v>
      </c>
      <c r="M27" s="12">
        <v>59.662814722625491</v>
      </c>
      <c r="N27" s="12">
        <v>218.47958455185127</v>
      </c>
      <c r="O27" s="12">
        <v>512.84834095830956</v>
      </c>
      <c r="P27" s="12">
        <v>749.38235329967517</v>
      </c>
      <c r="Q27" s="12">
        <v>36.700462842607031</v>
      </c>
      <c r="R27" s="12">
        <v>66.90934832795493</v>
      </c>
      <c r="S27" s="12">
        <v>0</v>
      </c>
      <c r="T27" s="12">
        <v>206.31918839108499</v>
      </c>
      <c r="U27" s="12">
        <v>33.591270883937554</v>
      </c>
      <c r="V27" s="12">
        <v>196.74119926141066</v>
      </c>
      <c r="W27" s="12">
        <v>105.69981749271125</v>
      </c>
      <c r="X27" s="12">
        <v>0</v>
      </c>
      <c r="Y27" s="12">
        <v>324.80097425157595</v>
      </c>
      <c r="Z27" s="12">
        <v>309.32382754877125</v>
      </c>
    </row>
    <row r="28" spans="1:26" s="118" customFormat="1" ht="15.75" thickTop="1">
      <c r="A28" s="117" t="s">
        <v>75</v>
      </c>
      <c r="B28" s="126" t="s">
        <v>77</v>
      </c>
      <c r="C28" s="120" t="s">
        <v>27</v>
      </c>
      <c r="D28" s="117"/>
      <c r="E28" s="128">
        <v>817.48806628317163</v>
      </c>
      <c r="F28" s="129">
        <v>100.91772457645986</v>
      </c>
      <c r="G28" s="127">
        <v>15039.035433249308</v>
      </c>
      <c r="H28" s="129">
        <v>6755.7169431124985</v>
      </c>
      <c r="I28" s="129">
        <v>0</v>
      </c>
      <c r="J28" s="129">
        <v>1112.4968266012695</v>
      </c>
      <c r="K28" s="129">
        <v>3676.5076537926666</v>
      </c>
      <c r="L28" s="129">
        <v>7220.8087703027941</v>
      </c>
      <c r="M28" s="129">
        <v>145.00991349447517</v>
      </c>
      <c r="N28" s="129">
        <v>1159.0948673112928</v>
      </c>
      <c r="O28" s="129">
        <v>311.41422470522957</v>
      </c>
      <c r="P28" s="129">
        <v>431.50634985985795</v>
      </c>
      <c r="Q28" s="129">
        <v>179.95766175234036</v>
      </c>
      <c r="R28" s="129">
        <v>0</v>
      </c>
      <c r="S28" s="129">
        <v>0</v>
      </c>
      <c r="T28" s="129">
        <v>55.267418073919387</v>
      </c>
      <c r="U28" s="129">
        <v>357.51580217220942</v>
      </c>
      <c r="V28" s="129">
        <v>1435.2276648493232</v>
      </c>
      <c r="W28" s="129">
        <v>381.32769259857224</v>
      </c>
      <c r="X28" s="129">
        <v>0</v>
      </c>
      <c r="Y28" s="129">
        <v>686.86399636792885</v>
      </c>
      <c r="Z28" s="129">
        <v>375.74411659042045</v>
      </c>
    </row>
    <row r="29" spans="1:26" s="118" customFormat="1">
      <c r="A29" s="117" t="s">
        <v>76</v>
      </c>
      <c r="C29" s="120" t="s">
        <v>31</v>
      </c>
      <c r="D29" s="117"/>
      <c r="E29" s="127">
        <v>569.93026280337119</v>
      </c>
      <c r="F29" s="127">
        <v>153.2690750532289</v>
      </c>
      <c r="G29" s="127">
        <v>16830.769986749183</v>
      </c>
      <c r="H29" s="127">
        <v>5674.9574980800899</v>
      </c>
      <c r="I29" s="127">
        <v>0</v>
      </c>
      <c r="J29" s="127">
        <v>982.74148506111771</v>
      </c>
      <c r="K29" s="127">
        <v>2472.6687437448627</v>
      </c>
      <c r="L29" s="127">
        <v>6566.6582112301785</v>
      </c>
      <c r="M29" s="127">
        <v>152.55267601219288</v>
      </c>
      <c r="N29" s="127">
        <v>1223.1190147635066</v>
      </c>
      <c r="O29" s="127">
        <v>489.26145698284597</v>
      </c>
      <c r="P29" s="127">
        <v>513.90800694115524</v>
      </c>
      <c r="Q29" s="127">
        <v>193.31704791867136</v>
      </c>
      <c r="R29" s="127">
        <v>0</v>
      </c>
      <c r="S29" s="127">
        <v>0</v>
      </c>
      <c r="T29" s="127">
        <v>45.055492586987206</v>
      </c>
      <c r="U29" s="127">
        <v>851.40869053776532</v>
      </c>
      <c r="V29" s="127">
        <v>1378.6996826087741</v>
      </c>
      <c r="W29" s="127">
        <v>643.11096440883352</v>
      </c>
      <c r="X29" s="127">
        <v>0</v>
      </c>
      <c r="Y29" s="127">
        <v>545.85159056690122</v>
      </c>
      <c r="Z29" s="127">
        <v>565.86982430640592</v>
      </c>
    </row>
    <row r="30" spans="1:26" s="118" customFormat="1">
      <c r="A30" s="117" t="s">
        <v>78</v>
      </c>
      <c r="B30" s="120"/>
      <c r="C30" s="120" t="s">
        <v>34</v>
      </c>
      <c r="D30" s="117"/>
      <c r="E30" s="127">
        <v>697.88990889129298</v>
      </c>
      <c r="F30" s="127">
        <v>87.62207679173936</v>
      </c>
      <c r="G30" s="127">
        <v>15903.960711655793</v>
      </c>
      <c r="H30" s="127">
        <v>6752.3019865212636</v>
      </c>
      <c r="I30" s="127">
        <v>0</v>
      </c>
      <c r="J30" s="127">
        <v>1111.7654774065556</v>
      </c>
      <c r="K30" s="127">
        <v>3637.278025639022</v>
      </c>
      <c r="L30" s="127">
        <v>6521.0056287225279</v>
      </c>
      <c r="M30" s="127">
        <v>169.59727424711198</v>
      </c>
      <c r="N30" s="127">
        <v>1063.7907470233365</v>
      </c>
      <c r="O30" s="127">
        <v>465.01092063771398</v>
      </c>
      <c r="P30" s="127">
        <v>654.39364775543083</v>
      </c>
      <c r="Q30" s="127">
        <v>142.10165477846988</v>
      </c>
      <c r="R30" s="127">
        <v>0</v>
      </c>
      <c r="S30" s="127">
        <v>0</v>
      </c>
      <c r="T30" s="127">
        <v>68.236953487188302</v>
      </c>
      <c r="U30" s="127">
        <v>497.87125809912249</v>
      </c>
      <c r="V30" s="127">
        <v>1330.0621318708663</v>
      </c>
      <c r="W30" s="127">
        <v>547.86007284452569</v>
      </c>
      <c r="X30" s="127">
        <v>625.15833739239383</v>
      </c>
      <c r="Y30" s="127">
        <v>913.25663725825439</v>
      </c>
      <c r="Z30" s="127">
        <v>592.72133078102161</v>
      </c>
    </row>
    <row r="31" spans="1:26">
      <c r="A31" s="31"/>
      <c r="B31" s="34"/>
      <c r="C31" s="2" t="s">
        <v>79</v>
      </c>
      <c r="D31" s="23" t="s">
        <v>35</v>
      </c>
      <c r="E31" s="7">
        <v>695.10274599261186</v>
      </c>
      <c r="F31" s="7">
        <v>113.93629214047604</v>
      </c>
      <c r="G31" s="7">
        <v>15924.588710551427</v>
      </c>
      <c r="H31" s="7">
        <v>6394.3254759046176</v>
      </c>
      <c r="I31" s="7">
        <v>0</v>
      </c>
      <c r="J31" s="7">
        <v>1069.001263022981</v>
      </c>
      <c r="K31" s="7">
        <v>3262.1514743921834</v>
      </c>
      <c r="L31" s="7">
        <v>6769.4908700851665</v>
      </c>
      <c r="M31" s="7">
        <v>155.71995458459332</v>
      </c>
      <c r="N31" s="7">
        <v>1148.6682096993788</v>
      </c>
      <c r="O31" s="7">
        <v>421.89553410859645</v>
      </c>
      <c r="P31" s="7">
        <v>533.26933485214795</v>
      </c>
      <c r="Q31" s="7">
        <v>171.79212148316051</v>
      </c>
      <c r="R31" s="7">
        <v>0</v>
      </c>
      <c r="S31" s="7">
        <v>0</v>
      </c>
      <c r="T31" s="7">
        <v>56.186621382698299</v>
      </c>
      <c r="U31" s="7">
        <v>568.93191693636584</v>
      </c>
      <c r="V31" s="7">
        <v>1381.329826442988</v>
      </c>
      <c r="W31" s="7">
        <v>524.0995766173105</v>
      </c>
      <c r="X31" s="7">
        <v>208.38611246413129</v>
      </c>
      <c r="Y31" s="7">
        <v>715.32407473102819</v>
      </c>
      <c r="Z31" s="7">
        <v>511.44509055928262</v>
      </c>
    </row>
    <row r="32" spans="1:26">
      <c r="A32" s="31"/>
      <c r="B32" s="34"/>
      <c r="C32" s="5"/>
      <c r="D32" s="28" t="s">
        <v>37</v>
      </c>
      <c r="E32" s="18">
        <v>123.80243423981526</v>
      </c>
      <c r="F32" s="18">
        <v>34.705826906301191</v>
      </c>
      <c r="G32" s="18">
        <v>896.04537457942251</v>
      </c>
      <c r="H32" s="18">
        <v>622.99328336800102</v>
      </c>
      <c r="I32" s="18">
        <v>0</v>
      </c>
      <c r="J32" s="18">
        <v>74.704054029440812</v>
      </c>
      <c r="K32" s="18">
        <v>683.99340451793591</v>
      </c>
      <c r="L32" s="18">
        <v>391.51874139693564</v>
      </c>
      <c r="M32" s="18">
        <v>12.595964328365916</v>
      </c>
      <c r="N32" s="18">
        <v>80.174251583584464</v>
      </c>
      <c r="O32" s="18">
        <v>96.44486468375905</v>
      </c>
      <c r="P32" s="18">
        <v>112.6979709429384</v>
      </c>
      <c r="Q32" s="18">
        <v>26.566165691383713</v>
      </c>
      <c r="R32" s="18">
        <v>0</v>
      </c>
      <c r="S32" s="18">
        <v>0</v>
      </c>
      <c r="T32" s="18">
        <v>11.618034834215321</v>
      </c>
      <c r="U32" s="18">
        <v>254.49903579445078</v>
      </c>
      <c r="V32" s="18">
        <v>52.632077425294696</v>
      </c>
      <c r="W32" s="18">
        <v>132.49921220763528</v>
      </c>
      <c r="X32" s="18">
        <v>360.93533437963748</v>
      </c>
      <c r="Y32" s="18">
        <v>185.34858814917948</v>
      </c>
      <c r="Z32" s="18">
        <v>118.28489591686012</v>
      </c>
    </row>
    <row r="33" spans="1:26">
      <c r="A33" s="31" t="s">
        <v>80</v>
      </c>
      <c r="B33" s="34"/>
      <c r="C33" s="34" t="s">
        <v>40</v>
      </c>
      <c r="D33" s="31"/>
      <c r="E33" s="15">
        <v>522.20620467605931</v>
      </c>
      <c r="F33" s="15">
        <v>548.41547465696374</v>
      </c>
      <c r="G33" s="15">
        <v>13334.149702581881</v>
      </c>
      <c r="H33" s="15">
        <v>3882.5792870999308</v>
      </c>
      <c r="I33" s="15">
        <v>0</v>
      </c>
      <c r="J33" s="15">
        <v>1747.4531788036129</v>
      </c>
      <c r="K33" s="15">
        <v>5947.0437168955305</v>
      </c>
      <c r="L33" s="15">
        <v>5088.3727246976932</v>
      </c>
      <c r="M33" s="15">
        <v>347.22067355641929</v>
      </c>
      <c r="N33" s="15">
        <v>1349.9199362882739</v>
      </c>
      <c r="O33" s="15">
        <v>875.22550374926448</v>
      </c>
      <c r="P33" s="15">
        <v>1016.6768613376727</v>
      </c>
      <c r="Q33" s="15">
        <v>216.9178332920138</v>
      </c>
      <c r="R33" s="15">
        <v>31.261483735282837</v>
      </c>
      <c r="S33" s="15">
        <v>0</v>
      </c>
      <c r="T33" s="15">
        <v>177.26895581672508</v>
      </c>
      <c r="U33" s="15">
        <v>1082.8157384161625</v>
      </c>
      <c r="V33" s="15">
        <v>1179.3956131374978</v>
      </c>
      <c r="W33" s="15">
        <v>901.54472287161639</v>
      </c>
      <c r="X33" s="15">
        <v>452.21594757912959</v>
      </c>
      <c r="Y33" s="15">
        <v>328.87937239557596</v>
      </c>
      <c r="Z33" s="15">
        <v>1167.06522574275</v>
      </c>
    </row>
    <row r="34" spans="1:26">
      <c r="A34" s="31" t="s">
        <v>81</v>
      </c>
      <c r="B34" s="34"/>
      <c r="C34" s="34" t="s">
        <v>43</v>
      </c>
      <c r="D34" s="31"/>
      <c r="E34" s="15">
        <v>672.70692989502425</v>
      </c>
      <c r="F34" s="15">
        <v>101.13426146239721</v>
      </c>
      <c r="G34" s="15">
        <v>14117.538585237962</v>
      </c>
      <c r="H34" s="15">
        <v>5777.2913305025704</v>
      </c>
      <c r="I34" s="15">
        <v>0</v>
      </c>
      <c r="J34" s="15">
        <v>992.50078157470239</v>
      </c>
      <c r="K34" s="15">
        <v>1412.757990540058</v>
      </c>
      <c r="L34" s="15">
        <v>5565.4134242580494</v>
      </c>
      <c r="M34" s="15">
        <v>150.39333890999652</v>
      </c>
      <c r="N34" s="15">
        <v>1050.9220076116846</v>
      </c>
      <c r="O34" s="15">
        <v>294.2136576329234</v>
      </c>
      <c r="P34" s="15">
        <v>404.96490753513996</v>
      </c>
      <c r="Q34" s="15">
        <v>118.40763984506509</v>
      </c>
      <c r="R34" s="15">
        <v>0</v>
      </c>
      <c r="S34" s="15">
        <v>0</v>
      </c>
      <c r="T34" s="15">
        <v>66.089295890352943</v>
      </c>
      <c r="U34" s="15">
        <v>765.10521875812617</v>
      </c>
      <c r="V34" s="15">
        <v>1353.2179145735017</v>
      </c>
      <c r="W34" s="15">
        <v>411.5254556837366</v>
      </c>
      <c r="X34" s="15">
        <v>198.6210052031781</v>
      </c>
      <c r="Y34" s="15">
        <v>493.60759473830774</v>
      </c>
      <c r="Z34" s="15">
        <v>401.47357758806595</v>
      </c>
    </row>
    <row r="35" spans="1:26">
      <c r="A35" s="31" t="s">
        <v>82</v>
      </c>
      <c r="B35" s="34"/>
      <c r="C35" s="34" t="s">
        <v>46</v>
      </c>
      <c r="D35" s="31"/>
      <c r="E35" s="15">
        <v>825.93190839631143</v>
      </c>
      <c r="F35" s="15">
        <v>170.1584630397065</v>
      </c>
      <c r="G35" s="15">
        <v>12838.875067084622</v>
      </c>
      <c r="H35" s="15">
        <v>7460.9746786143996</v>
      </c>
      <c r="I35" s="15">
        <v>0</v>
      </c>
      <c r="J35" s="15">
        <v>1382.951321431663</v>
      </c>
      <c r="K35" s="15">
        <v>4912.565153428699</v>
      </c>
      <c r="L35" s="15">
        <v>8273.0993305741194</v>
      </c>
      <c r="M35" s="15">
        <v>253.2774888608804</v>
      </c>
      <c r="N35" s="15">
        <v>1037.5997801371743</v>
      </c>
      <c r="O35" s="15">
        <v>582.71547996842946</v>
      </c>
      <c r="P35" s="15">
        <v>798.84995108666942</v>
      </c>
      <c r="Q35" s="15">
        <v>195.29765718430099</v>
      </c>
      <c r="R35" s="15">
        <v>26.896666947815284</v>
      </c>
      <c r="S35" s="15">
        <v>0</v>
      </c>
      <c r="T35" s="15">
        <v>79.980492778467237</v>
      </c>
      <c r="U35" s="15">
        <v>359.0513813677448</v>
      </c>
      <c r="V35" s="15">
        <v>1836.4871386639074</v>
      </c>
      <c r="W35" s="15">
        <v>487.1527804799926</v>
      </c>
      <c r="X35" s="15">
        <v>0</v>
      </c>
      <c r="Y35" s="15">
        <v>724.86252037279633</v>
      </c>
      <c r="Z35" s="15">
        <v>652.40859162655636</v>
      </c>
    </row>
    <row r="36" spans="1:26">
      <c r="A36" s="31"/>
      <c r="B36" s="34"/>
      <c r="C36" s="2" t="s">
        <v>83</v>
      </c>
      <c r="D36" s="23" t="s">
        <v>35</v>
      </c>
      <c r="E36" s="7">
        <v>673.61501432246496</v>
      </c>
      <c r="F36" s="7">
        <v>273.23606638635579</v>
      </c>
      <c r="G36" s="7">
        <v>13430.187784968155</v>
      </c>
      <c r="H36" s="7">
        <v>5706.9484320722995</v>
      </c>
      <c r="I36" s="7">
        <v>0</v>
      </c>
      <c r="J36" s="7">
        <v>1374.3017606033261</v>
      </c>
      <c r="K36" s="7">
        <v>4090.7889536214293</v>
      </c>
      <c r="L36" s="7">
        <v>6308.9618265099534</v>
      </c>
      <c r="M36" s="7">
        <v>250.29716710909875</v>
      </c>
      <c r="N36" s="7">
        <v>1146.1472413457111</v>
      </c>
      <c r="O36" s="7">
        <v>584.05154711687248</v>
      </c>
      <c r="P36" s="7">
        <v>740.16390665316067</v>
      </c>
      <c r="Q36" s="7">
        <v>176.8743767737933</v>
      </c>
      <c r="R36" s="7">
        <v>19.386050227699375</v>
      </c>
      <c r="S36" s="7">
        <v>0</v>
      </c>
      <c r="T36" s="7">
        <v>107.77958149518174</v>
      </c>
      <c r="U36" s="7">
        <v>735.65744618067777</v>
      </c>
      <c r="V36" s="7">
        <v>1456.3668887916356</v>
      </c>
      <c r="W36" s="7">
        <v>600.07431967844843</v>
      </c>
      <c r="X36" s="7">
        <v>216.94565092743588</v>
      </c>
      <c r="Y36" s="7">
        <v>515.78316250222667</v>
      </c>
      <c r="Z36" s="7">
        <v>740.31579831912404</v>
      </c>
    </row>
    <row r="37" spans="1:26">
      <c r="A37" s="31"/>
      <c r="B37" s="34"/>
      <c r="C37" s="5"/>
      <c r="D37" s="28" t="s">
        <v>37</v>
      </c>
      <c r="E37" s="18">
        <v>151.86488810151684</v>
      </c>
      <c r="F37" s="18">
        <v>240.79839109297993</v>
      </c>
      <c r="G37" s="18">
        <v>644.71899546654743</v>
      </c>
      <c r="H37" s="18">
        <v>1790.2344782242046</v>
      </c>
      <c r="I37" s="18">
        <v>0</v>
      </c>
      <c r="J37" s="18">
        <v>377.55051542450815</v>
      </c>
      <c r="K37" s="18">
        <v>2376.2204977621509</v>
      </c>
      <c r="L37" s="18">
        <v>1717.6347278780863</v>
      </c>
      <c r="M37" s="18">
        <v>98.447507100544783</v>
      </c>
      <c r="N37" s="18">
        <v>176.59800066630612</v>
      </c>
      <c r="O37" s="18">
        <v>290.50822731628193</v>
      </c>
      <c r="P37" s="18">
        <v>310.0498628683244</v>
      </c>
      <c r="Q37" s="18">
        <v>51.774776668296234</v>
      </c>
      <c r="R37" s="18">
        <v>16.930065385880877</v>
      </c>
      <c r="S37" s="18">
        <v>0</v>
      </c>
      <c r="T37" s="18">
        <v>60.579049146101376</v>
      </c>
      <c r="U37" s="18">
        <v>362.77967089647865</v>
      </c>
      <c r="V37" s="18">
        <v>340.4733490177266</v>
      </c>
      <c r="W37" s="18">
        <v>263.80518581909661</v>
      </c>
      <c r="X37" s="18">
        <v>226.66420161091207</v>
      </c>
      <c r="Y37" s="18">
        <v>198.92078881988803</v>
      </c>
      <c r="Z37" s="18">
        <v>390.29271152869228</v>
      </c>
    </row>
    <row r="38" spans="1:26">
      <c r="A38" s="16">
        <v>2089800215119</v>
      </c>
      <c r="B38" s="43"/>
      <c r="C38" s="34" t="s">
        <v>49</v>
      </c>
      <c r="D38" s="31"/>
      <c r="E38" s="20">
        <v>2150.9410921273447</v>
      </c>
      <c r="F38" s="20">
        <v>412.40293437907417</v>
      </c>
      <c r="G38" s="20">
        <v>15155.531958257476</v>
      </c>
      <c r="H38" s="20">
        <v>11720.785599965533</v>
      </c>
      <c r="I38" s="20">
        <v>0</v>
      </c>
      <c r="J38" s="20">
        <v>2093.4680743898116</v>
      </c>
      <c r="K38" s="20">
        <v>9871.0906119805804</v>
      </c>
      <c r="L38" s="20">
        <v>7253.3744485461066</v>
      </c>
      <c r="M38" s="4">
        <v>498.28723749687435</v>
      </c>
      <c r="N38" s="4">
        <v>1583.872593468963</v>
      </c>
      <c r="O38" s="4">
        <v>1530.4570876631249</v>
      </c>
      <c r="P38" s="20">
        <v>1903.3400204493812</v>
      </c>
      <c r="Q38" s="20">
        <v>406.43498355973202</v>
      </c>
      <c r="R38" s="20">
        <v>71.901920599571994</v>
      </c>
      <c r="S38" s="20">
        <v>0</v>
      </c>
      <c r="T38" s="20">
        <v>209.38562385044008</v>
      </c>
      <c r="U38" s="20">
        <v>1095.1411595505303</v>
      </c>
      <c r="V38" s="20">
        <v>3832.9106872027555</v>
      </c>
      <c r="W38" s="20">
        <v>1182.3016656698749</v>
      </c>
      <c r="X38" s="20">
        <v>508.20208664059982</v>
      </c>
      <c r="Y38" s="15">
        <v>1397.7798002666818</v>
      </c>
      <c r="Z38" s="15">
        <v>1659.7149077416989</v>
      </c>
    </row>
    <row r="39" spans="1:26">
      <c r="A39" s="16">
        <v>2089800216116</v>
      </c>
      <c r="B39" s="43"/>
      <c r="C39" s="34" t="s">
        <v>51</v>
      </c>
      <c r="D39" s="31"/>
      <c r="E39" s="20">
        <v>1431.4713627628914</v>
      </c>
      <c r="F39" s="20">
        <v>209.08448726591581</v>
      </c>
      <c r="G39" s="20">
        <v>16231.273022633244</v>
      </c>
      <c r="H39" s="20">
        <v>7197.6314191753354</v>
      </c>
      <c r="I39" s="20">
        <v>0</v>
      </c>
      <c r="J39" s="20">
        <v>931.28776210811952</v>
      </c>
      <c r="K39" s="20">
        <v>5134.7707682889913</v>
      </c>
      <c r="L39" s="20">
        <v>5820.0038544565405</v>
      </c>
      <c r="M39" s="4">
        <v>333.16167550342601</v>
      </c>
      <c r="N39" s="4">
        <v>1521.7788893682844</v>
      </c>
      <c r="O39" s="4">
        <v>756.13666664542734</v>
      </c>
      <c r="P39" s="20">
        <v>983.14230078258345</v>
      </c>
      <c r="Q39" s="20">
        <v>340.84401875044102</v>
      </c>
      <c r="R39" s="20">
        <v>22.680558393979879</v>
      </c>
      <c r="S39" s="20">
        <v>0</v>
      </c>
      <c r="T39" s="20">
        <v>157.49315898209423</v>
      </c>
      <c r="U39" s="20">
        <v>620.53561812433588</v>
      </c>
      <c r="V39" s="20">
        <v>2593.3853923003085</v>
      </c>
      <c r="W39" s="20">
        <v>933.61426130520613</v>
      </c>
      <c r="X39" s="20">
        <v>0</v>
      </c>
      <c r="Y39" s="15">
        <v>763.54508062930938</v>
      </c>
      <c r="Z39" s="15">
        <v>1024.2923776997413</v>
      </c>
    </row>
    <row r="40" spans="1:26">
      <c r="A40" s="16">
        <v>2089800217113</v>
      </c>
      <c r="B40" s="43"/>
      <c r="C40" s="34" t="s">
        <v>53</v>
      </c>
      <c r="D40" s="31"/>
      <c r="E40" s="20">
        <v>794.36456400999225</v>
      </c>
      <c r="F40" s="20">
        <v>214.89621463225063</v>
      </c>
      <c r="G40" s="20">
        <v>25850.855215420484</v>
      </c>
      <c r="H40" s="20">
        <v>5203.085908595177</v>
      </c>
      <c r="I40" s="20">
        <v>0</v>
      </c>
      <c r="J40" s="20">
        <v>722.37396935264803</v>
      </c>
      <c r="K40" s="20">
        <v>3074.3607498624756</v>
      </c>
      <c r="L40" s="20">
        <v>5778.7904228755961</v>
      </c>
      <c r="M40" s="4">
        <v>141.21953381877108</v>
      </c>
      <c r="N40" s="4">
        <v>1604.5601147926861</v>
      </c>
      <c r="O40" s="4">
        <v>549.89466298805849</v>
      </c>
      <c r="P40" s="20">
        <v>648.02351540105087</v>
      </c>
      <c r="Q40" s="20">
        <v>310.24253818139005</v>
      </c>
      <c r="R40" s="20">
        <v>17.609781854277937</v>
      </c>
      <c r="S40" s="20">
        <v>0</v>
      </c>
      <c r="T40" s="20">
        <v>167.29643143434544</v>
      </c>
      <c r="U40" s="20">
        <v>419.35419149351628</v>
      </c>
      <c r="V40" s="20">
        <v>1326.0300745303477</v>
      </c>
      <c r="W40" s="20">
        <v>499.27526139295225</v>
      </c>
      <c r="X40" s="20">
        <v>0</v>
      </c>
      <c r="Y40" s="15">
        <v>668.47428332077811</v>
      </c>
      <c r="Z40" s="15">
        <v>639.582637311648</v>
      </c>
    </row>
    <row r="41" spans="1:26">
      <c r="A41" s="16"/>
      <c r="B41" s="43"/>
      <c r="C41" s="2" t="s">
        <v>84</v>
      </c>
      <c r="D41" s="23" t="s">
        <v>35</v>
      </c>
      <c r="E41" s="7">
        <v>1458.9256729667429</v>
      </c>
      <c r="F41" s="7">
        <v>278.79454542574689</v>
      </c>
      <c r="G41" s="7">
        <v>19079.220065437068</v>
      </c>
      <c r="H41" s="7">
        <v>8040.5009759120157</v>
      </c>
      <c r="I41" s="7">
        <v>0</v>
      </c>
      <c r="J41" s="7">
        <v>1249.0432686168599</v>
      </c>
      <c r="K41" s="7">
        <v>6026.7407100440169</v>
      </c>
      <c r="L41" s="7">
        <v>6284.0562419594135</v>
      </c>
      <c r="M41" s="7">
        <v>324.22281560635713</v>
      </c>
      <c r="N41" s="7">
        <v>1570.0705325433112</v>
      </c>
      <c r="O41" s="7">
        <v>945.49613909887012</v>
      </c>
      <c r="P41" s="7">
        <v>1178.1686122110052</v>
      </c>
      <c r="Q41" s="7">
        <v>352.50718016385434</v>
      </c>
      <c r="R41" s="7">
        <v>37.397420282609936</v>
      </c>
      <c r="S41" s="7">
        <v>0</v>
      </c>
      <c r="T41" s="7">
        <v>178.05840475562658</v>
      </c>
      <c r="U41" s="7">
        <v>711.67698972279413</v>
      </c>
      <c r="V41" s="7">
        <v>2584.1087180111372</v>
      </c>
      <c r="W41" s="7">
        <v>871.73039612267769</v>
      </c>
      <c r="X41" s="7">
        <v>169.40069554686661</v>
      </c>
      <c r="Y41" s="7">
        <v>943.26638807225629</v>
      </c>
      <c r="Z41" s="7">
        <v>1107.8633075843627</v>
      </c>
    </row>
    <row r="42" spans="1:26">
      <c r="A42" s="16"/>
      <c r="B42" s="43"/>
      <c r="C42" s="5"/>
      <c r="D42" s="28" t="s">
        <v>37</v>
      </c>
      <c r="E42" s="18">
        <v>678.7048500794059</v>
      </c>
      <c r="F42" s="18">
        <v>115.74474174999412</v>
      </c>
      <c r="G42" s="18">
        <v>5889.0225558036536</v>
      </c>
      <c r="H42" s="18">
        <v>3339.5993972297611</v>
      </c>
      <c r="I42" s="18">
        <v>0</v>
      </c>
      <c r="J42" s="18">
        <v>738.71590117878509</v>
      </c>
      <c r="K42" s="18">
        <v>3485.052652026628</v>
      </c>
      <c r="L42" s="18">
        <v>839.70707746869437</v>
      </c>
      <c r="M42" s="18">
        <v>178.70160509822801</v>
      </c>
      <c r="N42" s="18">
        <v>43.081962409318827</v>
      </c>
      <c r="O42" s="18">
        <v>516.98010070702549</v>
      </c>
      <c r="P42" s="18">
        <v>649.98563720571531</v>
      </c>
      <c r="Q42" s="18">
        <v>49.145382667986567</v>
      </c>
      <c r="R42" s="18">
        <v>29.989141372692281</v>
      </c>
      <c r="S42" s="18">
        <v>0</v>
      </c>
      <c r="T42" s="18">
        <v>27.569403871939368</v>
      </c>
      <c r="U42" s="18">
        <v>346.99001248099233</v>
      </c>
      <c r="V42" s="18">
        <v>1253.4660522178481</v>
      </c>
      <c r="W42" s="18">
        <v>345.69274914627931</v>
      </c>
      <c r="X42" s="18">
        <v>293.41061152467984</v>
      </c>
      <c r="Y42" s="18">
        <v>396.48006951634414</v>
      </c>
      <c r="Z42" s="18">
        <v>515.17524934193773</v>
      </c>
    </row>
    <row r="43" spans="1:26">
      <c r="A43" s="31" t="s">
        <v>85</v>
      </c>
      <c r="B43" s="34"/>
      <c r="C43" s="34" t="s">
        <v>57</v>
      </c>
      <c r="D43" s="31"/>
      <c r="E43" s="20">
        <v>770.24683327615219</v>
      </c>
      <c r="F43" s="20">
        <v>482.32354883460687</v>
      </c>
      <c r="G43" s="20">
        <v>11203.941903708601</v>
      </c>
      <c r="H43" s="20">
        <v>6193.9745957143859</v>
      </c>
      <c r="I43" s="20">
        <v>0</v>
      </c>
      <c r="J43" s="20">
        <v>1598.6842533941733</v>
      </c>
      <c r="K43" s="20">
        <v>10717.968530811973</v>
      </c>
      <c r="L43" s="20">
        <v>5556.0396382734098</v>
      </c>
      <c r="M43" s="20">
        <v>272.36262886107659</v>
      </c>
      <c r="N43" s="20">
        <v>1486.6996577109771</v>
      </c>
      <c r="O43" s="20">
        <v>1002.4379944830987</v>
      </c>
      <c r="P43" s="20">
        <v>1148.3456468617796</v>
      </c>
      <c r="Q43" s="20">
        <v>464.82120429142327</v>
      </c>
      <c r="R43" s="20">
        <v>104.94405766042178</v>
      </c>
      <c r="S43" s="20">
        <v>0</v>
      </c>
      <c r="T43" s="20">
        <v>325.09249871373061</v>
      </c>
      <c r="U43" s="20">
        <v>1178.743182723365</v>
      </c>
      <c r="V43" s="20">
        <v>1670.3371093422918</v>
      </c>
      <c r="W43" s="20">
        <v>980.79663613684431</v>
      </c>
      <c r="X43" s="20">
        <v>0</v>
      </c>
      <c r="Y43" s="15">
        <v>878.51025845161178</v>
      </c>
      <c r="Z43" s="15">
        <v>1398.7653145911122</v>
      </c>
    </row>
    <row r="44" spans="1:26">
      <c r="A44" s="31" t="s">
        <v>86</v>
      </c>
      <c r="B44" s="34"/>
      <c r="C44" s="34" t="s">
        <v>60</v>
      </c>
      <c r="D44" s="31"/>
      <c r="E44" s="20">
        <v>868.93789739702015</v>
      </c>
      <c r="F44" s="20">
        <v>1206.1711200432794</v>
      </c>
      <c r="G44" s="20">
        <v>12757.454707673856</v>
      </c>
      <c r="H44" s="20">
        <v>9179.8275990929487</v>
      </c>
      <c r="I44" s="20">
        <v>0</v>
      </c>
      <c r="J44" s="20">
        <v>2981.8572203823833</v>
      </c>
      <c r="K44" s="20">
        <v>17297.320221350241</v>
      </c>
      <c r="L44" s="20">
        <v>5690.4350225540848</v>
      </c>
      <c r="M44" s="20">
        <v>609.90951912943251</v>
      </c>
      <c r="N44" s="20">
        <v>1392.3093573165634</v>
      </c>
      <c r="O44" s="20">
        <v>2826.4048196275035</v>
      </c>
      <c r="P44" s="20">
        <v>3293.9087062175722</v>
      </c>
      <c r="Q44" s="20">
        <v>169.75214222070471</v>
      </c>
      <c r="R44" s="20">
        <v>237.40273657001489</v>
      </c>
      <c r="S44" s="20">
        <v>0</v>
      </c>
      <c r="T44" s="20">
        <v>557.60720218703466</v>
      </c>
      <c r="U44" s="20">
        <v>1035.5630945270159</v>
      </c>
      <c r="V44" s="20">
        <v>3911.3615289689287</v>
      </c>
      <c r="W44" s="20">
        <v>1657.0033627968398</v>
      </c>
      <c r="X44" s="20">
        <v>2299.5157974313779</v>
      </c>
      <c r="Y44" s="15">
        <v>1971.9692267910934</v>
      </c>
      <c r="Z44" s="15">
        <v>2745.8067404064818</v>
      </c>
    </row>
    <row r="45" spans="1:26">
      <c r="A45" s="31" t="s">
        <v>87</v>
      </c>
      <c r="B45" s="34"/>
      <c r="C45" s="34" t="s">
        <v>63</v>
      </c>
      <c r="D45" s="31"/>
      <c r="E45" s="20">
        <v>977.76836910304155</v>
      </c>
      <c r="F45" s="20">
        <v>196.11129316195991</v>
      </c>
      <c r="G45" s="20">
        <v>12871.433241143603</v>
      </c>
      <c r="H45" s="20">
        <v>2854.1912338018956</v>
      </c>
      <c r="I45" s="20">
        <v>0</v>
      </c>
      <c r="J45" s="20">
        <v>1132.2755761108465</v>
      </c>
      <c r="K45" s="20">
        <v>6004.7524721744512</v>
      </c>
      <c r="L45" s="20">
        <v>3015.8898860465742</v>
      </c>
      <c r="M45" s="20">
        <v>253.19705212652306</v>
      </c>
      <c r="N45" s="20">
        <v>1324.267203836454</v>
      </c>
      <c r="O45" s="20">
        <v>430.34846923317991</v>
      </c>
      <c r="P45" s="20">
        <v>357.0268460639449</v>
      </c>
      <c r="Q45" s="20">
        <v>113.77679269731432</v>
      </c>
      <c r="R45" s="20">
        <v>0</v>
      </c>
      <c r="S45" s="20">
        <v>0</v>
      </c>
      <c r="T45" s="20">
        <v>125.45736075224443</v>
      </c>
      <c r="U45" s="20">
        <v>745.67749874831804</v>
      </c>
      <c r="V45" s="20">
        <v>1109.8417214665847</v>
      </c>
      <c r="W45" s="20">
        <v>499.044713609383</v>
      </c>
      <c r="X45" s="20">
        <v>0</v>
      </c>
      <c r="Y45" s="15">
        <v>422.61706342601326</v>
      </c>
      <c r="Z45" s="15">
        <v>696.26644377902892</v>
      </c>
    </row>
    <row r="46" spans="1:26">
      <c r="A46" s="31"/>
      <c r="B46" s="34"/>
      <c r="C46" s="2" t="s">
        <v>88</v>
      </c>
      <c r="D46" s="23" t="s">
        <v>35</v>
      </c>
      <c r="E46" s="7">
        <v>872.31769992540467</v>
      </c>
      <c r="F46" s="7">
        <v>628.20198734661551</v>
      </c>
      <c r="G46" s="7">
        <v>12277.609950842021</v>
      </c>
      <c r="H46" s="7">
        <v>6075.9978095364104</v>
      </c>
      <c r="I46" s="7">
        <v>0</v>
      </c>
      <c r="J46" s="7">
        <v>1904.2723499624678</v>
      </c>
      <c r="K46" s="7">
        <v>11340.013741445555</v>
      </c>
      <c r="L46" s="7">
        <v>4754.1215156246899</v>
      </c>
      <c r="M46" s="7">
        <v>378.48973337234406</v>
      </c>
      <c r="N46" s="7">
        <v>1401.0920729546649</v>
      </c>
      <c r="O46" s="7">
        <v>1419.7304277812607</v>
      </c>
      <c r="P46" s="7">
        <v>1599.7603997144322</v>
      </c>
      <c r="Q46" s="7">
        <v>249.45004640314744</v>
      </c>
      <c r="R46" s="7">
        <v>114.11559807681222</v>
      </c>
      <c r="S46" s="7">
        <v>0</v>
      </c>
      <c r="T46" s="7">
        <v>336.05235388433658</v>
      </c>
      <c r="U46" s="7">
        <v>986.66125866623304</v>
      </c>
      <c r="V46" s="7">
        <v>2230.5134532592688</v>
      </c>
      <c r="W46" s="7">
        <v>1045.6149041810224</v>
      </c>
      <c r="X46" s="7">
        <v>766.50526581045926</v>
      </c>
      <c r="Y46" s="7">
        <v>1091.0321828895728</v>
      </c>
      <c r="Z46" s="7">
        <v>1613.6128329255409</v>
      </c>
    </row>
    <row r="47" spans="1:26">
      <c r="A47" s="31"/>
      <c r="B47" s="34"/>
      <c r="C47" s="5"/>
      <c r="D47" s="28" t="s">
        <v>37</v>
      </c>
      <c r="E47" s="18">
        <v>103.80204360625993</v>
      </c>
      <c r="F47" s="18">
        <v>520.59158904740912</v>
      </c>
      <c r="G47" s="18">
        <v>931.56861427349838</v>
      </c>
      <c r="H47" s="18">
        <v>3164.468003951185</v>
      </c>
      <c r="I47" s="18">
        <v>0</v>
      </c>
      <c r="J47" s="18">
        <v>961.91274462901526</v>
      </c>
      <c r="K47" s="18">
        <v>5671.9244331607088</v>
      </c>
      <c r="L47" s="18">
        <v>1506.8518269485983</v>
      </c>
      <c r="M47" s="18">
        <v>200.64438133868725</v>
      </c>
      <c r="N47" s="18">
        <v>81.571610186446534</v>
      </c>
      <c r="O47" s="18">
        <v>1251.3477693000327</v>
      </c>
      <c r="P47" s="18">
        <v>1519.5888340089316</v>
      </c>
      <c r="Q47" s="18">
        <v>188.60504149192013</v>
      </c>
      <c r="R47" s="18">
        <v>118.96681343105766</v>
      </c>
      <c r="S47" s="18">
        <v>0</v>
      </c>
      <c r="T47" s="18">
        <v>216.28328687637682</v>
      </c>
      <c r="U47" s="18">
        <v>220.63547725175493</v>
      </c>
      <c r="V47" s="18">
        <v>1482.3887682285419</v>
      </c>
      <c r="W47" s="18">
        <v>581.69417584431358</v>
      </c>
      <c r="X47" s="18">
        <v>1327.6260646528028</v>
      </c>
      <c r="Y47" s="18">
        <v>796.2394161344464</v>
      </c>
      <c r="Z47" s="18">
        <v>1041.5245791510554</v>
      </c>
    </row>
    <row r="48" spans="1:26">
      <c r="A48" s="31" t="s">
        <v>89</v>
      </c>
      <c r="B48" s="34"/>
      <c r="C48" s="34" t="s">
        <v>67</v>
      </c>
      <c r="D48" s="31"/>
      <c r="E48" s="20">
        <v>249.06236665111084</v>
      </c>
      <c r="F48" s="20">
        <v>1036.5873675452106</v>
      </c>
      <c r="G48" s="20">
        <v>13448.86998097268</v>
      </c>
      <c r="H48" s="20">
        <v>7919.6802539608207</v>
      </c>
      <c r="I48" s="20">
        <v>0</v>
      </c>
      <c r="J48" s="20">
        <v>1587.0787599540072</v>
      </c>
      <c r="K48" s="20">
        <v>9805.8977100155225</v>
      </c>
      <c r="L48" s="20">
        <v>5492.1169405615365</v>
      </c>
      <c r="M48" s="20">
        <v>260.41016496034337</v>
      </c>
      <c r="N48" s="20">
        <v>1906.56869414947</v>
      </c>
      <c r="O48" s="20">
        <v>1379.2308670795965</v>
      </c>
      <c r="P48" s="20">
        <v>1593.8090810887472</v>
      </c>
      <c r="Q48" s="20">
        <v>369.6386429198476</v>
      </c>
      <c r="R48" s="20">
        <v>67.739036672221275</v>
      </c>
      <c r="S48" s="20">
        <v>0</v>
      </c>
      <c r="T48" s="20">
        <v>397.71112630884221</v>
      </c>
      <c r="U48" s="20">
        <v>1268.304243357718</v>
      </c>
      <c r="V48" s="20">
        <v>1194.878110405574</v>
      </c>
      <c r="W48" s="20">
        <v>1158.3509867511223</v>
      </c>
      <c r="X48" s="20">
        <v>0</v>
      </c>
      <c r="Y48" s="15">
        <v>867.57274301364612</v>
      </c>
      <c r="Z48" s="15">
        <v>1669.1857010731717</v>
      </c>
    </row>
    <row r="49" spans="1:26">
      <c r="A49" s="31" t="s">
        <v>90</v>
      </c>
      <c r="B49" s="34"/>
      <c r="C49" s="34" t="s">
        <v>70</v>
      </c>
      <c r="D49" s="31"/>
      <c r="E49" s="20">
        <v>382.63297400095695</v>
      </c>
      <c r="F49" s="20">
        <v>127.45932645665003</v>
      </c>
      <c r="G49" s="20">
        <v>13048.751263350372</v>
      </c>
      <c r="H49" s="20">
        <v>1549.0086622744373</v>
      </c>
      <c r="I49" s="20">
        <v>0</v>
      </c>
      <c r="J49" s="20">
        <v>1619.1908363731015</v>
      </c>
      <c r="K49" s="20">
        <v>34.550285439616253</v>
      </c>
      <c r="L49" s="20">
        <v>685.76096355641346</v>
      </c>
      <c r="M49" s="20">
        <v>172.98955632157288</v>
      </c>
      <c r="N49" s="20">
        <v>1215.8780898796319</v>
      </c>
      <c r="O49" s="20">
        <v>239.17709567616961</v>
      </c>
      <c r="P49" s="20">
        <v>214.48076052354236</v>
      </c>
      <c r="Q49" s="20">
        <v>104.43712936322056</v>
      </c>
      <c r="R49" s="20">
        <v>117.19028604520641</v>
      </c>
      <c r="S49" s="20">
        <v>0</v>
      </c>
      <c r="T49" s="20">
        <v>81.162470835228504</v>
      </c>
      <c r="U49" s="20">
        <v>336.80897430030529</v>
      </c>
      <c r="V49" s="20">
        <v>448.77198580984521</v>
      </c>
      <c r="W49" s="20">
        <v>281.45046489701286</v>
      </c>
      <c r="X49" s="20">
        <v>0</v>
      </c>
      <c r="Y49" s="15">
        <v>154.3469617645232</v>
      </c>
      <c r="Z49" s="15">
        <v>390.51340251366258</v>
      </c>
    </row>
    <row r="50" spans="1:26">
      <c r="A50" s="31" t="s">
        <v>91</v>
      </c>
      <c r="B50" s="34"/>
      <c r="C50" s="34" t="s">
        <v>73</v>
      </c>
      <c r="D50" s="31"/>
      <c r="E50" s="20">
        <v>937.17998729174008</v>
      </c>
      <c r="F50" s="20">
        <v>52.830147370864445</v>
      </c>
      <c r="G50" s="20">
        <v>13800.912575611768</v>
      </c>
      <c r="H50" s="20">
        <v>1709.123688023285</v>
      </c>
      <c r="I50" s="20">
        <v>0</v>
      </c>
      <c r="J50" s="20">
        <v>757.51977585325426</v>
      </c>
      <c r="K50" s="20">
        <v>1842.1366025619832</v>
      </c>
      <c r="L50" s="20">
        <v>2966.9773323138861</v>
      </c>
      <c r="M50" s="20">
        <v>679.23957981711703</v>
      </c>
      <c r="N50" s="20">
        <v>1243.5687808472615</v>
      </c>
      <c r="O50" s="20">
        <v>84.357935306417446</v>
      </c>
      <c r="P50" s="20">
        <v>126.97173859645572</v>
      </c>
      <c r="Q50" s="20">
        <v>58.961519721216646</v>
      </c>
      <c r="R50" s="20">
        <v>0</v>
      </c>
      <c r="S50" s="20">
        <v>0</v>
      </c>
      <c r="T50" s="20">
        <v>251.12226713375202</v>
      </c>
      <c r="U50" s="20">
        <v>317.66468467180681</v>
      </c>
      <c r="V50" s="20">
        <v>1446.2899387788989</v>
      </c>
      <c r="W50" s="20">
        <v>382.63090018899493</v>
      </c>
      <c r="X50" s="20">
        <v>0</v>
      </c>
      <c r="Y50" s="15">
        <v>172.65380457893039</v>
      </c>
      <c r="Z50" s="15">
        <v>301.84322857430203</v>
      </c>
    </row>
    <row r="51" spans="1:26">
      <c r="A51" s="31"/>
      <c r="B51" s="34"/>
      <c r="C51" s="2" t="s">
        <v>92</v>
      </c>
      <c r="D51" s="23" t="s">
        <v>35</v>
      </c>
      <c r="E51" s="7">
        <v>522.95844264793595</v>
      </c>
      <c r="F51" s="7">
        <v>405.62561379090835</v>
      </c>
      <c r="G51" s="7">
        <v>13432.84460664494</v>
      </c>
      <c r="H51" s="7">
        <v>3725.9375347528476</v>
      </c>
      <c r="I51" s="7">
        <v>0</v>
      </c>
      <c r="J51" s="7">
        <v>1321.2631240601211</v>
      </c>
      <c r="K51" s="7">
        <v>3894.1948660057074</v>
      </c>
      <c r="L51" s="7">
        <v>3048.2850788106116</v>
      </c>
      <c r="M51" s="7">
        <v>370.87976703301109</v>
      </c>
      <c r="N51" s="7">
        <v>1455.3385216254544</v>
      </c>
      <c r="O51" s="7">
        <v>567.58863268739447</v>
      </c>
      <c r="P51" s="7">
        <v>645.08719340291509</v>
      </c>
      <c r="Q51" s="7">
        <v>177.67909733476162</v>
      </c>
      <c r="R51" s="7">
        <v>61.643107572475891</v>
      </c>
      <c r="S51" s="7">
        <v>0</v>
      </c>
      <c r="T51" s="7">
        <v>243.33195475927423</v>
      </c>
      <c r="U51" s="7">
        <v>640.92596744327659</v>
      </c>
      <c r="V51" s="7">
        <v>1029.9800116647727</v>
      </c>
      <c r="W51" s="7">
        <v>607.47745061237663</v>
      </c>
      <c r="X51" s="7">
        <v>0</v>
      </c>
      <c r="Y51" s="7">
        <v>398.19116978569991</v>
      </c>
      <c r="Z51" s="7">
        <v>787.1807773870454</v>
      </c>
    </row>
    <row r="52" spans="1:26" ht="15.75" thickBot="1">
      <c r="A52" s="50"/>
      <c r="B52" s="53"/>
      <c r="C52" s="9"/>
      <c r="D52" s="11" t="s">
        <v>37</v>
      </c>
      <c r="E52" s="12">
        <v>364.89024763930865</v>
      </c>
      <c r="F52" s="12">
        <v>547.70149681946555</v>
      </c>
      <c r="G52" s="12">
        <v>376.33664368814073</v>
      </c>
      <c r="H52" s="12">
        <v>3632.7699764160752</v>
      </c>
      <c r="I52" s="12">
        <v>0</v>
      </c>
      <c r="J52" s="12">
        <v>488.48000813605745</v>
      </c>
      <c r="K52" s="12">
        <v>5198.8474646182212</v>
      </c>
      <c r="L52" s="12">
        <v>2404.2093620676014</v>
      </c>
      <c r="M52" s="12">
        <v>270.60103715410986</v>
      </c>
      <c r="N52" s="12">
        <v>391.02198792217098</v>
      </c>
      <c r="O52" s="12">
        <v>707.15244508611681</v>
      </c>
      <c r="P52" s="12">
        <v>822.78148518320779</v>
      </c>
      <c r="Q52" s="12">
        <v>167.78962460176882</v>
      </c>
      <c r="R52" s="12">
        <v>58.832482945488259</v>
      </c>
      <c r="S52" s="12">
        <v>0</v>
      </c>
      <c r="T52" s="12">
        <v>158.41805309278087</v>
      </c>
      <c r="U52" s="12">
        <v>543.40983775910593</v>
      </c>
      <c r="V52" s="12">
        <v>518.80059160542726</v>
      </c>
      <c r="W52" s="12">
        <v>479.74535926361307</v>
      </c>
      <c r="X52" s="12">
        <v>0</v>
      </c>
      <c r="Y52" s="12">
        <v>406.5994110766938</v>
      </c>
      <c r="Z52" s="12">
        <v>765.12424742098995</v>
      </c>
    </row>
    <row r="53" spans="1:26" s="118" customFormat="1" ht="15.75" thickTop="1">
      <c r="A53" s="117" t="s">
        <v>93</v>
      </c>
      <c r="B53" s="126" t="s">
        <v>95</v>
      </c>
      <c r="C53" s="120" t="s">
        <v>27</v>
      </c>
      <c r="D53" s="117"/>
      <c r="E53" s="127">
        <v>684.52429546587882</v>
      </c>
      <c r="F53" s="127">
        <v>100.22775365430456</v>
      </c>
      <c r="G53" s="127">
        <v>16461.129379467544</v>
      </c>
      <c r="H53" s="127">
        <v>6030.1824964048119</v>
      </c>
      <c r="I53" s="127">
        <v>0</v>
      </c>
      <c r="J53" s="127">
        <v>870.72430670499841</v>
      </c>
      <c r="K53" s="127">
        <v>6134.6863000504827</v>
      </c>
      <c r="L53" s="127">
        <v>4774.3404002183597</v>
      </c>
      <c r="M53" s="127">
        <v>214.19762727247203</v>
      </c>
      <c r="N53" s="127">
        <v>1100.2209565792855</v>
      </c>
      <c r="O53" s="127">
        <v>909.72173835212982</v>
      </c>
      <c r="P53" s="127">
        <v>1107.7875246509857</v>
      </c>
      <c r="Q53" s="127">
        <v>94.498222320816282</v>
      </c>
      <c r="R53" s="127">
        <v>0</v>
      </c>
      <c r="S53" s="127">
        <v>0</v>
      </c>
      <c r="T53" s="127">
        <v>66.58607948999601</v>
      </c>
      <c r="U53" s="127">
        <v>490.37291611897979</v>
      </c>
      <c r="V53" s="127">
        <v>1936.2173950233221</v>
      </c>
      <c r="W53" s="127">
        <v>637.5225434742257</v>
      </c>
      <c r="X53" s="127">
        <v>357.68214560108248</v>
      </c>
      <c r="Y53" s="127">
        <v>1021.755234209397</v>
      </c>
      <c r="Z53" s="127">
        <v>823.3054422917038</v>
      </c>
    </row>
    <row r="54" spans="1:26" s="118" customFormat="1">
      <c r="A54" s="117" t="s">
        <v>94</v>
      </c>
      <c r="C54" s="120" t="s">
        <v>31</v>
      </c>
      <c r="D54" s="117"/>
      <c r="E54" s="127">
        <v>2074.8070768048779</v>
      </c>
      <c r="F54" s="127">
        <v>213.86339763587273</v>
      </c>
      <c r="G54" s="127">
        <v>15940.768275459848</v>
      </c>
      <c r="H54" s="127">
        <v>9857.3778863937841</v>
      </c>
      <c r="I54" s="127">
        <v>0</v>
      </c>
      <c r="J54" s="127">
        <v>1179.3026206622528</v>
      </c>
      <c r="K54" s="127">
        <v>14035.924882897003</v>
      </c>
      <c r="L54" s="127">
        <v>4574.4499895146309</v>
      </c>
      <c r="M54" s="127">
        <v>471.83831650725722</v>
      </c>
      <c r="N54" s="127">
        <v>1120.947011322565</v>
      </c>
      <c r="O54" s="127">
        <v>1507.6021063614489</v>
      </c>
      <c r="P54" s="127">
        <v>2020.5858519959531</v>
      </c>
      <c r="Q54" s="127">
        <v>122.71338961973873</v>
      </c>
      <c r="R54" s="127">
        <v>44.129355669702605</v>
      </c>
      <c r="S54" s="127">
        <v>0</v>
      </c>
      <c r="T54" s="127">
        <v>145.9258495147354</v>
      </c>
      <c r="U54" s="127">
        <v>672.95416531321177</v>
      </c>
      <c r="V54" s="127">
        <v>3940.2733034862877</v>
      </c>
      <c r="W54" s="127">
        <v>991.58482581681562</v>
      </c>
      <c r="X54" s="127">
        <v>0</v>
      </c>
      <c r="Y54" s="127">
        <v>1402.4729607028796</v>
      </c>
      <c r="Z54" s="127">
        <v>1569.4550219271175</v>
      </c>
    </row>
    <row r="55" spans="1:26" s="118" customFormat="1">
      <c r="A55" s="117" t="s">
        <v>96</v>
      </c>
      <c r="B55" s="120"/>
      <c r="C55" s="120" t="s">
        <v>34</v>
      </c>
      <c r="D55" s="117"/>
      <c r="E55" s="127">
        <v>720.81783299373888</v>
      </c>
      <c r="F55" s="127">
        <v>95.228779785640214</v>
      </c>
      <c r="G55" s="127">
        <v>16521.719362055501</v>
      </c>
      <c r="H55" s="127">
        <v>5187.2979788724688</v>
      </c>
      <c r="I55" s="127">
        <v>0</v>
      </c>
      <c r="J55" s="127">
        <v>1066.037620011572</v>
      </c>
      <c r="K55" s="127">
        <v>3432.2257598361621</v>
      </c>
      <c r="L55" s="127">
        <v>4680.2332721544017</v>
      </c>
      <c r="M55" s="127">
        <v>149.86651716763421</v>
      </c>
      <c r="N55" s="127">
        <v>1125.3160380488137</v>
      </c>
      <c r="O55" s="127">
        <v>301.44439183860732</v>
      </c>
      <c r="P55" s="127">
        <v>445.28357943013378</v>
      </c>
      <c r="Q55" s="127">
        <v>125.56933893203735</v>
      </c>
      <c r="R55" s="127">
        <v>0</v>
      </c>
      <c r="S55" s="127">
        <v>0</v>
      </c>
      <c r="T55" s="127">
        <v>60.291262637125591</v>
      </c>
      <c r="U55" s="127">
        <v>437.2877534274341</v>
      </c>
      <c r="V55" s="127">
        <v>1553.4674520181343</v>
      </c>
      <c r="W55" s="127">
        <v>379.82856028542409</v>
      </c>
      <c r="X55" s="127">
        <v>0</v>
      </c>
      <c r="Y55" s="127">
        <v>504.16533840130808</v>
      </c>
      <c r="Z55" s="127">
        <v>385.30676644735041</v>
      </c>
    </row>
    <row r="56" spans="1:26">
      <c r="A56" s="31"/>
      <c r="B56" s="34"/>
      <c r="C56" s="2" t="s">
        <v>97</v>
      </c>
      <c r="D56" s="23" t="s">
        <v>35</v>
      </c>
      <c r="E56" s="7">
        <v>1160.0497350881651</v>
      </c>
      <c r="F56" s="7">
        <v>136.4399770252725</v>
      </c>
      <c r="G56" s="7">
        <v>16307.872338994299</v>
      </c>
      <c r="H56" s="7">
        <v>7024.9527872236877</v>
      </c>
      <c r="I56" s="7">
        <v>0</v>
      </c>
      <c r="J56" s="7">
        <v>1038.6881824596078</v>
      </c>
      <c r="K56" s="7">
        <v>7867.6123142612159</v>
      </c>
      <c r="L56" s="7">
        <v>4676.3412206291314</v>
      </c>
      <c r="M56" s="7">
        <v>278.63415364912117</v>
      </c>
      <c r="N56" s="7">
        <v>1115.4946686502215</v>
      </c>
      <c r="O56" s="7">
        <v>906.25607885072861</v>
      </c>
      <c r="P56" s="7">
        <v>1191.2189853590241</v>
      </c>
      <c r="Q56" s="7">
        <v>114.26031695753079</v>
      </c>
      <c r="R56" s="7">
        <v>14.709785223234201</v>
      </c>
      <c r="S56" s="7">
        <v>0</v>
      </c>
      <c r="T56" s="7">
        <v>90.934397213952352</v>
      </c>
      <c r="U56" s="7">
        <v>533.53827828654187</v>
      </c>
      <c r="V56" s="7">
        <v>2476.6527168425814</v>
      </c>
      <c r="W56" s="7">
        <v>669.64530985882186</v>
      </c>
      <c r="X56" s="7">
        <v>119.22738186702749</v>
      </c>
      <c r="Y56" s="7">
        <v>976.13117777119487</v>
      </c>
      <c r="Z56" s="7">
        <v>926.02241022205726</v>
      </c>
    </row>
    <row r="57" spans="1:26">
      <c r="A57" s="31"/>
      <c r="B57" s="34"/>
      <c r="C57" s="5"/>
      <c r="D57" s="28" t="s">
        <v>37</v>
      </c>
      <c r="E57" s="18">
        <v>792.41091037733827</v>
      </c>
      <c r="F57" s="18">
        <v>67.097220353896404</v>
      </c>
      <c r="G57" s="18">
        <v>319.36160006351901</v>
      </c>
      <c r="H57" s="18">
        <v>2488.8928330244544</v>
      </c>
      <c r="I57" s="18">
        <v>0</v>
      </c>
      <c r="J57" s="18">
        <v>156.09656550348055</v>
      </c>
      <c r="K57" s="18">
        <v>5510.161812610093</v>
      </c>
      <c r="L57" s="18">
        <v>100.0020255876493</v>
      </c>
      <c r="M57" s="18">
        <v>170.38341862139956</v>
      </c>
      <c r="N57" s="18">
        <v>13.40659572572614</v>
      </c>
      <c r="O57" s="18">
        <v>603.0863256388559</v>
      </c>
      <c r="P57" s="18">
        <v>790.95822833109639</v>
      </c>
      <c r="Q57" s="18">
        <v>17.17394538076358</v>
      </c>
      <c r="R57" s="18">
        <v>25.478095375067536</v>
      </c>
      <c r="S57" s="18">
        <v>0</v>
      </c>
      <c r="T57" s="18">
        <v>47.727885448810397</v>
      </c>
      <c r="U57" s="18">
        <v>123.62079433117971</v>
      </c>
      <c r="V57" s="18">
        <v>1281.8983173220374</v>
      </c>
      <c r="W57" s="18">
        <v>307.14058050732746</v>
      </c>
      <c r="X57" s="18">
        <v>206.5078830471079</v>
      </c>
      <c r="Y57" s="18">
        <v>450.88835864954751</v>
      </c>
      <c r="Z57" s="18">
        <v>598.71934523994435</v>
      </c>
    </row>
    <row r="58" spans="1:26">
      <c r="A58" s="31" t="s">
        <v>98</v>
      </c>
      <c r="B58" s="34"/>
      <c r="C58" s="34" t="s">
        <v>40</v>
      </c>
      <c r="D58" s="31"/>
      <c r="E58" s="15">
        <v>688.25639115198726</v>
      </c>
      <c r="F58" s="15">
        <v>86.377438600597614</v>
      </c>
      <c r="G58" s="15">
        <v>13825.750488185397</v>
      </c>
      <c r="H58" s="15">
        <v>6612.5684921866323</v>
      </c>
      <c r="I58" s="15">
        <v>0</v>
      </c>
      <c r="J58" s="15">
        <v>871.77389937610894</v>
      </c>
      <c r="K58" s="15">
        <v>6072.0588987377223</v>
      </c>
      <c r="L58" s="15">
        <v>6311.2378147142645</v>
      </c>
      <c r="M58" s="15">
        <v>252.32789353652251</v>
      </c>
      <c r="N58" s="15">
        <v>1074.4475896718704</v>
      </c>
      <c r="O58" s="15">
        <v>963.09800089774433</v>
      </c>
      <c r="P58" s="15">
        <v>1035.5648575352147</v>
      </c>
      <c r="Q58" s="15">
        <v>106.03524866518035</v>
      </c>
      <c r="R58" s="15">
        <v>21.140180815256606</v>
      </c>
      <c r="S58" s="15">
        <v>0</v>
      </c>
      <c r="T58" s="15">
        <v>70.899910583554515</v>
      </c>
      <c r="U58" s="15">
        <v>408.62078706213651</v>
      </c>
      <c r="V58" s="15">
        <v>2181.5177800206143</v>
      </c>
      <c r="W58" s="15">
        <v>663.98777851473471</v>
      </c>
      <c r="X58" s="15">
        <v>0</v>
      </c>
      <c r="Y58" s="15">
        <v>1036.1310607701698</v>
      </c>
      <c r="Z58" s="15">
        <v>929.42558394686534</v>
      </c>
    </row>
    <row r="59" spans="1:26">
      <c r="A59" s="31" t="s">
        <v>99</v>
      </c>
      <c r="B59" s="34"/>
      <c r="C59" s="34" t="s">
        <v>43</v>
      </c>
      <c r="D59" s="31"/>
      <c r="E59" s="15">
        <v>381.9400011046468</v>
      </c>
      <c r="F59" s="15">
        <v>122.92779962047052</v>
      </c>
      <c r="G59" s="15">
        <v>17830.953984031807</v>
      </c>
      <c r="H59" s="15">
        <v>3207.9029291581901</v>
      </c>
      <c r="I59" s="15">
        <v>0</v>
      </c>
      <c r="J59" s="15">
        <v>614.91572219304726</v>
      </c>
      <c r="K59" s="15">
        <v>1036.8632596501982</v>
      </c>
      <c r="L59" s="15">
        <v>5101.2577708176213</v>
      </c>
      <c r="M59" s="15">
        <v>63.414055985678871</v>
      </c>
      <c r="N59" s="15">
        <v>1190.2224959607315</v>
      </c>
      <c r="O59" s="15">
        <v>233.77681795304667</v>
      </c>
      <c r="P59" s="15">
        <v>344.84456865594365</v>
      </c>
      <c r="Q59" s="15">
        <v>135.03103780065035</v>
      </c>
      <c r="R59" s="15">
        <v>0</v>
      </c>
      <c r="S59" s="15">
        <v>0</v>
      </c>
      <c r="T59" s="15">
        <v>67.6894222155573</v>
      </c>
      <c r="U59" s="15">
        <v>328.33305070908193</v>
      </c>
      <c r="V59" s="15">
        <v>961.64759978001246</v>
      </c>
      <c r="W59" s="15">
        <v>276.58373039141901</v>
      </c>
      <c r="X59" s="15">
        <v>0</v>
      </c>
      <c r="Y59" s="15">
        <v>516.90175602570764</v>
      </c>
      <c r="Z59" s="15">
        <v>280.62427129599638</v>
      </c>
    </row>
    <row r="60" spans="1:26">
      <c r="A60" s="31" t="s">
        <v>100</v>
      </c>
      <c r="B60" s="34"/>
      <c r="C60" s="34" t="s">
        <v>46</v>
      </c>
      <c r="D60" s="31"/>
      <c r="E60" s="15">
        <v>842.13754059735402</v>
      </c>
      <c r="F60" s="15">
        <v>182.21603443756905</v>
      </c>
      <c r="G60" s="15">
        <v>16513.850168572113</v>
      </c>
      <c r="H60" s="15">
        <v>4067.5398698020572</v>
      </c>
      <c r="I60" s="15">
        <v>0</v>
      </c>
      <c r="J60" s="15">
        <v>538.8522218843533</v>
      </c>
      <c r="K60" s="15">
        <v>2910.4203211257359</v>
      </c>
      <c r="L60" s="15">
        <v>3740.021871132984</v>
      </c>
      <c r="M60" s="15">
        <v>172.45976570503055</v>
      </c>
      <c r="N60" s="15">
        <v>1201.0823208913296</v>
      </c>
      <c r="O60" s="15">
        <v>340.94983589586286</v>
      </c>
      <c r="P60" s="15">
        <v>463.06051333351849</v>
      </c>
      <c r="Q60" s="15">
        <v>176.01055233443327</v>
      </c>
      <c r="R60" s="15">
        <v>0</v>
      </c>
      <c r="S60" s="15">
        <v>0</v>
      </c>
      <c r="T60" s="15">
        <v>138.22090524388364</v>
      </c>
      <c r="U60" s="15">
        <v>781.41103959497832</v>
      </c>
      <c r="V60" s="15">
        <v>1674.611568285231</v>
      </c>
      <c r="W60" s="15">
        <v>443.85047763060896</v>
      </c>
      <c r="X60" s="15">
        <v>0</v>
      </c>
      <c r="Y60" s="15">
        <v>380.82718431799344</v>
      </c>
      <c r="Z60" s="15">
        <v>469.18616677771826</v>
      </c>
    </row>
    <row r="61" spans="1:26">
      <c r="A61" s="31"/>
      <c r="B61" s="34"/>
      <c r="C61" s="2" t="s">
        <v>101</v>
      </c>
      <c r="D61" s="23" t="s">
        <v>35</v>
      </c>
      <c r="E61" s="7">
        <v>637.44464428466267</v>
      </c>
      <c r="F61" s="7">
        <v>130.50709088621238</v>
      </c>
      <c r="G61" s="7">
        <v>16056.851546929771</v>
      </c>
      <c r="H61" s="7">
        <v>4629.3370970489595</v>
      </c>
      <c r="I61" s="7">
        <v>0</v>
      </c>
      <c r="J61" s="7">
        <v>675.18061448450317</v>
      </c>
      <c r="K61" s="7">
        <v>3339.7808265045519</v>
      </c>
      <c r="L61" s="7">
        <v>5050.8391522216234</v>
      </c>
      <c r="M61" s="7">
        <v>162.73390507574399</v>
      </c>
      <c r="N61" s="7">
        <v>1155.2508021746437</v>
      </c>
      <c r="O61" s="7">
        <v>512.60821824888455</v>
      </c>
      <c r="P61" s="7">
        <v>614.48997984155892</v>
      </c>
      <c r="Q61" s="7">
        <v>139.02561293342134</v>
      </c>
      <c r="R61" s="7">
        <v>7.0467269384188684</v>
      </c>
      <c r="S61" s="7">
        <v>0</v>
      </c>
      <c r="T61" s="7">
        <v>92.27007934766516</v>
      </c>
      <c r="U61" s="7">
        <v>506.12162578873222</v>
      </c>
      <c r="V61" s="7">
        <v>1605.9256493619525</v>
      </c>
      <c r="W61" s="7">
        <v>461.47399551225425</v>
      </c>
      <c r="X61" s="7">
        <v>0</v>
      </c>
      <c r="Y61" s="7">
        <v>644.6200003712903</v>
      </c>
      <c r="Z61" s="7">
        <v>559.74534067352658</v>
      </c>
    </row>
    <row r="62" spans="1:26">
      <c r="A62" s="31"/>
      <c r="B62" s="34"/>
      <c r="C62" s="5"/>
      <c r="D62" s="28" t="s">
        <v>37</v>
      </c>
      <c r="E62" s="18">
        <v>234.26868987034365</v>
      </c>
      <c r="F62" s="18">
        <v>48.366758781923828</v>
      </c>
      <c r="G62" s="18">
        <v>2041.3352409445931</v>
      </c>
      <c r="H62" s="18">
        <v>1770.4939967208807</v>
      </c>
      <c r="I62" s="18">
        <v>0</v>
      </c>
      <c r="J62" s="18">
        <v>174.45086347781924</v>
      </c>
      <c r="K62" s="18">
        <v>2544.9089597971615</v>
      </c>
      <c r="L62" s="18">
        <v>1286.3492468834008</v>
      </c>
      <c r="M62" s="18">
        <v>94.831712935504143</v>
      </c>
      <c r="N62" s="18">
        <v>70.187985527845697</v>
      </c>
      <c r="O62" s="18">
        <v>393.79854893969002</v>
      </c>
      <c r="P62" s="18">
        <v>369.420887149804</v>
      </c>
      <c r="Q62" s="18">
        <v>35.158260107257107</v>
      </c>
      <c r="R62" s="18">
        <v>12.205289084405763</v>
      </c>
      <c r="S62" s="18">
        <v>0</v>
      </c>
      <c r="T62" s="18">
        <v>39.826945769148487</v>
      </c>
      <c r="U62" s="18">
        <v>241.76378175300451</v>
      </c>
      <c r="V62" s="18">
        <v>612.82879399862611</v>
      </c>
      <c r="W62" s="18">
        <v>194.30238138653004</v>
      </c>
      <c r="X62" s="18">
        <v>0</v>
      </c>
      <c r="Y62" s="18">
        <v>345.81751701923787</v>
      </c>
      <c r="Z62" s="18">
        <v>333.74617422060612</v>
      </c>
    </row>
    <row r="63" spans="1:26">
      <c r="A63" s="16">
        <v>2089800315116</v>
      </c>
      <c r="B63" s="43"/>
      <c r="C63" s="34" t="s">
        <v>49</v>
      </c>
      <c r="D63" s="31"/>
      <c r="E63" s="20">
        <v>1454.7372022135191</v>
      </c>
      <c r="F63" s="20">
        <v>395.11300441515078</v>
      </c>
      <c r="G63" s="20">
        <v>17284.766226651835</v>
      </c>
      <c r="H63" s="20">
        <v>8410.4381035312817</v>
      </c>
      <c r="I63" s="20">
        <v>0</v>
      </c>
      <c r="J63" s="20">
        <v>1510.6740614123826</v>
      </c>
      <c r="K63" s="20">
        <v>6398.0398964322303</v>
      </c>
      <c r="L63" s="20">
        <v>5623.9680424657518</v>
      </c>
      <c r="M63" s="4">
        <v>323.82954228756722</v>
      </c>
      <c r="N63" s="4">
        <v>1717.0378393973515</v>
      </c>
      <c r="O63" s="4">
        <v>938.19152267737309</v>
      </c>
      <c r="P63" s="20">
        <v>1275.1271531918167</v>
      </c>
      <c r="Q63" s="20">
        <v>515.34744954727648</v>
      </c>
      <c r="R63" s="20">
        <v>32.790833352566864</v>
      </c>
      <c r="S63" s="20">
        <v>0</v>
      </c>
      <c r="T63" s="20">
        <v>214.30183565093847</v>
      </c>
      <c r="U63" s="20">
        <v>712.45999145261658</v>
      </c>
      <c r="V63" s="20">
        <v>2368.6673505928388</v>
      </c>
      <c r="W63" s="20">
        <v>892.32533229880573</v>
      </c>
      <c r="X63" s="20">
        <v>0</v>
      </c>
      <c r="Y63" s="15">
        <v>659.99084519307814</v>
      </c>
      <c r="Z63" s="15">
        <v>1140.1994154646225</v>
      </c>
    </row>
    <row r="64" spans="1:26">
      <c r="A64" s="16">
        <v>2089800316113</v>
      </c>
      <c r="B64" s="43"/>
      <c r="C64" s="34" t="s">
        <v>51</v>
      </c>
      <c r="D64" s="31"/>
      <c r="E64" s="20">
        <v>8243.5770308551073</v>
      </c>
      <c r="F64" s="20">
        <v>198.05891165014458</v>
      </c>
      <c r="G64" s="20">
        <v>13375.690406286367</v>
      </c>
      <c r="H64" s="20">
        <v>6244.3424690076645</v>
      </c>
      <c r="I64" s="20">
        <v>0</v>
      </c>
      <c r="J64" s="20">
        <v>1993.5010469240551</v>
      </c>
      <c r="K64" s="20">
        <v>8698.8956376326987</v>
      </c>
      <c r="L64" s="20">
        <v>4328.9916430093581</v>
      </c>
      <c r="M64" s="4">
        <v>601.50406012892563</v>
      </c>
      <c r="N64" s="4">
        <v>1320.4590236607926</v>
      </c>
      <c r="O64" s="4">
        <v>732.69494287161535</v>
      </c>
      <c r="P64" s="20">
        <v>900.50593673699325</v>
      </c>
      <c r="Q64" s="20">
        <v>184.11401998885086</v>
      </c>
      <c r="R64" s="20">
        <v>56.951127357660333</v>
      </c>
      <c r="S64" s="20">
        <v>0</v>
      </c>
      <c r="T64" s="20">
        <v>171.89648566198352</v>
      </c>
      <c r="U64" s="20">
        <v>872.73619563372586</v>
      </c>
      <c r="V64" s="20">
        <v>6544.4242385011621</v>
      </c>
      <c r="W64" s="20">
        <v>1423.10557050786</v>
      </c>
      <c r="X64" s="20">
        <v>0</v>
      </c>
      <c r="Y64" s="15">
        <v>634.93082680002033</v>
      </c>
      <c r="Z64" s="15">
        <v>1424.9372011887506</v>
      </c>
    </row>
    <row r="65" spans="1:26">
      <c r="A65" s="16">
        <v>2089800317110</v>
      </c>
      <c r="B65" s="43"/>
      <c r="C65" s="34" t="s">
        <v>53</v>
      </c>
      <c r="D65" s="34"/>
      <c r="E65" s="13">
        <v>1810.5097016713289</v>
      </c>
      <c r="F65" s="20">
        <v>518.9301824706431</v>
      </c>
      <c r="G65" s="20">
        <v>16098.991531925023</v>
      </c>
      <c r="H65" s="20">
        <v>8021.8210610023816</v>
      </c>
      <c r="I65" s="20">
        <v>0</v>
      </c>
      <c r="J65" s="20">
        <v>2004.3998858356335</v>
      </c>
      <c r="K65" s="20">
        <v>11860.271123832325</v>
      </c>
      <c r="L65" s="20">
        <v>4041.0949163769546</v>
      </c>
      <c r="M65" s="4">
        <v>510.89391992076611</v>
      </c>
      <c r="N65" s="4">
        <v>1541.4359439833663</v>
      </c>
      <c r="O65" s="4">
        <v>1755.7436131796042</v>
      </c>
      <c r="P65" s="20">
        <v>1893.5938503643097</v>
      </c>
      <c r="Q65" s="20">
        <v>355.29870827479226</v>
      </c>
      <c r="R65" s="20">
        <v>102.54648417580121</v>
      </c>
      <c r="S65" s="20">
        <v>0</v>
      </c>
      <c r="T65" s="20">
        <v>290.99673541569734</v>
      </c>
      <c r="U65" s="20">
        <v>536.10252949593644</v>
      </c>
      <c r="V65" s="20">
        <v>3524.9577865570091</v>
      </c>
      <c r="W65" s="20">
        <v>1313.1319430711255</v>
      </c>
      <c r="X65" s="20">
        <v>0</v>
      </c>
      <c r="Y65" s="15">
        <v>1373.1962502629488</v>
      </c>
      <c r="Z65" s="15">
        <v>1614.4613931972804</v>
      </c>
    </row>
    <row r="66" spans="1:26">
      <c r="A66" s="16"/>
      <c r="B66" s="43"/>
      <c r="C66" s="2" t="s">
        <v>102</v>
      </c>
      <c r="D66" s="23" t="s">
        <v>35</v>
      </c>
      <c r="E66" s="7">
        <v>3836.2746449133178</v>
      </c>
      <c r="F66" s="7">
        <v>370.70069951197951</v>
      </c>
      <c r="G66" s="7">
        <v>15586.482721621074</v>
      </c>
      <c r="H66" s="7">
        <v>7558.8672111804435</v>
      </c>
      <c r="I66" s="7">
        <v>0</v>
      </c>
      <c r="J66" s="7">
        <v>1836.1916647240239</v>
      </c>
      <c r="K66" s="7">
        <v>8985.7355526324172</v>
      </c>
      <c r="L66" s="7">
        <v>4664.6848672840215</v>
      </c>
      <c r="M66" s="7">
        <v>478.74250744575301</v>
      </c>
      <c r="N66" s="7">
        <v>1526.3109356805035</v>
      </c>
      <c r="O66" s="7">
        <v>1142.2100262428642</v>
      </c>
      <c r="P66" s="7">
        <v>1356.4089800977065</v>
      </c>
      <c r="Q66" s="7">
        <v>351.58672593697321</v>
      </c>
      <c r="R66" s="7">
        <v>64.0961482953428</v>
      </c>
      <c r="S66" s="7">
        <v>0</v>
      </c>
      <c r="T66" s="7">
        <v>225.73168557620644</v>
      </c>
      <c r="U66" s="7">
        <v>707.09957219409296</v>
      </c>
      <c r="V66" s="7">
        <v>4146.0164585503371</v>
      </c>
      <c r="W66" s="7">
        <v>1209.5209486259303</v>
      </c>
      <c r="X66" s="7">
        <v>0</v>
      </c>
      <c r="Y66" s="7">
        <v>889.37264075201574</v>
      </c>
      <c r="Z66" s="7">
        <v>1393.1993366168845</v>
      </c>
    </row>
    <row r="67" spans="1:26">
      <c r="A67" s="16"/>
      <c r="B67" s="43"/>
      <c r="C67" s="5"/>
      <c r="D67" s="28" t="s">
        <v>37</v>
      </c>
      <c r="E67" s="18">
        <v>3820.9788351532075</v>
      </c>
      <c r="F67" s="18">
        <v>161.82263000737726</v>
      </c>
      <c r="G67" s="18">
        <v>2004.2997287883081</v>
      </c>
      <c r="H67" s="18">
        <v>1154.875436908357</v>
      </c>
      <c r="I67" s="18">
        <v>0</v>
      </c>
      <c r="J67" s="18">
        <v>281.95917917620824</v>
      </c>
      <c r="K67" s="18">
        <v>2742.38953251065</v>
      </c>
      <c r="L67" s="18">
        <v>843.1425080859517</v>
      </c>
      <c r="M67" s="18">
        <v>141.60179892117046</v>
      </c>
      <c r="N67" s="18">
        <v>198.72157326237664</v>
      </c>
      <c r="O67" s="18">
        <v>541.17909032275293</v>
      </c>
      <c r="P67" s="18">
        <v>501.50867648230491</v>
      </c>
      <c r="Q67" s="18">
        <v>165.64791071400902</v>
      </c>
      <c r="R67" s="18">
        <v>35.422467426665662</v>
      </c>
      <c r="S67" s="18">
        <v>0</v>
      </c>
      <c r="T67" s="18">
        <v>60.367197009923046</v>
      </c>
      <c r="U67" s="18">
        <v>168.38083877125885</v>
      </c>
      <c r="V67" s="18">
        <v>2156.0430891501301</v>
      </c>
      <c r="W67" s="18">
        <v>280.14878894215661</v>
      </c>
      <c r="X67" s="18">
        <v>0</v>
      </c>
      <c r="Y67" s="18">
        <v>419.19084552337989</v>
      </c>
      <c r="Z67" s="18">
        <v>238.71861032690629</v>
      </c>
    </row>
    <row r="68" spans="1:26">
      <c r="A68" s="31" t="s">
        <v>103</v>
      </c>
      <c r="B68" s="34"/>
      <c r="C68" s="34" t="s">
        <v>57</v>
      </c>
      <c r="D68" s="31"/>
      <c r="E68" s="20">
        <v>299.0680237814239</v>
      </c>
      <c r="F68" s="20">
        <v>453.16791655453017</v>
      </c>
      <c r="G68" s="20">
        <v>14026.725875545035</v>
      </c>
      <c r="H68" s="20">
        <v>5262.5631321576111</v>
      </c>
      <c r="I68" s="20">
        <v>0</v>
      </c>
      <c r="J68" s="20">
        <v>1273.53146662118</v>
      </c>
      <c r="K68" s="20">
        <v>7593.973556468668</v>
      </c>
      <c r="L68" s="20">
        <v>2672.412173401879</v>
      </c>
      <c r="M68" s="20">
        <v>196.7141424031451</v>
      </c>
      <c r="N68" s="20">
        <v>1604.8085488909721</v>
      </c>
      <c r="O68" s="20">
        <v>1138.2143747067355</v>
      </c>
      <c r="P68" s="20">
        <v>1195.5597093330521</v>
      </c>
      <c r="Q68" s="20">
        <v>230.09431963324568</v>
      </c>
      <c r="R68" s="20">
        <v>119.31579883707134</v>
      </c>
      <c r="S68" s="20">
        <v>0</v>
      </c>
      <c r="T68" s="20">
        <v>407.09411530041217</v>
      </c>
      <c r="U68" s="20">
        <v>845.16664549124459</v>
      </c>
      <c r="V68" s="20">
        <v>887.61179839753333</v>
      </c>
      <c r="W68" s="20">
        <v>921.06572273044787</v>
      </c>
      <c r="X68" s="20">
        <v>0</v>
      </c>
      <c r="Y68" s="15">
        <v>799.59860724965813</v>
      </c>
      <c r="Z68" s="15">
        <v>1293.6327032721663</v>
      </c>
    </row>
    <row r="69" spans="1:26">
      <c r="A69" s="31" t="s">
        <v>104</v>
      </c>
      <c r="B69" s="34"/>
      <c r="C69" s="34" t="s">
        <v>60</v>
      </c>
      <c r="D69" s="31"/>
      <c r="E69" s="20">
        <v>1176.9180277506057</v>
      </c>
      <c r="F69" s="20">
        <v>465.92625486425476</v>
      </c>
      <c r="G69" s="20">
        <v>11329.422559324807</v>
      </c>
      <c r="H69" s="20">
        <v>8049.3151308209726</v>
      </c>
      <c r="I69" s="20">
        <v>0</v>
      </c>
      <c r="J69" s="20">
        <v>969.90301846933517</v>
      </c>
      <c r="K69" s="20">
        <v>9909.4406665979914</v>
      </c>
      <c r="L69" s="20">
        <v>5161.49480868109</v>
      </c>
      <c r="M69" s="20">
        <v>293.02603570695277</v>
      </c>
      <c r="N69" s="20">
        <v>1470.509802330404</v>
      </c>
      <c r="O69" s="20">
        <v>1187.5204354035304</v>
      </c>
      <c r="P69" s="20">
        <v>1336.0617615059809</v>
      </c>
      <c r="Q69" s="20">
        <v>344.15298497732982</v>
      </c>
      <c r="R69" s="20">
        <v>72.889952052542768</v>
      </c>
      <c r="S69" s="20">
        <v>0</v>
      </c>
      <c r="T69" s="20">
        <v>287.26999053718237</v>
      </c>
      <c r="U69" s="20">
        <v>1324.4156185993011</v>
      </c>
      <c r="V69" s="20">
        <v>1946.9281507637393</v>
      </c>
      <c r="W69" s="20">
        <v>1116.0023319747406</v>
      </c>
      <c r="X69" s="20">
        <v>0</v>
      </c>
      <c r="Y69" s="15">
        <v>888.41485957316411</v>
      </c>
      <c r="Z69" s="15">
        <v>1538.1679994461085</v>
      </c>
    </row>
    <row r="70" spans="1:26">
      <c r="A70" s="31" t="s">
        <v>105</v>
      </c>
      <c r="B70" s="34"/>
      <c r="C70" s="34" t="s">
        <v>63</v>
      </c>
      <c r="D70" s="31"/>
      <c r="E70" s="20">
        <v>1045.0930793773889</v>
      </c>
      <c r="F70" s="20">
        <v>503.91358599059379</v>
      </c>
      <c r="G70" s="20">
        <v>10143.100010040409</v>
      </c>
      <c r="H70" s="20">
        <v>5249.6099641868886</v>
      </c>
      <c r="I70" s="20">
        <v>0</v>
      </c>
      <c r="J70" s="20">
        <v>860.8915953431499</v>
      </c>
      <c r="K70" s="20">
        <v>6818.2759790522814</v>
      </c>
      <c r="L70" s="20">
        <v>3516.0478943836606</v>
      </c>
      <c r="M70" s="20">
        <v>324.39660840238236</v>
      </c>
      <c r="N70" s="20">
        <v>1372.5902487356268</v>
      </c>
      <c r="O70" s="20">
        <v>1113.2330586142059</v>
      </c>
      <c r="P70" s="20">
        <v>1288.8079848912955</v>
      </c>
      <c r="Q70" s="20">
        <v>274.63189901063231</v>
      </c>
      <c r="R70" s="20">
        <v>100.67116120150585</v>
      </c>
      <c r="S70" s="20">
        <v>0</v>
      </c>
      <c r="T70" s="20">
        <v>313.40713566450518</v>
      </c>
      <c r="U70" s="20">
        <v>1121.2144799254645</v>
      </c>
      <c r="V70" s="20">
        <v>1760.7698616869602</v>
      </c>
      <c r="W70" s="20">
        <v>827.44926744963357</v>
      </c>
      <c r="X70" s="20">
        <v>0</v>
      </c>
      <c r="Y70" s="15">
        <v>748.1657052363704</v>
      </c>
      <c r="Z70" s="15">
        <v>1291.6859003598879</v>
      </c>
    </row>
    <row r="71" spans="1:26">
      <c r="A71" s="31"/>
      <c r="B71" s="34"/>
      <c r="C71" s="2" t="s">
        <v>106</v>
      </c>
      <c r="D71" s="23" t="s">
        <v>35</v>
      </c>
      <c r="E71" s="7">
        <v>840.35971030313942</v>
      </c>
      <c r="F71" s="7">
        <v>474.33591913645961</v>
      </c>
      <c r="G71" s="7">
        <v>11833.082814970083</v>
      </c>
      <c r="H71" s="7">
        <v>6187.1627423884902</v>
      </c>
      <c r="I71" s="7">
        <v>0</v>
      </c>
      <c r="J71" s="7">
        <v>1034.775360144555</v>
      </c>
      <c r="K71" s="7">
        <v>8107.2300673729796</v>
      </c>
      <c r="L71" s="7">
        <v>3783.3182921555431</v>
      </c>
      <c r="M71" s="7">
        <v>271.37892883749345</v>
      </c>
      <c r="N71" s="7">
        <v>1482.6361999856679</v>
      </c>
      <c r="O71" s="7">
        <v>1146.3226229081574</v>
      </c>
      <c r="P71" s="7">
        <v>1273.4764852434428</v>
      </c>
      <c r="Q71" s="7">
        <v>282.95973454040262</v>
      </c>
      <c r="R71" s="7">
        <v>97.625637363706645</v>
      </c>
      <c r="S71" s="7">
        <v>0</v>
      </c>
      <c r="T71" s="7">
        <v>335.92374716736657</v>
      </c>
      <c r="U71" s="7">
        <v>1096.9322480053368</v>
      </c>
      <c r="V71" s="7">
        <v>1531.769936949411</v>
      </c>
      <c r="W71" s="7">
        <v>954.83910738494069</v>
      </c>
      <c r="X71" s="7">
        <v>0</v>
      </c>
      <c r="Y71" s="7">
        <v>812.05972401973088</v>
      </c>
      <c r="Z71" s="7">
        <v>1374.4955343593876</v>
      </c>
    </row>
    <row r="72" spans="1:26">
      <c r="A72" s="31"/>
      <c r="B72" s="34"/>
      <c r="C72" s="5"/>
      <c r="D72" s="28" t="s">
        <v>37</v>
      </c>
      <c r="E72" s="18">
        <v>473.38353549372931</v>
      </c>
      <c r="F72" s="18">
        <v>26.397397248724332</v>
      </c>
      <c r="G72" s="18">
        <v>1990.1991623055435</v>
      </c>
      <c r="H72" s="18">
        <v>1612.6842792216723</v>
      </c>
      <c r="I72" s="18">
        <v>0</v>
      </c>
      <c r="J72" s="18">
        <v>213.83225055614761</v>
      </c>
      <c r="K72" s="18">
        <v>1608.228517926374</v>
      </c>
      <c r="L72" s="18">
        <v>1265.8823762324778</v>
      </c>
      <c r="M72" s="18">
        <v>66.536839102672573</v>
      </c>
      <c r="N72" s="18">
        <v>116.58311143484592</v>
      </c>
      <c r="O72" s="18">
        <v>37.80160518062246</v>
      </c>
      <c r="P72" s="18">
        <v>71.494739857490131</v>
      </c>
      <c r="Q72" s="18">
        <v>57.483557809834856</v>
      </c>
      <c r="R72" s="18">
        <v>23.362282080312347</v>
      </c>
      <c r="S72" s="18">
        <v>0</v>
      </c>
      <c r="T72" s="18">
        <v>63.005583593810314</v>
      </c>
      <c r="U72" s="18">
        <v>240.54545235058822</v>
      </c>
      <c r="V72" s="18">
        <v>565.56918917579287</v>
      </c>
      <c r="W72" s="18">
        <v>147.21140884786379</v>
      </c>
      <c r="X72" s="18">
        <v>0</v>
      </c>
      <c r="Y72" s="18">
        <v>70.950094407368383</v>
      </c>
      <c r="Z72" s="18">
        <v>141.74785494344431</v>
      </c>
    </row>
    <row r="73" spans="1:26">
      <c r="A73" s="31" t="s">
        <v>107</v>
      </c>
      <c r="B73" s="34"/>
      <c r="C73" s="34" t="s">
        <v>67</v>
      </c>
      <c r="D73" s="31"/>
      <c r="E73" s="20">
        <v>240.23110382591022</v>
      </c>
      <c r="F73" s="20">
        <v>862.30581509005151</v>
      </c>
      <c r="G73" s="20">
        <v>11464.627378315103</v>
      </c>
      <c r="H73" s="20">
        <v>5978.7375619300128</v>
      </c>
      <c r="I73" s="20">
        <v>0</v>
      </c>
      <c r="J73" s="20">
        <v>507.2091266768316</v>
      </c>
      <c r="K73" s="20">
        <v>6582.6986531154926</v>
      </c>
      <c r="L73" s="20">
        <v>3686.5695886167573</v>
      </c>
      <c r="M73" s="20">
        <v>159.91377666840876</v>
      </c>
      <c r="N73" s="20">
        <v>1700.6411680918488</v>
      </c>
      <c r="O73" s="20">
        <v>935.93331383925909</v>
      </c>
      <c r="P73" s="20">
        <v>944.2347559158959</v>
      </c>
      <c r="Q73" s="20">
        <v>142.34826559355261</v>
      </c>
      <c r="R73" s="20">
        <v>113.06890967626489</v>
      </c>
      <c r="S73" s="20">
        <v>0</v>
      </c>
      <c r="T73" s="20">
        <v>559.10355971616775</v>
      </c>
      <c r="U73" s="20">
        <v>410.58137906642753</v>
      </c>
      <c r="V73" s="20">
        <v>812.84760012747051</v>
      </c>
      <c r="W73" s="20">
        <v>696.28133692979168</v>
      </c>
      <c r="X73" s="20">
        <v>0</v>
      </c>
      <c r="Y73" s="15">
        <v>373.5002082295145</v>
      </c>
      <c r="Z73" s="15">
        <v>983.46149867309509</v>
      </c>
    </row>
    <row r="74" spans="1:26">
      <c r="A74" s="31" t="s">
        <v>108</v>
      </c>
      <c r="B74" s="34"/>
      <c r="C74" s="34" t="s">
        <v>70</v>
      </c>
      <c r="D74" s="31"/>
      <c r="E74" s="20">
        <v>370.82370040704149</v>
      </c>
      <c r="F74" s="20">
        <v>676.22369730787318</v>
      </c>
      <c r="G74" s="20">
        <v>15882.901815975492</v>
      </c>
      <c r="H74" s="20">
        <v>5290.9384038468079</v>
      </c>
      <c r="I74" s="20">
        <v>0</v>
      </c>
      <c r="J74" s="20">
        <v>609.02965048457793</v>
      </c>
      <c r="K74" s="20">
        <v>6158.7861678012559</v>
      </c>
      <c r="L74" s="20">
        <v>3496.864526620906</v>
      </c>
      <c r="M74" s="20">
        <v>294.74529008018146</v>
      </c>
      <c r="N74" s="20">
        <v>1815.3551140966845</v>
      </c>
      <c r="O74" s="20">
        <v>1167.185831382935</v>
      </c>
      <c r="P74" s="20">
        <v>1185.1450392077691</v>
      </c>
      <c r="Q74" s="20">
        <v>183.29734029640852</v>
      </c>
      <c r="R74" s="20">
        <v>89.998799348793952</v>
      </c>
      <c r="S74" s="20">
        <v>0</v>
      </c>
      <c r="T74" s="20">
        <v>396.56338305712933</v>
      </c>
      <c r="U74" s="20">
        <v>876.65245561648192</v>
      </c>
      <c r="V74" s="20">
        <v>1342.5394946419779</v>
      </c>
      <c r="W74" s="20">
        <v>820.51125791084201</v>
      </c>
      <c r="X74" s="20">
        <v>1043.8227686351422</v>
      </c>
      <c r="Y74" s="15">
        <v>566.51466663906149</v>
      </c>
      <c r="Z74" s="15">
        <v>1174.6897389902756</v>
      </c>
    </row>
    <row r="75" spans="1:26">
      <c r="A75" s="31" t="s">
        <v>109</v>
      </c>
      <c r="B75" s="34"/>
      <c r="C75" s="34" t="s">
        <v>73</v>
      </c>
      <c r="D75" s="31"/>
      <c r="E75" s="20">
        <v>277.54161260960319</v>
      </c>
      <c r="F75" s="20">
        <v>993.99575089414611</v>
      </c>
      <c r="G75" s="20">
        <v>11537.328379693452</v>
      </c>
      <c r="H75" s="20">
        <v>6411.4828141891585</v>
      </c>
      <c r="I75" s="20">
        <v>0</v>
      </c>
      <c r="J75" s="20">
        <v>1050.2153697268643</v>
      </c>
      <c r="K75" s="20">
        <v>9000.5569588089038</v>
      </c>
      <c r="L75" s="20">
        <v>3999.4139424009954</v>
      </c>
      <c r="M75" s="20">
        <v>202.45229229009291</v>
      </c>
      <c r="N75" s="20">
        <v>1862.3198032410166</v>
      </c>
      <c r="O75" s="20">
        <v>1223.3608657995501</v>
      </c>
      <c r="P75" s="20">
        <v>1439.5960370709342</v>
      </c>
      <c r="Q75" s="20">
        <v>195.17934280949385</v>
      </c>
      <c r="R75" s="20">
        <v>0</v>
      </c>
      <c r="S75" s="20">
        <v>0</v>
      </c>
      <c r="T75" s="20">
        <v>571.7322068792314</v>
      </c>
      <c r="U75" s="20">
        <v>1241.5679179708516</v>
      </c>
      <c r="V75" s="20">
        <v>978.52390587168679</v>
      </c>
      <c r="W75" s="20">
        <v>886.74641881746152</v>
      </c>
      <c r="X75" s="20">
        <v>0</v>
      </c>
      <c r="Y75" s="15">
        <v>469.61593921317467</v>
      </c>
      <c r="Z75" s="15">
        <v>1427.2952550848415</v>
      </c>
    </row>
    <row r="76" spans="1:26">
      <c r="A76" s="31"/>
      <c r="B76" s="34"/>
      <c r="C76" s="2" t="s">
        <v>110</v>
      </c>
      <c r="D76" s="23" t="s">
        <v>35</v>
      </c>
      <c r="E76" s="7">
        <v>296.19880561418495</v>
      </c>
      <c r="F76" s="7">
        <v>844.17508776402371</v>
      </c>
      <c r="G76" s="7">
        <v>12961.619191328014</v>
      </c>
      <c r="H76" s="7">
        <v>5893.7195933219928</v>
      </c>
      <c r="I76" s="7">
        <v>0</v>
      </c>
      <c r="J76" s="7">
        <v>722.15138229609113</v>
      </c>
      <c r="K76" s="7">
        <v>7247.3472599085508</v>
      </c>
      <c r="L76" s="7">
        <v>3727.6160192128864</v>
      </c>
      <c r="M76" s="7">
        <v>219.03711967956107</v>
      </c>
      <c r="N76" s="7">
        <v>1792.7720284765167</v>
      </c>
      <c r="O76" s="7">
        <v>1108.8266703405814</v>
      </c>
      <c r="P76" s="7">
        <v>1189.6586107315331</v>
      </c>
      <c r="Q76" s="7">
        <v>173.60831623315167</v>
      </c>
      <c r="R76" s="7">
        <v>67.689236341686282</v>
      </c>
      <c r="S76" s="7">
        <v>0</v>
      </c>
      <c r="T76" s="7">
        <v>509.13304988417616</v>
      </c>
      <c r="U76" s="7">
        <v>842.93391755125367</v>
      </c>
      <c r="V76" s="7">
        <v>1044.6370002137119</v>
      </c>
      <c r="W76" s="7">
        <v>801.1796712193651</v>
      </c>
      <c r="X76" s="7">
        <v>347.94092287838072</v>
      </c>
      <c r="Y76" s="7">
        <v>469.87693802725022</v>
      </c>
      <c r="Z76" s="7">
        <v>1195.1488309160707</v>
      </c>
    </row>
    <row r="77" spans="1:26" ht="15.75" thickBot="1">
      <c r="A77" s="50"/>
      <c r="B77" s="53"/>
      <c r="C77" s="9"/>
      <c r="D77" s="11" t="s">
        <v>37</v>
      </c>
      <c r="E77" s="12">
        <v>67.265702319667994</v>
      </c>
      <c r="F77" s="12">
        <v>159.65998861686435</v>
      </c>
      <c r="G77" s="12">
        <v>2530.166099033976</v>
      </c>
      <c r="H77" s="12">
        <v>565.08936030246332</v>
      </c>
      <c r="I77" s="12">
        <v>0</v>
      </c>
      <c r="J77" s="12">
        <v>288.6370379106865</v>
      </c>
      <c r="K77" s="12">
        <v>1533.0471731293953</v>
      </c>
      <c r="L77" s="12">
        <v>253.77664574136728</v>
      </c>
      <c r="M77" s="12">
        <v>68.928779380466977</v>
      </c>
      <c r="N77" s="12">
        <v>83.171461950721437</v>
      </c>
      <c r="O77" s="12">
        <v>152.34169870605729</v>
      </c>
      <c r="P77" s="12">
        <v>247.71148330833466</v>
      </c>
      <c r="Q77" s="12">
        <v>27.716214936801244</v>
      </c>
      <c r="R77" s="12">
        <v>59.74472390948776</v>
      </c>
      <c r="S77" s="12">
        <v>0</v>
      </c>
      <c r="T77" s="12">
        <v>97.692466953478799</v>
      </c>
      <c r="U77" s="12">
        <v>416.51814104193676</v>
      </c>
      <c r="V77" s="12">
        <v>270.96417053034861</v>
      </c>
      <c r="W77" s="12">
        <v>96.692913585364465</v>
      </c>
      <c r="X77" s="12">
        <v>602.65135645775979</v>
      </c>
      <c r="Y77" s="12">
        <v>96.507493901087116</v>
      </c>
      <c r="Z77" s="12">
        <v>222.62307082704021</v>
      </c>
    </row>
    <row r="78" spans="1:26" s="118" customFormat="1" ht="15.75" thickTop="1">
      <c r="A78" s="117" t="s">
        <v>111</v>
      </c>
      <c r="B78" s="126" t="s">
        <v>113</v>
      </c>
      <c r="C78" s="120" t="s">
        <v>27</v>
      </c>
      <c r="D78" s="117"/>
      <c r="E78" s="127">
        <v>8210.7726486131633</v>
      </c>
      <c r="F78" s="127">
        <v>213.38373105502788</v>
      </c>
      <c r="G78" s="127">
        <v>15903.472257720407</v>
      </c>
      <c r="H78" s="127">
        <v>13259.095164481932</v>
      </c>
      <c r="I78" s="127">
        <v>0</v>
      </c>
      <c r="J78" s="127">
        <v>2246.5173847732394</v>
      </c>
      <c r="K78" s="127">
        <v>24472.747844424292</v>
      </c>
      <c r="L78" s="127">
        <v>7943.1451826621433</v>
      </c>
      <c r="M78" s="127">
        <v>1553.8727758685066</v>
      </c>
      <c r="N78" s="127">
        <v>1136.0692194578924</v>
      </c>
      <c r="O78" s="127">
        <v>2195.5330757743918</v>
      </c>
      <c r="P78" s="127">
        <v>2237.1433134499193</v>
      </c>
      <c r="Q78" s="127">
        <v>333.99136294858272</v>
      </c>
      <c r="R78" s="127">
        <v>335.8228187973105</v>
      </c>
      <c r="S78" s="127">
        <v>15.303963328101732</v>
      </c>
      <c r="T78" s="127">
        <v>170.7770482792572</v>
      </c>
      <c r="U78" s="127">
        <v>1803.2614625243366</v>
      </c>
      <c r="V78" s="127">
        <v>10468.039910249166</v>
      </c>
      <c r="W78" s="127">
        <v>2811.7923326918458</v>
      </c>
      <c r="X78" s="127">
        <v>2013.8380405544196</v>
      </c>
      <c r="Y78" s="127">
        <v>1821.2830494896084</v>
      </c>
      <c r="Z78" s="127">
        <v>3439.6036073556452</v>
      </c>
    </row>
    <row r="79" spans="1:26" s="118" customFormat="1">
      <c r="A79" s="117" t="s">
        <v>112</v>
      </c>
      <c r="C79" s="120" t="s">
        <v>31</v>
      </c>
      <c r="D79" s="117"/>
      <c r="E79" s="127">
        <v>372.89159965774525</v>
      </c>
      <c r="F79" s="127">
        <v>128.70310909342749</v>
      </c>
      <c r="G79" s="127">
        <v>15616.039842934011</v>
      </c>
      <c r="H79" s="127">
        <v>5201.5506532047348</v>
      </c>
      <c r="I79" s="127">
        <v>0</v>
      </c>
      <c r="J79" s="127">
        <v>926.73369608912412</v>
      </c>
      <c r="K79" s="127">
        <v>4261.3849008436282</v>
      </c>
      <c r="L79" s="127">
        <v>4031.6437387093852</v>
      </c>
      <c r="M79" s="127">
        <v>119.70379486690976</v>
      </c>
      <c r="N79" s="127">
        <v>1130.9138298678117</v>
      </c>
      <c r="O79" s="127">
        <v>374.72296803744268</v>
      </c>
      <c r="P79" s="127">
        <v>507.43780798207467</v>
      </c>
      <c r="Q79" s="127">
        <v>144.11728351308238</v>
      </c>
      <c r="R79" s="127">
        <v>26.532431451287746</v>
      </c>
      <c r="S79" s="127">
        <v>0</v>
      </c>
      <c r="T79" s="127">
        <v>58.971560101622487</v>
      </c>
      <c r="U79" s="127">
        <v>165.51930152376312</v>
      </c>
      <c r="V79" s="127">
        <v>666.74120206087571</v>
      </c>
      <c r="W79" s="127">
        <v>304.53365158895303</v>
      </c>
      <c r="X79" s="127">
        <v>0</v>
      </c>
      <c r="Y79" s="127">
        <v>550.838199076455</v>
      </c>
      <c r="Z79" s="127">
        <v>394.43176494499164</v>
      </c>
    </row>
    <row r="80" spans="1:26" s="118" customFormat="1">
      <c r="A80" s="117" t="s">
        <v>114</v>
      </c>
      <c r="B80" s="120"/>
      <c r="C80" s="120" t="s">
        <v>34</v>
      </c>
      <c r="D80" s="117"/>
      <c r="E80" s="127">
        <v>413.03209842434654</v>
      </c>
      <c r="F80" s="127">
        <v>111.58802042426322</v>
      </c>
      <c r="G80" s="127">
        <v>18287.164931866868</v>
      </c>
      <c r="H80" s="127">
        <v>5671.075126511887</v>
      </c>
      <c r="I80" s="127">
        <v>0</v>
      </c>
      <c r="J80" s="127">
        <v>998.51427260521677</v>
      </c>
      <c r="K80" s="127">
        <v>4694.75076564754</v>
      </c>
      <c r="L80" s="127">
        <v>4391.1263280559788</v>
      </c>
      <c r="M80" s="127">
        <v>110.16759365287437</v>
      </c>
      <c r="N80" s="127">
        <v>1233.3577460663316</v>
      </c>
      <c r="O80" s="127">
        <v>527.15805387966009</v>
      </c>
      <c r="P80" s="127">
        <v>618.47101495618267</v>
      </c>
      <c r="Q80" s="127">
        <v>171.01844936040959</v>
      </c>
      <c r="R80" s="127">
        <v>70.446941560706122</v>
      </c>
      <c r="S80" s="127">
        <v>0</v>
      </c>
      <c r="T80" s="127">
        <v>71.419584923879597</v>
      </c>
      <c r="U80" s="127">
        <v>250.9717152256888</v>
      </c>
      <c r="V80" s="127">
        <v>953.35555488170462</v>
      </c>
      <c r="W80" s="127">
        <v>334.66545222067492</v>
      </c>
      <c r="X80" s="127">
        <v>364.53208162430639</v>
      </c>
      <c r="Y80" s="127">
        <v>813.88952615967196</v>
      </c>
      <c r="Z80" s="127">
        <v>573.47135921076051</v>
      </c>
    </row>
    <row r="81" spans="1:26">
      <c r="A81" s="31"/>
      <c r="B81" s="34"/>
      <c r="C81" s="2" t="s">
        <v>115</v>
      </c>
      <c r="D81" s="23" t="s">
        <v>35</v>
      </c>
      <c r="E81" s="7">
        <v>2998.8987822317517</v>
      </c>
      <c r="F81" s="7">
        <v>151.22495352423954</v>
      </c>
      <c r="G81" s="7">
        <v>16602.225677507096</v>
      </c>
      <c r="H81" s="7">
        <v>8043.9069813995184</v>
      </c>
      <c r="I81" s="7">
        <v>0</v>
      </c>
      <c r="J81" s="7">
        <v>1390.5884511558604</v>
      </c>
      <c r="K81" s="7">
        <v>11142.961170305154</v>
      </c>
      <c r="L81" s="7">
        <v>5455.3050831425026</v>
      </c>
      <c r="M81" s="7">
        <v>594.58138812943014</v>
      </c>
      <c r="N81" s="7">
        <v>1166.7802651306786</v>
      </c>
      <c r="O81" s="7">
        <v>1032.4713658971648</v>
      </c>
      <c r="P81" s="7">
        <v>1121.0173787960587</v>
      </c>
      <c r="Q81" s="7">
        <v>216.37569860735823</v>
      </c>
      <c r="R81" s="7">
        <v>144.26739726976811</v>
      </c>
      <c r="S81" s="7">
        <v>5.1013211093672437</v>
      </c>
      <c r="T81" s="7">
        <v>100.38939776825309</v>
      </c>
      <c r="U81" s="7">
        <v>739.91749309126283</v>
      </c>
      <c r="V81" s="7">
        <v>4029.3788890639153</v>
      </c>
      <c r="W81" s="7">
        <v>1150.3304788338246</v>
      </c>
      <c r="X81" s="7">
        <v>792.79004072624195</v>
      </c>
      <c r="Y81" s="7">
        <v>1062.0035915752451</v>
      </c>
      <c r="Z81" s="7">
        <v>1469.1689105037992</v>
      </c>
    </row>
    <row r="82" spans="1:26">
      <c r="A82" s="31"/>
      <c r="B82" s="34"/>
      <c r="C82" s="5"/>
      <c r="D82" s="28" t="s">
        <v>37</v>
      </c>
      <c r="E82" s="18">
        <v>4513.6597915895763</v>
      </c>
      <c r="F82" s="18">
        <v>54.5070342536618</v>
      </c>
      <c r="G82" s="18">
        <v>1466.2604019850412</v>
      </c>
      <c r="H82" s="18">
        <v>4522.5826854221723</v>
      </c>
      <c r="I82" s="18">
        <v>0</v>
      </c>
      <c r="J82" s="18">
        <v>742.12456322627065</v>
      </c>
      <c r="K82" s="18">
        <v>11545.967307953779</v>
      </c>
      <c r="L82" s="18">
        <v>2162.0171608001292</v>
      </c>
      <c r="M82" s="18">
        <v>830.78439424809312</v>
      </c>
      <c r="N82" s="18">
        <v>57.715381279684124</v>
      </c>
      <c r="O82" s="18">
        <v>1010.1205470565557</v>
      </c>
      <c r="P82" s="18">
        <v>968.18640755174545</v>
      </c>
      <c r="Q82" s="18">
        <v>102.7424038788613</v>
      </c>
      <c r="R82" s="18">
        <v>167.33867062631813</v>
      </c>
      <c r="S82" s="18">
        <v>8.8357473471476951</v>
      </c>
      <c r="T82" s="18">
        <v>61.274418306813203</v>
      </c>
      <c r="U82" s="18">
        <v>921.87354162549616</v>
      </c>
      <c r="V82" s="18">
        <v>5577.885240492893</v>
      </c>
      <c r="W82" s="18">
        <v>1438.9470456626702</v>
      </c>
      <c r="X82" s="18">
        <v>1073.0515239477704</v>
      </c>
      <c r="Y82" s="18">
        <v>670.58032447881101</v>
      </c>
      <c r="Z82" s="18">
        <v>1708.7929848278675</v>
      </c>
    </row>
    <row r="83" spans="1:26">
      <c r="A83" s="31" t="s">
        <v>116</v>
      </c>
      <c r="B83" s="34"/>
      <c r="C83" s="34" t="s">
        <v>40</v>
      </c>
      <c r="D83" s="31"/>
      <c r="E83" s="15">
        <v>1735.8189095055202</v>
      </c>
      <c r="F83" s="15">
        <v>307.2730076170015</v>
      </c>
      <c r="G83" s="15">
        <v>16189.784760776149</v>
      </c>
      <c r="H83" s="15">
        <v>7699.5841879868249</v>
      </c>
      <c r="I83" s="15">
        <v>0</v>
      </c>
      <c r="J83" s="15">
        <v>811.0794014612012</v>
      </c>
      <c r="K83" s="15">
        <v>15255.282839148889</v>
      </c>
      <c r="L83" s="15">
        <v>5942.4580323727969</v>
      </c>
      <c r="M83" s="15">
        <v>407.19236163055717</v>
      </c>
      <c r="N83" s="15">
        <v>1130.6722490763432</v>
      </c>
      <c r="O83" s="15">
        <v>1303.0786887799557</v>
      </c>
      <c r="P83" s="15">
        <v>1661.8818365680693</v>
      </c>
      <c r="Q83" s="15">
        <v>245.81512283437411</v>
      </c>
      <c r="R83" s="15">
        <v>164.21157855663913</v>
      </c>
      <c r="S83" s="15">
        <v>0</v>
      </c>
      <c r="T83" s="15">
        <v>169.6531187204175</v>
      </c>
      <c r="U83" s="15">
        <v>393.28225610364808</v>
      </c>
      <c r="V83" s="15">
        <v>2785.0160213050603</v>
      </c>
      <c r="W83" s="15">
        <v>818.54135393645527</v>
      </c>
      <c r="X83" s="15">
        <v>0</v>
      </c>
      <c r="Y83" s="15">
        <v>1375.961516830474</v>
      </c>
      <c r="Z83" s="15">
        <v>1033.0944045687263</v>
      </c>
    </row>
    <row r="84" spans="1:26">
      <c r="A84" s="31" t="s">
        <v>117</v>
      </c>
      <c r="B84" s="34"/>
      <c r="C84" s="34" t="s">
        <v>43</v>
      </c>
      <c r="D84" s="31"/>
      <c r="E84" s="15">
        <v>449.00392379484879</v>
      </c>
      <c r="F84" s="15">
        <v>42.095805230960266</v>
      </c>
      <c r="G84" s="15">
        <v>16864.521908040475</v>
      </c>
      <c r="H84" s="15">
        <v>3681.6850924896289</v>
      </c>
      <c r="I84" s="15">
        <v>0</v>
      </c>
      <c r="J84" s="15">
        <v>367.85480074423759</v>
      </c>
      <c r="K84" s="15">
        <v>1218.5250152161809</v>
      </c>
      <c r="L84" s="15">
        <v>4792.7610127586231</v>
      </c>
      <c r="M84" s="15">
        <v>113.7595576509438</v>
      </c>
      <c r="N84" s="15">
        <v>1071.944889451257</v>
      </c>
      <c r="O84" s="15">
        <v>116.87558122148825</v>
      </c>
      <c r="P84" s="15">
        <v>138.93999441677124</v>
      </c>
      <c r="Q84" s="15">
        <v>84.160811600137976</v>
      </c>
      <c r="R84" s="15">
        <v>0</v>
      </c>
      <c r="S84" s="15">
        <v>0</v>
      </c>
      <c r="T84" s="15">
        <v>41.491098813673617</v>
      </c>
      <c r="U84" s="15">
        <v>177.9767847719682</v>
      </c>
      <c r="V84" s="15">
        <v>679.58592070274256</v>
      </c>
      <c r="W84" s="15">
        <v>217.78645763231242</v>
      </c>
      <c r="X84" s="15">
        <v>0</v>
      </c>
      <c r="Y84" s="15">
        <v>168.63296298688206</v>
      </c>
      <c r="Z84" s="15">
        <v>151.78873218389228</v>
      </c>
    </row>
    <row r="85" spans="1:26">
      <c r="A85" s="31" t="s">
        <v>118</v>
      </c>
      <c r="B85" s="34"/>
      <c r="C85" s="34" t="s">
        <v>46</v>
      </c>
      <c r="D85" s="31"/>
      <c r="E85" s="15">
        <v>289.0005124772232</v>
      </c>
      <c r="F85" s="15">
        <v>128.41065559904385</v>
      </c>
      <c r="G85" s="15">
        <v>17394.97990764357</v>
      </c>
      <c r="H85" s="15">
        <v>2605.5847637794191</v>
      </c>
      <c r="I85" s="15">
        <v>0</v>
      </c>
      <c r="J85" s="15">
        <v>621.38129968548367</v>
      </c>
      <c r="K85" s="15">
        <v>1408.3248835455249</v>
      </c>
      <c r="L85" s="15">
        <v>3706.2636528531466</v>
      </c>
      <c r="M85" s="15">
        <v>160.80808715833908</v>
      </c>
      <c r="N85" s="15">
        <v>1163.8402868501569</v>
      </c>
      <c r="O85" s="15">
        <v>251.32382550633943</v>
      </c>
      <c r="P85" s="15">
        <v>361.3977716062721</v>
      </c>
      <c r="Q85" s="15">
        <v>120.90131639666333</v>
      </c>
      <c r="R85" s="15">
        <v>158.07750436610601</v>
      </c>
      <c r="S85" s="15">
        <v>0</v>
      </c>
      <c r="T85" s="15">
        <v>84.174143264294642</v>
      </c>
      <c r="U85" s="15">
        <v>352.88161505421141</v>
      </c>
      <c r="V85" s="15">
        <v>691.56630820770488</v>
      </c>
      <c r="W85" s="15">
        <v>308.48863183863722</v>
      </c>
      <c r="X85" s="15">
        <v>0</v>
      </c>
      <c r="Y85" s="15">
        <v>329.70052992825833</v>
      </c>
      <c r="Z85" s="15">
        <v>316.55899645803987</v>
      </c>
    </row>
    <row r="86" spans="1:26">
      <c r="A86" s="31"/>
      <c r="B86" s="34"/>
      <c r="C86" s="2" t="s">
        <v>119</v>
      </c>
      <c r="D86" s="23" t="s">
        <v>35</v>
      </c>
      <c r="E86" s="7">
        <v>824.60778192586406</v>
      </c>
      <c r="F86" s="7">
        <v>159.25982281566851</v>
      </c>
      <c r="G86" s="7">
        <v>16816.428858820062</v>
      </c>
      <c r="H86" s="7">
        <v>4662.2846814186241</v>
      </c>
      <c r="I86" s="7">
        <v>0</v>
      </c>
      <c r="J86" s="7">
        <v>600.10516729697417</v>
      </c>
      <c r="K86" s="7">
        <v>5960.7109126368641</v>
      </c>
      <c r="L86" s="7">
        <v>4813.8275659948558</v>
      </c>
      <c r="M86" s="7">
        <v>227.25333547994668</v>
      </c>
      <c r="N86" s="7">
        <v>1122.1524751259192</v>
      </c>
      <c r="O86" s="7">
        <v>557.09269850259454</v>
      </c>
      <c r="P86" s="7">
        <v>720.73986753037082</v>
      </c>
      <c r="Q86" s="7">
        <v>150.29241694372513</v>
      </c>
      <c r="R86" s="7">
        <v>107.42969430758171</v>
      </c>
      <c r="S86" s="7">
        <v>0</v>
      </c>
      <c r="T86" s="7">
        <v>98.439453599461913</v>
      </c>
      <c r="U86" s="7">
        <v>308.04688530994258</v>
      </c>
      <c r="V86" s="7">
        <v>1385.3894167385024</v>
      </c>
      <c r="W86" s="7">
        <v>448.27214780246828</v>
      </c>
      <c r="X86" s="7">
        <v>0</v>
      </c>
      <c r="Y86" s="7">
        <v>624.76500324853816</v>
      </c>
      <c r="Z86" s="7">
        <v>500.48071107021951</v>
      </c>
    </row>
    <row r="87" spans="1:26">
      <c r="A87" s="31"/>
      <c r="B87" s="34"/>
      <c r="C87" s="5"/>
      <c r="D87" s="28" t="s">
        <v>37</v>
      </c>
      <c r="E87" s="18">
        <v>793.17687950233426</v>
      </c>
      <c r="F87" s="18">
        <v>135.25343065812166</v>
      </c>
      <c r="G87" s="18">
        <v>604.03521548472986</v>
      </c>
      <c r="H87" s="18">
        <v>2684.844352809328</v>
      </c>
      <c r="I87" s="18">
        <v>0</v>
      </c>
      <c r="J87" s="18">
        <v>222.37697054155117</v>
      </c>
      <c r="K87" s="18">
        <v>8049.8948111347108</v>
      </c>
      <c r="L87" s="18">
        <v>1118.2460263724415</v>
      </c>
      <c r="M87" s="18">
        <v>157.5973695250801</v>
      </c>
      <c r="N87" s="18">
        <v>46.536339852852372</v>
      </c>
      <c r="O87" s="18">
        <v>649.53091217076883</v>
      </c>
      <c r="P87" s="18">
        <v>822.60745199100916</v>
      </c>
      <c r="Q87" s="18">
        <v>84.740230579574487</v>
      </c>
      <c r="R87" s="18">
        <v>93.08738438053291</v>
      </c>
      <c r="S87" s="18">
        <v>0</v>
      </c>
      <c r="T87" s="18">
        <v>65.261015513575401</v>
      </c>
      <c r="U87" s="18">
        <v>114.44092904101394</v>
      </c>
      <c r="V87" s="18">
        <v>1212.1269968856711</v>
      </c>
      <c r="W87" s="18">
        <v>323.85364728493994</v>
      </c>
      <c r="X87" s="18">
        <v>0</v>
      </c>
      <c r="Y87" s="18">
        <v>655.52104603387465</v>
      </c>
      <c r="Z87" s="18">
        <v>468.55663464925357</v>
      </c>
    </row>
    <row r="88" spans="1:26">
      <c r="A88" s="31" t="s">
        <v>120</v>
      </c>
      <c r="B88" s="34"/>
      <c r="C88" s="34" t="s">
        <v>49</v>
      </c>
      <c r="D88" s="31"/>
      <c r="E88" s="15">
        <v>807.96837938331328</v>
      </c>
      <c r="F88" s="15">
        <v>317.51136426252197</v>
      </c>
      <c r="G88" s="15">
        <v>16992.49281763722</v>
      </c>
      <c r="H88" s="15">
        <v>6677.3281285614739</v>
      </c>
      <c r="I88" s="15">
        <v>0</v>
      </c>
      <c r="J88" s="15">
        <v>642.72531176770735</v>
      </c>
      <c r="K88" s="15">
        <v>5106.3170710641516</v>
      </c>
      <c r="L88" s="15">
        <v>4659.3987988229746</v>
      </c>
      <c r="M88" s="15">
        <v>199.8187026712728</v>
      </c>
      <c r="N88" s="15">
        <v>1249.5407541810443</v>
      </c>
      <c r="O88" s="15">
        <v>631.77982495457297</v>
      </c>
      <c r="P88" s="15">
        <v>943.25577073924831</v>
      </c>
      <c r="Q88" s="15">
        <v>301.08976041963189</v>
      </c>
      <c r="R88" s="15">
        <v>19.782850583265613</v>
      </c>
      <c r="S88" s="15">
        <v>0</v>
      </c>
      <c r="T88" s="15">
        <v>242.26321331974836</v>
      </c>
      <c r="U88" s="15">
        <v>1013.1638057043352</v>
      </c>
      <c r="V88" s="15">
        <v>1821.6689982485154</v>
      </c>
      <c r="W88" s="15">
        <v>744.47942787487011</v>
      </c>
      <c r="X88" s="15">
        <v>340.47536134801936</v>
      </c>
      <c r="Y88" s="15">
        <v>609.80531261362</v>
      </c>
      <c r="Z88" s="15">
        <v>906.74020453816559</v>
      </c>
    </row>
    <row r="89" spans="1:26">
      <c r="A89" s="31" t="s">
        <v>121</v>
      </c>
      <c r="B89" s="34"/>
      <c r="C89" s="34" t="s">
        <v>51</v>
      </c>
      <c r="D89" s="31"/>
      <c r="E89" s="15">
        <v>8573.2008610697249</v>
      </c>
      <c r="F89" s="15">
        <v>743.14946588820794</v>
      </c>
      <c r="G89" s="15">
        <v>13155.061457219301</v>
      </c>
      <c r="H89" s="15">
        <v>9730.4388373701513</v>
      </c>
      <c r="I89" s="15">
        <v>0</v>
      </c>
      <c r="J89" s="15">
        <v>2411.8560667642851</v>
      </c>
      <c r="K89" s="15">
        <v>16985.342685222695</v>
      </c>
      <c r="L89" s="15">
        <v>6565.2515786006861</v>
      </c>
      <c r="M89" s="15">
        <v>1244.2359569857852</v>
      </c>
      <c r="N89" s="15">
        <v>1306.4627431143472</v>
      </c>
      <c r="O89" s="15">
        <v>2464.0660909654007</v>
      </c>
      <c r="P89" s="15">
        <v>2939.4161021687919</v>
      </c>
      <c r="Q89" s="15">
        <v>211.60124950320295</v>
      </c>
      <c r="R89" s="15">
        <v>183.93217046441032</v>
      </c>
      <c r="S89" s="15">
        <v>0</v>
      </c>
      <c r="T89" s="15">
        <v>1081.0391215936563</v>
      </c>
      <c r="U89" s="15">
        <v>2446.7468379988118</v>
      </c>
      <c r="V89" s="15">
        <v>10266.360146214465</v>
      </c>
      <c r="W89" s="15">
        <v>2198.3377493252751</v>
      </c>
      <c r="X89" s="15">
        <v>2452.5468923166086</v>
      </c>
      <c r="Y89" s="15">
        <v>1622.0153584736811</v>
      </c>
      <c r="Z89" s="15">
        <v>3292.755635795796</v>
      </c>
    </row>
    <row r="90" spans="1:26">
      <c r="A90" s="31" t="s">
        <v>122</v>
      </c>
      <c r="B90" s="34"/>
      <c r="C90" s="34" t="s">
        <v>53</v>
      </c>
      <c r="D90" s="31"/>
      <c r="E90" s="15">
        <v>2024.7511279869718</v>
      </c>
      <c r="F90" s="15">
        <v>324.43258547020218</v>
      </c>
      <c r="G90" s="15">
        <v>14096.97625490423</v>
      </c>
      <c r="H90" s="15">
        <v>8764.690762100834</v>
      </c>
      <c r="I90" s="15">
        <v>0</v>
      </c>
      <c r="J90" s="15">
        <v>1043.4299487348087</v>
      </c>
      <c r="K90" s="15">
        <v>8479.2858535761807</v>
      </c>
      <c r="L90" s="15">
        <v>5466.6865405809604</v>
      </c>
      <c r="M90" s="15">
        <v>349.11511514065978</v>
      </c>
      <c r="N90" s="15">
        <v>1045.2815072050328</v>
      </c>
      <c r="O90" s="15">
        <v>903.57318239153517</v>
      </c>
      <c r="P90" s="15">
        <v>1083.2375796568265</v>
      </c>
      <c r="Q90" s="15">
        <v>279.40970244869453</v>
      </c>
      <c r="R90" s="15">
        <v>25.46708529382353</v>
      </c>
      <c r="S90" s="15">
        <v>0</v>
      </c>
      <c r="T90" s="15">
        <v>216.47979819896358</v>
      </c>
      <c r="U90" s="15">
        <v>963.17304530445074</v>
      </c>
      <c r="V90" s="15">
        <v>2888.8995103189509</v>
      </c>
      <c r="W90" s="15">
        <v>971.43769839117465</v>
      </c>
      <c r="X90" s="15">
        <v>552.01760625678401</v>
      </c>
      <c r="Y90" s="15">
        <v>692.5062493642904</v>
      </c>
      <c r="Z90" s="15">
        <v>1284.9397069075173</v>
      </c>
    </row>
    <row r="91" spans="1:26">
      <c r="A91" s="31"/>
      <c r="B91" s="34"/>
      <c r="C91" s="2" t="s">
        <v>123</v>
      </c>
      <c r="D91" s="23" t="s">
        <v>35</v>
      </c>
      <c r="E91" s="7">
        <v>3801.9734561466703</v>
      </c>
      <c r="F91" s="7">
        <v>461.69780520697736</v>
      </c>
      <c r="G91" s="7">
        <v>14748.176843253583</v>
      </c>
      <c r="H91" s="7">
        <v>8390.8192426774858</v>
      </c>
      <c r="I91" s="7">
        <v>0</v>
      </c>
      <c r="J91" s="7">
        <v>1366.0037757556004</v>
      </c>
      <c r="K91" s="7">
        <v>10190.315203287677</v>
      </c>
      <c r="L91" s="7">
        <v>5563.7789726682067</v>
      </c>
      <c r="M91" s="7">
        <v>597.72325826590588</v>
      </c>
      <c r="N91" s="7">
        <v>1200.4283348334748</v>
      </c>
      <c r="O91" s="7">
        <v>1333.1396994371696</v>
      </c>
      <c r="P91" s="7">
        <v>1655.3031508549557</v>
      </c>
      <c r="Q91" s="7">
        <v>264.03357079050983</v>
      </c>
      <c r="R91" s="7">
        <v>76.394035447166473</v>
      </c>
      <c r="S91" s="7">
        <v>0</v>
      </c>
      <c r="T91" s="7">
        <v>513.26071103745608</v>
      </c>
      <c r="U91" s="7">
        <v>1474.3612296691992</v>
      </c>
      <c r="V91" s="7">
        <v>4992.3095515939776</v>
      </c>
      <c r="W91" s="7">
        <v>1304.7516251971067</v>
      </c>
      <c r="X91" s="7">
        <v>1115.0132866404706</v>
      </c>
      <c r="Y91" s="7">
        <v>974.77564015053042</v>
      </c>
      <c r="Z91" s="7">
        <v>1828.1451824138264</v>
      </c>
    </row>
    <row r="92" spans="1:26">
      <c r="A92" s="31"/>
      <c r="B92" s="34"/>
      <c r="C92" s="5"/>
      <c r="D92" s="28" t="s">
        <v>37</v>
      </c>
      <c r="E92" s="18">
        <v>4176.5533968143463</v>
      </c>
      <c r="F92" s="18">
        <v>243.76885322148593</v>
      </c>
      <c r="G92" s="18">
        <v>1999.8791253922525</v>
      </c>
      <c r="H92" s="18">
        <v>1560.5147179176188</v>
      </c>
      <c r="I92" s="18">
        <v>0</v>
      </c>
      <c r="J92" s="18">
        <v>927.62940470740773</v>
      </c>
      <c r="K92" s="18">
        <v>6121.5625833719378</v>
      </c>
      <c r="L92" s="18">
        <v>956.62893005755768</v>
      </c>
      <c r="M92" s="18">
        <v>564.85073860144973</v>
      </c>
      <c r="N92" s="18">
        <v>137.34238893512767</v>
      </c>
      <c r="O92" s="18">
        <v>988.79410626177037</v>
      </c>
      <c r="P92" s="18">
        <v>1114.2747778290175</v>
      </c>
      <c r="Q92" s="18">
        <v>46.683695923601789</v>
      </c>
      <c r="R92" s="18">
        <v>93.174113858417783</v>
      </c>
      <c r="S92" s="18">
        <v>0</v>
      </c>
      <c r="T92" s="18">
        <v>491.87949616152588</v>
      </c>
      <c r="U92" s="18">
        <v>842.48151166435252</v>
      </c>
      <c r="V92" s="18">
        <v>4598.527209600491</v>
      </c>
      <c r="W92" s="18">
        <v>782.14425463896373</v>
      </c>
      <c r="X92" s="18">
        <v>1163.1571863166291</v>
      </c>
      <c r="Y92" s="18">
        <v>562.04919799438653</v>
      </c>
      <c r="Z92" s="18">
        <v>1282.4084961567085</v>
      </c>
    </row>
    <row r="93" spans="1:26">
      <c r="A93" s="31" t="s">
        <v>124</v>
      </c>
      <c r="B93" s="34"/>
      <c r="C93" s="34" t="s">
        <v>57</v>
      </c>
      <c r="D93" s="31"/>
      <c r="E93" s="20">
        <v>2505.6459180966303</v>
      </c>
      <c r="F93" s="20">
        <v>1083.2789253779943</v>
      </c>
      <c r="G93" s="20">
        <v>14670.873961130583</v>
      </c>
      <c r="H93" s="20">
        <v>7045.8360478109853</v>
      </c>
      <c r="I93" s="20">
        <v>0</v>
      </c>
      <c r="J93" s="20">
        <v>982.6046150340369</v>
      </c>
      <c r="K93" s="20">
        <v>13353.266391711053</v>
      </c>
      <c r="L93" s="20">
        <v>3820.9347253700407</v>
      </c>
      <c r="M93" s="20">
        <v>519.89997191184227</v>
      </c>
      <c r="N93" s="20">
        <v>1788.9165481673881</v>
      </c>
      <c r="O93" s="20">
        <v>1780.3278402643011</v>
      </c>
      <c r="P93" s="20">
        <v>2123.6051976661647</v>
      </c>
      <c r="Q93" s="20">
        <v>373.07324303116184</v>
      </c>
      <c r="R93" s="20">
        <v>159.27025234698172</v>
      </c>
      <c r="S93" s="20">
        <v>0</v>
      </c>
      <c r="T93" s="20">
        <v>702.19871789424008</v>
      </c>
      <c r="U93" s="20">
        <v>1955.2450231697142</v>
      </c>
      <c r="V93" s="20">
        <v>2197.9797133279094</v>
      </c>
      <c r="W93" s="20">
        <v>1535.5073750179943</v>
      </c>
      <c r="X93" s="20">
        <v>0</v>
      </c>
      <c r="Y93" s="15">
        <v>1244.3361735894098</v>
      </c>
      <c r="Z93" s="15">
        <v>2276.5639598392377</v>
      </c>
    </row>
    <row r="94" spans="1:26">
      <c r="A94" s="31" t="s">
        <v>125</v>
      </c>
      <c r="B94" s="34"/>
      <c r="C94" s="34" t="s">
        <v>60</v>
      </c>
      <c r="D94" s="31"/>
      <c r="E94" s="20">
        <v>316.96810122339224</v>
      </c>
      <c r="F94" s="20">
        <v>497.6433389703854</v>
      </c>
      <c r="G94" s="20">
        <v>15098.717284639424</v>
      </c>
      <c r="H94" s="20">
        <v>4900.1580427916169</v>
      </c>
      <c r="I94" s="20">
        <v>0</v>
      </c>
      <c r="J94" s="20">
        <v>892.13705185528727</v>
      </c>
      <c r="K94" s="20">
        <v>6269.4008864462648</v>
      </c>
      <c r="L94" s="20">
        <v>2388.4129415070965</v>
      </c>
      <c r="M94" s="20">
        <v>211.88127672892671</v>
      </c>
      <c r="N94" s="20">
        <v>1545.9948524272691</v>
      </c>
      <c r="O94" s="20">
        <v>757.98332350247301</v>
      </c>
      <c r="P94" s="20">
        <v>708.34891347759356</v>
      </c>
      <c r="Q94" s="20">
        <v>274.34437810629618</v>
      </c>
      <c r="R94" s="20">
        <v>0</v>
      </c>
      <c r="S94" s="20">
        <v>0</v>
      </c>
      <c r="T94" s="20">
        <v>337.83542527107187</v>
      </c>
      <c r="U94" s="20">
        <v>1144.158070263494</v>
      </c>
      <c r="V94" s="20">
        <v>886.60410249373228</v>
      </c>
      <c r="W94" s="20">
        <v>767.75169756114019</v>
      </c>
      <c r="X94" s="20">
        <v>0</v>
      </c>
      <c r="Y94" s="15">
        <v>520.24576393663278</v>
      </c>
      <c r="Z94" s="15">
        <v>1088.419179120694</v>
      </c>
    </row>
    <row r="95" spans="1:26">
      <c r="A95" s="31" t="s">
        <v>126</v>
      </c>
      <c r="B95" s="34"/>
      <c r="C95" s="34" t="s">
        <v>63</v>
      </c>
      <c r="D95" s="31"/>
      <c r="E95" s="20">
        <v>3732.3019324135694</v>
      </c>
      <c r="F95" s="20">
        <v>843.06849580821006</v>
      </c>
      <c r="G95" s="20">
        <v>10218.187774608092</v>
      </c>
      <c r="H95" s="20">
        <v>9987.9879360711075</v>
      </c>
      <c r="I95" s="20">
        <v>0</v>
      </c>
      <c r="J95" s="20">
        <v>1199.8032748134447</v>
      </c>
      <c r="K95" s="20">
        <v>10877.275183462269</v>
      </c>
      <c r="L95" s="20">
        <v>5435.3027848311704</v>
      </c>
      <c r="M95" s="20">
        <v>486.02023565690564</v>
      </c>
      <c r="N95" s="20">
        <v>1278.7650099658899</v>
      </c>
      <c r="O95" s="20">
        <v>1488.0810790039257</v>
      </c>
      <c r="P95" s="20">
        <v>1687.3502953848008</v>
      </c>
      <c r="Q95" s="20">
        <v>312.60492348618902</v>
      </c>
      <c r="R95" s="20">
        <v>424.80406248585308</v>
      </c>
      <c r="S95" s="20">
        <v>0</v>
      </c>
      <c r="T95" s="20">
        <v>568.61414209738439</v>
      </c>
      <c r="U95" s="20">
        <v>1740.5901585935899</v>
      </c>
      <c r="V95" s="20">
        <v>3409.4647316379815</v>
      </c>
      <c r="W95" s="20">
        <v>1639.5932009584224</v>
      </c>
      <c r="X95" s="20">
        <v>0</v>
      </c>
      <c r="Y95" s="15">
        <v>820.80160595479288</v>
      </c>
      <c r="Z95" s="15">
        <v>2223.7806655990839</v>
      </c>
    </row>
    <row r="96" spans="1:26">
      <c r="A96" s="31"/>
      <c r="B96" s="34"/>
      <c r="C96" s="2" t="s">
        <v>127</v>
      </c>
      <c r="D96" s="23" t="s">
        <v>35</v>
      </c>
      <c r="E96" s="7">
        <v>2184.9719839111972</v>
      </c>
      <c r="F96" s="7">
        <v>807.99692005219651</v>
      </c>
      <c r="G96" s="7">
        <v>13329.259673459366</v>
      </c>
      <c r="H96" s="7">
        <v>7311.3273422245693</v>
      </c>
      <c r="I96" s="7">
        <v>0</v>
      </c>
      <c r="J96" s="7">
        <v>1024.8483139009229</v>
      </c>
      <c r="K96" s="7">
        <v>10166.647487206528</v>
      </c>
      <c r="L96" s="7">
        <v>3881.550150569436</v>
      </c>
      <c r="M96" s="7">
        <v>405.93382809922491</v>
      </c>
      <c r="N96" s="7">
        <v>1537.8921368535157</v>
      </c>
      <c r="O96" s="7">
        <v>1342.1307475902333</v>
      </c>
      <c r="P96" s="7">
        <v>1506.4348021761864</v>
      </c>
      <c r="Q96" s="7">
        <v>320.00751487454903</v>
      </c>
      <c r="R96" s="7">
        <v>194.69143827761161</v>
      </c>
      <c r="S96" s="7">
        <v>0</v>
      </c>
      <c r="T96" s="7">
        <v>536.21609508756546</v>
      </c>
      <c r="U96" s="7">
        <v>1613.3310840089325</v>
      </c>
      <c r="V96" s="7">
        <v>2164.6828491532074</v>
      </c>
      <c r="W96" s="7">
        <v>1314.2840911791855</v>
      </c>
      <c r="X96" s="7">
        <v>0</v>
      </c>
      <c r="Y96" s="7">
        <v>861.7945144936117</v>
      </c>
      <c r="Z96" s="7">
        <v>1862.9212681863385</v>
      </c>
    </row>
    <row r="97" spans="1:26">
      <c r="A97" s="31"/>
      <c r="B97" s="34"/>
      <c r="C97" s="5"/>
      <c r="D97" s="28" t="s">
        <v>37</v>
      </c>
      <c r="E97" s="18">
        <v>1730.1011888521193</v>
      </c>
      <c r="F97" s="18">
        <v>294.38881022595513</v>
      </c>
      <c r="G97" s="18">
        <v>2702.7465192345312</v>
      </c>
      <c r="H97" s="18">
        <v>2554.284141651859</v>
      </c>
      <c r="I97" s="18">
        <v>0</v>
      </c>
      <c r="J97" s="18">
        <v>158.12344468105172</v>
      </c>
      <c r="K97" s="18">
        <v>3595.0008923760179</v>
      </c>
      <c r="L97" s="18">
        <v>1524.3490747420446</v>
      </c>
      <c r="M97" s="18">
        <v>168.90604977965597</v>
      </c>
      <c r="N97" s="18">
        <v>255.17227216547454</v>
      </c>
      <c r="O97" s="18">
        <v>526.56737666519791</v>
      </c>
      <c r="P97" s="18">
        <v>724.76575474148706</v>
      </c>
      <c r="Q97" s="18">
        <v>49.778971080018891</v>
      </c>
      <c r="R97" s="18">
        <v>214.60572729000108</v>
      </c>
      <c r="S97" s="18">
        <v>0</v>
      </c>
      <c r="T97" s="18">
        <v>184.32953463928919</v>
      </c>
      <c r="U97" s="18">
        <v>420.25190700552787</v>
      </c>
      <c r="V97" s="18">
        <v>1261.7598620159201</v>
      </c>
      <c r="W97" s="18">
        <v>476.163530465983</v>
      </c>
      <c r="X97" s="18">
        <v>0</v>
      </c>
      <c r="Y97" s="18">
        <v>363.78158866363162</v>
      </c>
      <c r="Z97" s="18">
        <v>671.2575016437404</v>
      </c>
    </row>
    <row r="98" spans="1:26">
      <c r="A98" s="31" t="s">
        <v>128</v>
      </c>
      <c r="B98" s="34"/>
      <c r="C98" s="34" t="s">
        <v>67</v>
      </c>
      <c r="D98" s="31"/>
      <c r="E98" s="20">
        <v>430.58879878071042</v>
      </c>
      <c r="F98" s="20">
        <v>844.88602741632201</v>
      </c>
      <c r="G98" s="20">
        <v>14224.711231316553</v>
      </c>
      <c r="H98" s="20">
        <v>4752.4911318000013</v>
      </c>
      <c r="I98" s="20">
        <v>0</v>
      </c>
      <c r="J98" s="20">
        <v>814.5796855482746</v>
      </c>
      <c r="K98" s="20">
        <v>12547.69346406078</v>
      </c>
      <c r="L98" s="20">
        <v>3145.793635914004</v>
      </c>
      <c r="M98" s="20">
        <v>421.27684816327121</v>
      </c>
      <c r="N98" s="20">
        <v>1664.9723236129255</v>
      </c>
      <c r="O98" s="20">
        <v>1269.5476471626707</v>
      </c>
      <c r="P98" s="20">
        <v>748.93285325367037</v>
      </c>
      <c r="Q98" s="20">
        <v>224.83679722066117</v>
      </c>
      <c r="R98" s="20">
        <v>223.51252544303159</v>
      </c>
      <c r="S98" s="20">
        <v>0</v>
      </c>
      <c r="T98" s="20">
        <v>565.88326887237065</v>
      </c>
      <c r="U98" s="20">
        <v>1809.4515610864721</v>
      </c>
      <c r="V98" s="20">
        <v>1634.4097735746193</v>
      </c>
      <c r="W98" s="20">
        <v>1201.7928811885367</v>
      </c>
      <c r="X98" s="20">
        <v>0</v>
      </c>
      <c r="Y98" s="15">
        <v>811.91323770049178</v>
      </c>
      <c r="Z98" s="15">
        <v>1775.6084079029956</v>
      </c>
    </row>
    <row r="99" spans="1:26">
      <c r="A99" s="31" t="s">
        <v>129</v>
      </c>
      <c r="B99" s="34"/>
      <c r="C99" s="34" t="s">
        <v>70</v>
      </c>
      <c r="D99" s="31"/>
      <c r="E99" s="20">
        <v>3813.984050796033</v>
      </c>
      <c r="F99" s="20">
        <v>584.19990497352103</v>
      </c>
      <c r="G99" s="20">
        <v>16126.228766613351</v>
      </c>
      <c r="H99" s="20">
        <v>10583.352472580897</v>
      </c>
      <c r="I99" s="20">
        <v>0</v>
      </c>
      <c r="J99" s="20">
        <v>919.75301994276515</v>
      </c>
      <c r="K99" s="20">
        <v>12594.02214026514</v>
      </c>
      <c r="L99" s="20">
        <v>6740.2280625066578</v>
      </c>
      <c r="M99" s="20">
        <v>901.36558398089505</v>
      </c>
      <c r="N99" s="20">
        <v>1680.9105421225281</v>
      </c>
      <c r="O99" s="20">
        <v>1589.2704747310806</v>
      </c>
      <c r="P99" s="20">
        <v>1896.4271799425871</v>
      </c>
      <c r="Q99" s="20">
        <v>214.18531121447921</v>
      </c>
      <c r="R99" s="20">
        <v>74.814426120662887</v>
      </c>
      <c r="S99" s="20">
        <v>0</v>
      </c>
      <c r="T99" s="20">
        <v>599.21113059656955</v>
      </c>
      <c r="U99" s="20">
        <v>1727.7661776131365</v>
      </c>
      <c r="V99" s="20">
        <v>4195.7589870847341</v>
      </c>
      <c r="W99" s="20">
        <v>1994.2870806743836</v>
      </c>
      <c r="X99" s="20">
        <v>0</v>
      </c>
      <c r="Y99" s="15">
        <v>836.55924469324771</v>
      </c>
      <c r="Z99" s="15">
        <v>2338.7095157015365</v>
      </c>
    </row>
    <row r="100" spans="1:26">
      <c r="A100" s="31" t="s">
        <v>130</v>
      </c>
      <c r="B100" s="34"/>
      <c r="C100" s="34" t="s">
        <v>73</v>
      </c>
      <c r="D100" s="31"/>
      <c r="E100" s="20">
        <v>709.94032923588463</v>
      </c>
      <c r="F100" s="20">
        <v>2381.7745866745349</v>
      </c>
      <c r="G100" s="20">
        <v>10604.060526666759</v>
      </c>
      <c r="H100" s="20">
        <v>12125.178363841189</v>
      </c>
      <c r="I100" s="20">
        <v>0</v>
      </c>
      <c r="J100" s="20">
        <v>1165.9229411000824</v>
      </c>
      <c r="K100" s="20">
        <v>17974.316403707791</v>
      </c>
      <c r="L100" s="20">
        <v>6716.116731077962</v>
      </c>
      <c r="M100" s="20">
        <v>499.83823868808281</v>
      </c>
      <c r="N100" s="20">
        <v>1227.6388128597803</v>
      </c>
      <c r="O100" s="20">
        <v>2252.2248815867961</v>
      </c>
      <c r="P100" s="20">
        <v>2159.9331970243829</v>
      </c>
      <c r="Q100" s="20">
        <v>345.6453695953071</v>
      </c>
      <c r="R100" s="20">
        <v>508.14603463450362</v>
      </c>
      <c r="S100" s="20">
        <v>0</v>
      </c>
      <c r="T100" s="20">
        <v>688.2858092399664</v>
      </c>
      <c r="U100" s="20">
        <v>1206.708519945822</v>
      </c>
      <c r="V100" s="20">
        <v>3462.9090357914215</v>
      </c>
      <c r="W100" s="20">
        <v>2459.654561287025</v>
      </c>
      <c r="X100" s="20">
        <v>1390.4324835575944</v>
      </c>
      <c r="Y100" s="15">
        <v>1246.3470134655113</v>
      </c>
      <c r="Z100" s="15">
        <v>2917.6823458930457</v>
      </c>
    </row>
    <row r="101" spans="1:26">
      <c r="A101" s="31"/>
      <c r="B101" s="34"/>
      <c r="C101" s="2" t="s">
        <v>131</v>
      </c>
      <c r="D101" s="23" t="s">
        <v>35</v>
      </c>
      <c r="E101" s="7">
        <v>1651.5043929375427</v>
      </c>
      <c r="F101" s="7">
        <v>1270.2868396881261</v>
      </c>
      <c r="G101" s="7">
        <v>13651.66684153222</v>
      </c>
      <c r="H101" s="7">
        <v>9153.6739894073617</v>
      </c>
      <c r="I101" s="7">
        <v>0</v>
      </c>
      <c r="J101" s="7">
        <v>966.75188219704069</v>
      </c>
      <c r="K101" s="7">
        <v>14372.01066934457</v>
      </c>
      <c r="L101" s="7">
        <v>5534.0461431662079</v>
      </c>
      <c r="M101" s="7">
        <v>607.49355694408302</v>
      </c>
      <c r="N101" s="7">
        <v>1524.5072261984112</v>
      </c>
      <c r="O101" s="7">
        <v>1703.6810011601826</v>
      </c>
      <c r="P101" s="7">
        <v>1601.764410073547</v>
      </c>
      <c r="Q101" s="7">
        <v>261.55582601014913</v>
      </c>
      <c r="R101" s="7">
        <v>268.82432873273268</v>
      </c>
      <c r="S101" s="7">
        <v>0</v>
      </c>
      <c r="T101" s="7">
        <v>617.79340290296886</v>
      </c>
      <c r="U101" s="7">
        <v>1581.3087528818103</v>
      </c>
      <c r="V101" s="7">
        <v>3097.6925988169246</v>
      </c>
      <c r="W101" s="7">
        <v>1885.2448410499819</v>
      </c>
      <c r="X101" s="7">
        <v>463.47749451919816</v>
      </c>
      <c r="Y101" s="7">
        <v>964.93983195308363</v>
      </c>
      <c r="Z101" s="7">
        <v>2344.0000898325261</v>
      </c>
    </row>
    <row r="102" spans="1:26" ht="15.75" thickBot="1">
      <c r="A102" s="50"/>
      <c r="B102" s="53"/>
      <c r="C102" s="9"/>
      <c r="D102" s="11" t="s">
        <v>37</v>
      </c>
      <c r="E102" s="12">
        <v>1877.9637968770169</v>
      </c>
      <c r="F102" s="12">
        <v>971.36145300514079</v>
      </c>
      <c r="G102" s="12">
        <v>2805.3289329535337</v>
      </c>
      <c r="H102" s="12">
        <v>3888.7163279561578</v>
      </c>
      <c r="I102" s="12">
        <v>0</v>
      </c>
      <c r="J102" s="12">
        <v>180.32523560315465</v>
      </c>
      <c r="K102" s="12">
        <v>3119.774276999749</v>
      </c>
      <c r="L102" s="12">
        <v>2068.3224767606107</v>
      </c>
      <c r="M102" s="12">
        <v>257.5141728649931</v>
      </c>
      <c r="N102" s="12">
        <v>257.21906583875761</v>
      </c>
      <c r="O102" s="12">
        <v>501.22945163088707</v>
      </c>
      <c r="P102" s="12">
        <v>750.23336602049221</v>
      </c>
      <c r="Q102" s="12">
        <v>73.018162424188148</v>
      </c>
      <c r="R102" s="12">
        <v>220.19069093020613</v>
      </c>
      <c r="S102" s="12">
        <v>0</v>
      </c>
      <c r="T102" s="12">
        <v>63.281680644259978</v>
      </c>
      <c r="U102" s="12">
        <v>326.97419830174414</v>
      </c>
      <c r="V102" s="12">
        <v>1319.1530361426928</v>
      </c>
      <c r="W102" s="12">
        <v>635.98086377011111</v>
      </c>
      <c r="X102" s="12">
        <v>802.76656867197698</v>
      </c>
      <c r="Y102" s="12">
        <v>244.01712597735448</v>
      </c>
      <c r="Z102" s="12">
        <v>571.05534984797987</v>
      </c>
    </row>
    <row r="103" spans="1:26" s="118" customFormat="1" ht="15.75" thickTop="1">
      <c r="A103" s="117" t="s">
        <v>132</v>
      </c>
      <c r="B103" s="126" t="s">
        <v>134</v>
      </c>
      <c r="C103" s="120" t="s">
        <v>27</v>
      </c>
      <c r="D103" s="117"/>
      <c r="E103" s="127">
        <v>431.22489683636729</v>
      </c>
      <c r="F103" s="127">
        <v>56.617184568134306</v>
      </c>
      <c r="G103" s="127">
        <v>14403.104270537717</v>
      </c>
      <c r="H103" s="127">
        <v>3526.1656763883334</v>
      </c>
      <c r="I103" s="127">
        <v>0</v>
      </c>
      <c r="J103" s="127">
        <v>442.98407467905827</v>
      </c>
      <c r="K103" s="127">
        <v>1738.1512932725</v>
      </c>
      <c r="L103" s="127">
        <v>3038.7562490954642</v>
      </c>
      <c r="M103" s="127">
        <v>110.58693325227928</v>
      </c>
      <c r="N103" s="127">
        <v>983.109485329515</v>
      </c>
      <c r="O103" s="127">
        <v>233.86215144808844</v>
      </c>
      <c r="P103" s="127">
        <v>304.80530273713526</v>
      </c>
      <c r="Q103" s="127">
        <v>72.947783256411924</v>
      </c>
      <c r="R103" s="127">
        <v>0</v>
      </c>
      <c r="S103" s="127">
        <v>0</v>
      </c>
      <c r="T103" s="127">
        <v>38.196019140415537</v>
      </c>
      <c r="U103" s="127">
        <v>509.11244379061782</v>
      </c>
      <c r="V103" s="127">
        <v>780.69505955171712</v>
      </c>
      <c r="W103" s="127">
        <v>308.14808294192937</v>
      </c>
      <c r="X103" s="127">
        <v>0</v>
      </c>
      <c r="Y103" s="127">
        <v>550.1572236246077</v>
      </c>
      <c r="Z103" s="127">
        <v>315.77910697360829</v>
      </c>
    </row>
    <row r="104" spans="1:26" s="118" customFormat="1">
      <c r="A104" s="117" t="s">
        <v>133</v>
      </c>
      <c r="C104" s="120" t="s">
        <v>31</v>
      </c>
      <c r="D104" s="117"/>
      <c r="E104" s="127">
        <v>235.46238978321125</v>
      </c>
      <c r="F104" s="127">
        <v>94.389059448421108</v>
      </c>
      <c r="G104" s="127">
        <v>15353.397166288463</v>
      </c>
      <c r="H104" s="127">
        <v>3107.2669139544528</v>
      </c>
      <c r="I104" s="127">
        <v>0</v>
      </c>
      <c r="J104" s="127">
        <v>345.09678305825827</v>
      </c>
      <c r="K104" s="127">
        <v>1576.5531029618294</v>
      </c>
      <c r="L104" s="127">
        <v>3521.8277498897305</v>
      </c>
      <c r="M104" s="127">
        <v>132.1124346904858</v>
      </c>
      <c r="N104" s="127">
        <v>998.21338054375963</v>
      </c>
      <c r="O104" s="127">
        <v>155.99285555151567</v>
      </c>
      <c r="P104" s="127">
        <v>207.17332435622222</v>
      </c>
      <c r="Q104" s="127">
        <v>121.19831743158731</v>
      </c>
      <c r="R104" s="127">
        <v>0</v>
      </c>
      <c r="S104" s="127">
        <v>0</v>
      </c>
      <c r="T104" s="127">
        <v>32.293461233733282</v>
      </c>
      <c r="U104" s="127">
        <v>601.82802684695548</v>
      </c>
      <c r="V104" s="127">
        <v>476.96970612228245</v>
      </c>
      <c r="W104" s="127">
        <v>330.00805912301377</v>
      </c>
      <c r="X104" s="127">
        <v>0</v>
      </c>
      <c r="Y104" s="127">
        <v>294.33986340545789</v>
      </c>
      <c r="Z104" s="127">
        <v>288.19640720593435</v>
      </c>
    </row>
    <row r="105" spans="1:26" s="118" customFormat="1">
      <c r="A105" s="117" t="s">
        <v>135</v>
      </c>
      <c r="B105" s="120"/>
      <c r="C105" s="120" t="s">
        <v>34</v>
      </c>
      <c r="D105" s="117"/>
      <c r="E105" s="127">
        <v>804.45190098947296</v>
      </c>
      <c r="F105" s="127">
        <v>184.84722913382168</v>
      </c>
      <c r="G105" s="127">
        <v>15869.559432430553</v>
      </c>
      <c r="H105" s="127">
        <v>5251.9484101499165</v>
      </c>
      <c r="I105" s="127">
        <v>0</v>
      </c>
      <c r="J105" s="127">
        <v>910.41108789533791</v>
      </c>
      <c r="K105" s="127">
        <v>6337.8245268500987</v>
      </c>
      <c r="L105" s="127">
        <v>3557.0640775653196</v>
      </c>
      <c r="M105" s="127">
        <v>333.75398232498844</v>
      </c>
      <c r="N105" s="127">
        <v>1114.9981830503132</v>
      </c>
      <c r="O105" s="127">
        <v>897.52554530353916</v>
      </c>
      <c r="P105" s="127">
        <v>1206.2036627943066</v>
      </c>
      <c r="Q105" s="127">
        <v>165.69887906667716</v>
      </c>
      <c r="R105" s="127">
        <v>83.214523167750244</v>
      </c>
      <c r="S105" s="127">
        <v>0</v>
      </c>
      <c r="T105" s="127">
        <v>80.119067903116417</v>
      </c>
      <c r="U105" s="127">
        <v>649.40438261949862</v>
      </c>
      <c r="V105" s="127">
        <v>1427.2857397178479</v>
      </c>
      <c r="W105" s="127">
        <v>713.21893503667434</v>
      </c>
      <c r="X105" s="127">
        <v>823.66021250803294</v>
      </c>
      <c r="Y105" s="127">
        <v>1219.8480328316666</v>
      </c>
      <c r="Z105" s="127">
        <v>1001.8787196464773</v>
      </c>
    </row>
    <row r="106" spans="1:26">
      <c r="A106" s="31"/>
      <c r="B106" s="34"/>
      <c r="C106" s="2" t="s">
        <v>136</v>
      </c>
      <c r="D106" s="23" t="s">
        <v>35</v>
      </c>
      <c r="E106" s="7">
        <v>490.37972920301718</v>
      </c>
      <c r="F106" s="7">
        <v>111.95115771679237</v>
      </c>
      <c r="G106" s="7">
        <v>15208.686956418911</v>
      </c>
      <c r="H106" s="7">
        <v>3961.7936668309012</v>
      </c>
      <c r="I106" s="7">
        <v>0</v>
      </c>
      <c r="J106" s="7">
        <v>566.16398187755146</v>
      </c>
      <c r="K106" s="7">
        <v>3217.5096410281426</v>
      </c>
      <c r="L106" s="7">
        <v>3372.5493588501718</v>
      </c>
      <c r="M106" s="7">
        <v>192.15111675591785</v>
      </c>
      <c r="N106" s="7">
        <v>1032.1070163078628</v>
      </c>
      <c r="O106" s="7">
        <v>429.12685076771442</v>
      </c>
      <c r="P106" s="7">
        <v>572.72742996255477</v>
      </c>
      <c r="Q106" s="7">
        <v>119.94832658489213</v>
      </c>
      <c r="R106" s="7">
        <v>27.73817438925008</v>
      </c>
      <c r="S106" s="7">
        <v>0</v>
      </c>
      <c r="T106" s="7">
        <v>50.202849425755083</v>
      </c>
      <c r="U106" s="7">
        <v>586.78161775235731</v>
      </c>
      <c r="V106" s="7">
        <v>894.98350179728243</v>
      </c>
      <c r="W106" s="7">
        <v>450.45835903387251</v>
      </c>
      <c r="X106" s="7">
        <v>274.55340416934433</v>
      </c>
      <c r="Y106" s="7">
        <v>688.1150399539107</v>
      </c>
      <c r="Z106" s="7">
        <v>535.28474460867335</v>
      </c>
    </row>
    <row r="107" spans="1:26">
      <c r="A107" s="31"/>
      <c r="B107" s="34"/>
      <c r="C107" s="5"/>
      <c r="D107" s="28" t="s">
        <v>37</v>
      </c>
      <c r="E107" s="18">
        <v>289.07046997216787</v>
      </c>
      <c r="F107" s="18">
        <v>65.894283166451459</v>
      </c>
      <c r="G107" s="18">
        <v>743.86051722813158</v>
      </c>
      <c r="H107" s="18">
        <v>1136.768881335857</v>
      </c>
      <c r="I107" s="18">
        <v>0</v>
      </c>
      <c r="J107" s="18">
        <v>302.11758135936037</v>
      </c>
      <c r="K107" s="18">
        <v>2703.4796529268501</v>
      </c>
      <c r="L107" s="18">
        <v>289.60970250805457</v>
      </c>
      <c r="M107" s="18">
        <v>123.10306842670805</v>
      </c>
      <c r="N107" s="18">
        <v>72.181999526227301</v>
      </c>
      <c r="O107" s="18">
        <v>407.50939816525164</v>
      </c>
      <c r="P107" s="18">
        <v>550.77409522659445</v>
      </c>
      <c r="Q107" s="18">
        <v>46.388180621133095</v>
      </c>
      <c r="R107" s="18">
        <v>48.043927351386955</v>
      </c>
      <c r="S107" s="18">
        <v>0</v>
      </c>
      <c r="T107" s="18">
        <v>26.075757773252636</v>
      </c>
      <c r="U107" s="18">
        <v>71.346007912658393</v>
      </c>
      <c r="V107" s="18">
        <v>485.35711280498435</v>
      </c>
      <c r="W107" s="18">
        <v>227.81967620390589</v>
      </c>
      <c r="X107" s="18">
        <v>475.54044541229717</v>
      </c>
      <c r="Y107" s="18">
        <v>477.92845932568741</v>
      </c>
      <c r="Z107" s="18">
        <v>404.31751691931748</v>
      </c>
    </row>
    <row r="108" spans="1:26">
      <c r="A108" s="31" t="s">
        <v>137</v>
      </c>
      <c r="B108" s="34"/>
      <c r="C108" s="34" t="s">
        <v>40</v>
      </c>
      <c r="D108" s="31"/>
      <c r="E108" s="15">
        <v>285.93866435305961</v>
      </c>
      <c r="F108" s="15">
        <v>178.86086008148612</v>
      </c>
      <c r="G108" s="15">
        <v>18466.6956386655</v>
      </c>
      <c r="H108" s="15">
        <v>2842.0299977366822</v>
      </c>
      <c r="I108" s="15">
        <v>0</v>
      </c>
      <c r="J108" s="15">
        <v>503.5952703238774</v>
      </c>
      <c r="K108" s="15">
        <v>1592.5115083909257</v>
      </c>
      <c r="L108" s="15">
        <v>4122.029168888148</v>
      </c>
      <c r="M108" s="15">
        <v>67.479037276987853</v>
      </c>
      <c r="N108" s="15">
        <v>1252.3268933650222</v>
      </c>
      <c r="O108" s="15">
        <v>393.81706386358962</v>
      </c>
      <c r="P108" s="15">
        <v>512.63682192658541</v>
      </c>
      <c r="Q108" s="15">
        <v>194.89350971332473</v>
      </c>
      <c r="R108" s="15">
        <v>0</v>
      </c>
      <c r="S108" s="15">
        <v>0</v>
      </c>
      <c r="T108" s="15">
        <v>76.548336839548583</v>
      </c>
      <c r="U108" s="15">
        <v>567.28159070462527</v>
      </c>
      <c r="V108" s="15">
        <v>693.22322033554872</v>
      </c>
      <c r="W108" s="15">
        <v>371.10500769527164</v>
      </c>
      <c r="X108" s="15">
        <v>0</v>
      </c>
      <c r="Y108" s="15">
        <v>436.46542003680378</v>
      </c>
      <c r="Z108" s="15">
        <v>462.81008597394822</v>
      </c>
    </row>
    <row r="109" spans="1:26">
      <c r="A109" s="31" t="s">
        <v>138</v>
      </c>
      <c r="B109" s="34"/>
      <c r="C109" s="34" t="s">
        <v>43</v>
      </c>
      <c r="D109" s="31"/>
      <c r="E109" s="15">
        <v>1594.7379510063977</v>
      </c>
      <c r="F109" s="15">
        <v>185.27128180889574</v>
      </c>
      <c r="G109" s="15">
        <v>15241.901483171197</v>
      </c>
      <c r="H109" s="15">
        <v>7637.8433001783942</v>
      </c>
      <c r="I109" s="15">
        <v>0</v>
      </c>
      <c r="J109" s="15">
        <v>844.14114582442107</v>
      </c>
      <c r="K109" s="15">
        <v>7078.7792771678878</v>
      </c>
      <c r="L109" s="15">
        <v>5806.7281490950081</v>
      </c>
      <c r="M109" s="15">
        <v>331.65911277551106</v>
      </c>
      <c r="N109" s="15">
        <v>1050.9840364827692</v>
      </c>
      <c r="O109" s="15">
        <v>953.46048165641275</v>
      </c>
      <c r="P109" s="15">
        <v>1407.4484850172942</v>
      </c>
      <c r="Q109" s="15">
        <v>178.19663009671424</v>
      </c>
      <c r="R109" s="15">
        <v>39.205182605584859</v>
      </c>
      <c r="S109" s="15">
        <v>0</v>
      </c>
      <c r="T109" s="15">
        <v>85.440649445221197</v>
      </c>
      <c r="U109" s="15">
        <v>652.66583287443757</v>
      </c>
      <c r="V109" s="15">
        <v>2835.8389953228898</v>
      </c>
      <c r="W109" s="15">
        <v>701.42552574388822</v>
      </c>
      <c r="X109" s="15">
        <v>621.220115378988</v>
      </c>
      <c r="Y109" s="15">
        <v>1111.3318685372428</v>
      </c>
      <c r="Z109" s="15">
        <v>1090.8145347616501</v>
      </c>
    </row>
    <row r="110" spans="1:26">
      <c r="A110" s="31" t="s">
        <v>139</v>
      </c>
      <c r="B110" s="34"/>
      <c r="C110" s="34" t="s">
        <v>46</v>
      </c>
      <c r="D110" s="31"/>
      <c r="E110" s="15">
        <v>3005.3854472173898</v>
      </c>
      <c r="F110" s="15">
        <v>259.47326790124953</v>
      </c>
      <c r="G110" s="15">
        <v>11497.40174869813</v>
      </c>
      <c r="H110" s="15">
        <v>10521.458160578431</v>
      </c>
      <c r="I110" s="15">
        <v>0</v>
      </c>
      <c r="J110" s="15">
        <v>1404.4338193457397</v>
      </c>
      <c r="K110" s="15">
        <v>10105.114729805002</v>
      </c>
      <c r="L110" s="15">
        <v>7958.2026940226415</v>
      </c>
      <c r="M110" s="15">
        <v>560.13234256375301</v>
      </c>
      <c r="N110" s="15">
        <v>900.60901015228274</v>
      </c>
      <c r="O110" s="15">
        <v>1777.7355879823742</v>
      </c>
      <c r="P110" s="15">
        <v>2202.4034010644996</v>
      </c>
      <c r="Q110" s="15">
        <v>244.15004286983438</v>
      </c>
      <c r="R110" s="15">
        <v>102.1909704328084</v>
      </c>
      <c r="S110" s="15">
        <v>0</v>
      </c>
      <c r="T110" s="15">
        <v>102.52445737252307</v>
      </c>
      <c r="U110" s="15">
        <v>900.72930303803855</v>
      </c>
      <c r="V110" s="15">
        <v>5242.1118375885717</v>
      </c>
      <c r="W110" s="15">
        <v>1362.9198962550424</v>
      </c>
      <c r="X110" s="15">
        <v>1118.0090450334417</v>
      </c>
      <c r="Y110" s="15">
        <v>2160.1820013658835</v>
      </c>
      <c r="Z110" s="15">
        <v>1855.6049587084456</v>
      </c>
    </row>
    <row r="111" spans="1:26">
      <c r="A111" s="31"/>
      <c r="B111" s="34"/>
      <c r="C111" s="2" t="s">
        <v>140</v>
      </c>
      <c r="D111" s="23" t="s">
        <v>35</v>
      </c>
      <c r="E111" s="7">
        <v>1628.6873541922823</v>
      </c>
      <c r="F111" s="7">
        <v>207.8684699305438</v>
      </c>
      <c r="G111" s="7">
        <v>15068.666290178277</v>
      </c>
      <c r="H111" s="7">
        <v>7000.4438194978356</v>
      </c>
      <c r="I111" s="7">
        <v>0</v>
      </c>
      <c r="J111" s="7">
        <v>917.39007849801271</v>
      </c>
      <c r="K111" s="7">
        <v>6258.8018384546049</v>
      </c>
      <c r="L111" s="7">
        <v>5962.3200040019328</v>
      </c>
      <c r="M111" s="7">
        <v>319.75683087208398</v>
      </c>
      <c r="N111" s="7">
        <v>1067.973313333358</v>
      </c>
      <c r="O111" s="7">
        <v>1041.6710445007923</v>
      </c>
      <c r="P111" s="7">
        <v>1374.1629026694598</v>
      </c>
      <c r="Q111" s="7">
        <v>205.74672755995778</v>
      </c>
      <c r="R111" s="7">
        <v>47.132051012797753</v>
      </c>
      <c r="S111" s="7">
        <v>0</v>
      </c>
      <c r="T111" s="7">
        <v>88.171147885764299</v>
      </c>
      <c r="U111" s="7">
        <v>706.89224220570043</v>
      </c>
      <c r="V111" s="7">
        <v>2923.7246844156703</v>
      </c>
      <c r="W111" s="7">
        <v>811.81680989806739</v>
      </c>
      <c r="X111" s="7">
        <v>579.74305347080997</v>
      </c>
      <c r="Y111" s="7">
        <v>1235.9930966466434</v>
      </c>
      <c r="Z111" s="7">
        <v>1136.4098598146813</v>
      </c>
    </row>
    <row r="112" spans="1:26">
      <c r="A112" s="31"/>
      <c r="B112" s="34"/>
      <c r="C112" s="5"/>
      <c r="D112" s="28" t="s">
        <v>37</v>
      </c>
      <c r="E112" s="18">
        <v>1360.0412209526216</v>
      </c>
      <c r="F112" s="18">
        <v>44.80585627882617</v>
      </c>
      <c r="G112" s="18">
        <v>3487.875020016138</v>
      </c>
      <c r="H112" s="18">
        <v>3879.1897092744307</v>
      </c>
      <c r="I112" s="18">
        <v>0</v>
      </c>
      <c r="J112" s="18">
        <v>454.86435060830939</v>
      </c>
      <c r="K112" s="18">
        <v>4315.1333294935894</v>
      </c>
      <c r="L112" s="18">
        <v>1922.8139399642205</v>
      </c>
      <c r="M112" s="18">
        <v>246.54222364206734</v>
      </c>
      <c r="N112" s="18">
        <v>176.47335206439121</v>
      </c>
      <c r="O112" s="18">
        <v>696.1633773028932</v>
      </c>
      <c r="P112" s="18">
        <v>845.37489937130147</v>
      </c>
      <c r="Q112" s="18">
        <v>34.290048371579374</v>
      </c>
      <c r="R112" s="18">
        <v>51.554583128551556</v>
      </c>
      <c r="S112" s="18">
        <v>0</v>
      </c>
      <c r="T112" s="18">
        <v>13.20156906531407</v>
      </c>
      <c r="U112" s="18">
        <v>173.21149447082857</v>
      </c>
      <c r="V112" s="18">
        <v>2275.7174327679641</v>
      </c>
      <c r="W112" s="18">
        <v>505.03848368724772</v>
      </c>
      <c r="X112" s="18">
        <v>560.15740305073905</v>
      </c>
      <c r="Y112" s="18">
        <v>868.59370797428141</v>
      </c>
      <c r="Z112" s="18">
        <v>697.51601388706115</v>
      </c>
    </row>
    <row r="113" spans="1:26">
      <c r="A113" s="31" t="s">
        <v>141</v>
      </c>
      <c r="B113" s="34"/>
      <c r="C113" s="34" t="s">
        <v>49</v>
      </c>
      <c r="D113" s="31"/>
      <c r="E113" s="15">
        <v>440.07774157373302</v>
      </c>
      <c r="F113" s="15">
        <v>73.875343440295794</v>
      </c>
      <c r="G113" s="15">
        <v>15461.088860468715</v>
      </c>
      <c r="H113" s="15">
        <v>4628.9877398390299</v>
      </c>
      <c r="I113" s="15">
        <v>0</v>
      </c>
      <c r="J113" s="15">
        <v>442.8769598146078</v>
      </c>
      <c r="K113" s="15">
        <v>1366.3887193536984</v>
      </c>
      <c r="L113" s="15">
        <v>3647.5724377483671</v>
      </c>
      <c r="M113" s="15">
        <v>168.88843243051622</v>
      </c>
      <c r="N113" s="15">
        <v>1018.874207265476</v>
      </c>
      <c r="O113" s="15">
        <v>119.76513480167216</v>
      </c>
      <c r="P113" s="15">
        <v>230.16531445166027</v>
      </c>
      <c r="Q113" s="15">
        <v>129.22876483656947</v>
      </c>
      <c r="R113" s="15">
        <v>0</v>
      </c>
      <c r="S113" s="15">
        <v>0</v>
      </c>
      <c r="T113" s="15">
        <v>36.307829371668859</v>
      </c>
      <c r="U113" s="15">
        <v>282.98907536314198</v>
      </c>
      <c r="V113" s="15">
        <v>650.10523329656485</v>
      </c>
      <c r="W113" s="15">
        <v>254.68835648967737</v>
      </c>
      <c r="X113" s="15">
        <v>0</v>
      </c>
      <c r="Y113" s="15">
        <v>91.69198744936682</v>
      </c>
      <c r="Z113" s="15">
        <v>194.6091675352728</v>
      </c>
    </row>
    <row r="114" spans="1:26">
      <c r="A114" s="31" t="s">
        <v>142</v>
      </c>
      <c r="B114" s="34"/>
      <c r="C114" s="34" t="s">
        <v>51</v>
      </c>
      <c r="D114" s="31"/>
      <c r="E114" s="15">
        <v>1173.9155074299863</v>
      </c>
      <c r="F114" s="15">
        <v>518.04580690114449</v>
      </c>
      <c r="G114" s="15">
        <v>18471.676534449838</v>
      </c>
      <c r="H114" s="15">
        <v>7531.6440934535913</v>
      </c>
      <c r="I114" s="15">
        <v>0</v>
      </c>
      <c r="J114" s="15">
        <v>917.49328123995826</v>
      </c>
      <c r="K114" s="15">
        <v>7326.6777297967819</v>
      </c>
      <c r="L114" s="15">
        <v>4064.4156635370796</v>
      </c>
      <c r="M114" s="15">
        <v>390.82501136397133</v>
      </c>
      <c r="N114" s="15">
        <v>1455.4294859179156</v>
      </c>
      <c r="O114" s="15">
        <v>1613.2371080517555</v>
      </c>
      <c r="P114" s="15">
        <v>2426.8184913410651</v>
      </c>
      <c r="Q114" s="15">
        <v>414.44648199683928</v>
      </c>
      <c r="R114" s="15">
        <v>125.11096020340402</v>
      </c>
      <c r="S114" s="15">
        <v>0</v>
      </c>
      <c r="T114" s="15">
        <v>283.70389877384997</v>
      </c>
      <c r="U114" s="15">
        <v>1070.6707621292455</v>
      </c>
      <c r="V114" s="15">
        <v>2250.3991664843365</v>
      </c>
      <c r="W114" s="15">
        <v>915.44093058458748</v>
      </c>
      <c r="X114" s="15">
        <v>1098.392647609594</v>
      </c>
      <c r="Y114" s="15">
        <v>1629.0060398446321</v>
      </c>
      <c r="Z114" s="15">
        <v>1609.1284576269927</v>
      </c>
    </row>
    <row r="115" spans="1:26">
      <c r="A115" s="31" t="s">
        <v>143</v>
      </c>
      <c r="B115" s="34"/>
      <c r="C115" s="34" t="s">
        <v>53</v>
      </c>
      <c r="D115" s="31"/>
      <c r="E115" s="15">
        <v>6940.3056836082706</v>
      </c>
      <c r="F115" s="15">
        <v>348.9545017459248</v>
      </c>
      <c r="G115" s="15">
        <v>14943.541490323059</v>
      </c>
      <c r="H115" s="15">
        <v>9535.7354289555515</v>
      </c>
      <c r="I115" s="15">
        <v>0</v>
      </c>
      <c r="J115" s="15">
        <v>1970.4703870383673</v>
      </c>
      <c r="K115" s="15">
        <v>9360.7828063196303</v>
      </c>
      <c r="L115" s="15">
        <v>5721.7440702476924</v>
      </c>
      <c r="M115" s="15">
        <v>807.39458635938024</v>
      </c>
      <c r="N115" s="15">
        <v>1151.5824722920315</v>
      </c>
      <c r="O115" s="15">
        <v>1119.1015362920332</v>
      </c>
      <c r="P115" s="15">
        <v>1419.2998466423346</v>
      </c>
      <c r="Q115" s="15">
        <v>379.21494849361432</v>
      </c>
      <c r="R115" s="15">
        <v>27.933572253524183</v>
      </c>
      <c r="S115" s="15">
        <v>0</v>
      </c>
      <c r="T115" s="15">
        <v>228.14036273131995</v>
      </c>
      <c r="U115" s="15">
        <v>1782.0480455321454</v>
      </c>
      <c r="V115" s="15">
        <v>5677.3009074277534</v>
      </c>
      <c r="W115" s="15">
        <v>1452.6613077252946</v>
      </c>
      <c r="X115" s="15">
        <v>1487.1061228615606</v>
      </c>
      <c r="Y115" s="15">
        <v>933.29812636603344</v>
      </c>
      <c r="Z115" s="15">
        <v>1873.4189354647326</v>
      </c>
    </row>
    <row r="116" spans="1:26">
      <c r="A116" s="31"/>
      <c r="B116" s="34"/>
      <c r="C116" s="2" t="s">
        <v>144</v>
      </c>
      <c r="D116" s="23" t="s">
        <v>35</v>
      </c>
      <c r="E116" s="7">
        <v>2851.4329775373299</v>
      </c>
      <c r="F116" s="7">
        <v>313.62521736245503</v>
      </c>
      <c r="G116" s="7">
        <v>16292.10229508054</v>
      </c>
      <c r="H116" s="7">
        <v>7232.1224207493906</v>
      </c>
      <c r="I116" s="7">
        <v>0</v>
      </c>
      <c r="J116" s="7">
        <v>1110.2802093643111</v>
      </c>
      <c r="K116" s="7">
        <v>6017.9497518233693</v>
      </c>
      <c r="L116" s="7">
        <v>4477.9107238443794</v>
      </c>
      <c r="M116" s="7">
        <v>455.70267671795591</v>
      </c>
      <c r="N116" s="7">
        <v>1208.6287218251412</v>
      </c>
      <c r="O116" s="7">
        <v>950.7012597151537</v>
      </c>
      <c r="P116" s="7">
        <v>1358.7612174783533</v>
      </c>
      <c r="Q116" s="7">
        <v>307.63006510900772</v>
      </c>
      <c r="R116" s="7">
        <v>51.014844152309401</v>
      </c>
      <c r="S116" s="7">
        <v>0</v>
      </c>
      <c r="T116" s="7">
        <v>182.71736362561293</v>
      </c>
      <c r="U116" s="7">
        <v>1045.2359610081776</v>
      </c>
      <c r="V116" s="7">
        <v>2859.2684357362182</v>
      </c>
      <c r="W116" s="7">
        <v>874.2635315998532</v>
      </c>
      <c r="X116" s="7">
        <v>861.83292349038493</v>
      </c>
      <c r="Y116" s="7">
        <v>884.66538455334421</v>
      </c>
      <c r="Z116" s="7">
        <v>1225.7188535423327</v>
      </c>
    </row>
    <row r="117" spans="1:26">
      <c r="A117" s="31"/>
      <c r="B117" s="34"/>
      <c r="C117" s="5"/>
      <c r="D117" s="28" t="s">
        <v>37</v>
      </c>
      <c r="E117" s="18">
        <v>3560.0266110646062</v>
      </c>
      <c r="F117" s="18">
        <v>224.18289163993384</v>
      </c>
      <c r="G117" s="18">
        <v>1905.2222229382771</v>
      </c>
      <c r="H117" s="18">
        <v>2467.0484684086005</v>
      </c>
      <c r="I117" s="18">
        <v>0</v>
      </c>
      <c r="J117" s="18">
        <v>781.8315160352812</v>
      </c>
      <c r="K117" s="18">
        <v>4154.7756732074913</v>
      </c>
      <c r="L117" s="18">
        <v>1097.1693642916478</v>
      </c>
      <c r="M117" s="18">
        <v>324.15946808260168</v>
      </c>
      <c r="N117" s="18">
        <v>223.79864559280267</v>
      </c>
      <c r="O117" s="18">
        <v>760.84402053525491</v>
      </c>
      <c r="P117" s="18">
        <v>1099.5771865132385</v>
      </c>
      <c r="Q117" s="18">
        <v>155.5010713545721</v>
      </c>
      <c r="R117" s="18">
        <v>65.671507711515773</v>
      </c>
      <c r="S117" s="18">
        <v>0</v>
      </c>
      <c r="T117" s="18">
        <v>129.80231286356192</v>
      </c>
      <c r="U117" s="18">
        <v>749.85308283829147</v>
      </c>
      <c r="V117" s="18">
        <v>2568.3098385475855</v>
      </c>
      <c r="W117" s="18">
        <v>600.0470661651508</v>
      </c>
      <c r="X117" s="18">
        <v>771.25970494354431</v>
      </c>
      <c r="Y117" s="18">
        <v>769.81002955609301</v>
      </c>
      <c r="Z117" s="18">
        <v>902.69194778845144</v>
      </c>
    </row>
    <row r="118" spans="1:26">
      <c r="A118" s="31" t="s">
        <v>145</v>
      </c>
      <c r="B118" s="34"/>
      <c r="C118" s="34" t="s">
        <v>57</v>
      </c>
      <c r="D118" s="31"/>
      <c r="E118" s="20">
        <v>137.9388266804726</v>
      </c>
      <c r="F118" s="20">
        <v>425.92086714333084</v>
      </c>
      <c r="G118" s="20">
        <v>15723.645234169766</v>
      </c>
      <c r="H118" s="20">
        <v>2812.2863607922704</v>
      </c>
      <c r="I118" s="20">
        <v>0</v>
      </c>
      <c r="J118" s="20">
        <v>389.34179934714052</v>
      </c>
      <c r="K118" s="20">
        <v>5496.4970294779087</v>
      </c>
      <c r="L118" s="20">
        <v>1472.7893941710238</v>
      </c>
      <c r="M118" s="20">
        <v>180.1933359564708</v>
      </c>
      <c r="N118" s="20">
        <v>1540.2263793131831</v>
      </c>
      <c r="O118" s="20">
        <v>309.56862061505461</v>
      </c>
      <c r="P118" s="20">
        <v>299.87651166284019</v>
      </c>
      <c r="Q118" s="20">
        <v>158.83939118530782</v>
      </c>
      <c r="R118" s="20">
        <v>0</v>
      </c>
      <c r="S118" s="20">
        <v>0</v>
      </c>
      <c r="T118" s="20">
        <v>95.925586760575044</v>
      </c>
      <c r="U118" s="20">
        <v>440.45506751156671</v>
      </c>
      <c r="V118" s="20">
        <v>277.17879133449071</v>
      </c>
      <c r="W118" s="20">
        <v>347.36266712567567</v>
      </c>
      <c r="X118" s="20">
        <v>0</v>
      </c>
      <c r="Y118" s="15">
        <v>195.40851808810004</v>
      </c>
      <c r="Z118" s="15">
        <v>490.40538506955045</v>
      </c>
    </row>
    <row r="119" spans="1:26">
      <c r="A119" s="31" t="s">
        <v>146</v>
      </c>
      <c r="B119" s="34"/>
      <c r="C119" s="34" t="s">
        <v>60</v>
      </c>
      <c r="D119" s="31"/>
      <c r="E119" s="20">
        <v>422.89045306314011</v>
      </c>
      <c r="F119" s="20">
        <v>197.44884750748227</v>
      </c>
      <c r="G119" s="20">
        <v>11183.244632984492</v>
      </c>
      <c r="H119" s="20">
        <v>5457.3176780979129</v>
      </c>
      <c r="I119" s="20">
        <v>0</v>
      </c>
      <c r="J119" s="20">
        <v>388.26099765645398</v>
      </c>
      <c r="K119" s="20">
        <v>5800.096215056009</v>
      </c>
      <c r="L119" s="20">
        <v>2950.042056458246</v>
      </c>
      <c r="M119" s="20">
        <v>161.7060050618212</v>
      </c>
      <c r="N119" s="20">
        <v>1304.4384619728119</v>
      </c>
      <c r="O119" s="20">
        <v>304.71600033492962</v>
      </c>
      <c r="P119" s="20">
        <v>335.53150834585165</v>
      </c>
      <c r="Q119" s="20">
        <v>135.57202458635285</v>
      </c>
      <c r="R119" s="20">
        <v>72.000539679514176</v>
      </c>
      <c r="S119" s="20">
        <v>0</v>
      </c>
      <c r="T119" s="20">
        <v>68.687103936588841</v>
      </c>
      <c r="U119" s="20">
        <v>814.94350351656544</v>
      </c>
      <c r="V119" s="20">
        <v>452.79577135743222</v>
      </c>
      <c r="W119" s="20">
        <v>375.13468332979642</v>
      </c>
      <c r="X119" s="20">
        <v>0</v>
      </c>
      <c r="Y119" s="15">
        <v>0</v>
      </c>
      <c r="Z119" s="15">
        <v>520.97527788708499</v>
      </c>
    </row>
    <row r="120" spans="1:26">
      <c r="A120" s="31" t="s">
        <v>147</v>
      </c>
      <c r="B120" s="34"/>
      <c r="C120" s="34" t="s">
        <v>63</v>
      </c>
      <c r="D120" s="31"/>
      <c r="E120" s="20">
        <v>1060.01419933136</v>
      </c>
      <c r="F120" s="20">
        <v>915.27451490227907</v>
      </c>
      <c r="G120" s="20">
        <v>12595.3098001285</v>
      </c>
      <c r="H120" s="20">
        <v>9061.5301141438831</v>
      </c>
      <c r="I120" s="20">
        <v>0</v>
      </c>
      <c r="J120" s="20">
        <v>2106.7522362990908</v>
      </c>
      <c r="K120" s="20">
        <v>15844.832196432248</v>
      </c>
      <c r="L120" s="20">
        <v>4269.6091724092012</v>
      </c>
      <c r="M120" s="20">
        <v>598.76707716330304</v>
      </c>
      <c r="N120" s="20">
        <v>1447.6391699686289</v>
      </c>
      <c r="O120" s="20">
        <v>2911.8773616099948</v>
      </c>
      <c r="P120" s="20">
        <v>3461.4654169106602</v>
      </c>
      <c r="Q120" s="20">
        <v>371.70805719035633</v>
      </c>
      <c r="R120" s="20">
        <v>225.81520144038689</v>
      </c>
      <c r="S120" s="20">
        <v>0</v>
      </c>
      <c r="T120" s="20">
        <v>587.4215791706805</v>
      </c>
      <c r="U120" s="20">
        <v>1173.0510991998074</v>
      </c>
      <c r="V120" s="20">
        <v>3038.6651581131887</v>
      </c>
      <c r="W120" s="20">
        <v>1822.7252473224373</v>
      </c>
      <c r="X120" s="20">
        <v>1771.8027802637146</v>
      </c>
      <c r="Y120" s="15">
        <v>2905.8164566845685</v>
      </c>
      <c r="Z120" s="15">
        <v>2672.4846733641198</v>
      </c>
    </row>
    <row r="121" spans="1:26">
      <c r="A121" s="31"/>
      <c r="B121" s="34"/>
      <c r="C121" s="2" t="s">
        <v>148</v>
      </c>
      <c r="D121" s="23" t="s">
        <v>35</v>
      </c>
      <c r="E121" s="7">
        <v>540.28115969165754</v>
      </c>
      <c r="F121" s="7">
        <v>512.88140985103075</v>
      </c>
      <c r="G121" s="7">
        <v>13167.399889094251</v>
      </c>
      <c r="H121" s="7">
        <v>5777.0447176780217</v>
      </c>
      <c r="I121" s="7">
        <v>0</v>
      </c>
      <c r="J121" s="7">
        <v>961.4516777675617</v>
      </c>
      <c r="K121" s="7">
        <v>9047.1418136553893</v>
      </c>
      <c r="L121" s="7">
        <v>2897.4802076794899</v>
      </c>
      <c r="M121" s="7">
        <v>313.55547272719838</v>
      </c>
      <c r="N121" s="7">
        <v>1430.7680037515413</v>
      </c>
      <c r="O121" s="7">
        <v>1175.3873275199931</v>
      </c>
      <c r="P121" s="7">
        <v>1365.6244789731172</v>
      </c>
      <c r="Q121" s="7">
        <v>222.03982432067232</v>
      </c>
      <c r="R121" s="7">
        <v>99.271913706633697</v>
      </c>
      <c r="S121" s="7">
        <v>0</v>
      </c>
      <c r="T121" s="7">
        <v>250.67808995594814</v>
      </c>
      <c r="U121" s="7">
        <v>809.48322340931315</v>
      </c>
      <c r="V121" s="7">
        <v>1256.2132402683706</v>
      </c>
      <c r="W121" s="7">
        <v>848.40753259263647</v>
      </c>
      <c r="X121" s="7">
        <v>590.60092675457156</v>
      </c>
      <c r="Y121" s="7">
        <v>1033.7416582575563</v>
      </c>
      <c r="Z121" s="7">
        <v>1227.9551121069182</v>
      </c>
    </row>
    <row r="122" spans="1:26">
      <c r="A122" s="31"/>
      <c r="B122" s="34"/>
      <c r="C122" s="5"/>
      <c r="D122" s="28" t="s">
        <v>37</v>
      </c>
      <c r="E122" s="18">
        <v>472.11352629889262</v>
      </c>
      <c r="F122" s="18">
        <v>366.72881558954373</v>
      </c>
      <c r="G122" s="18">
        <v>2323.6339443274187</v>
      </c>
      <c r="H122" s="18">
        <v>3136.8664152430911</v>
      </c>
      <c r="I122" s="18">
        <v>0</v>
      </c>
      <c r="J122" s="18">
        <v>991.85952587175768</v>
      </c>
      <c r="K122" s="18">
        <v>5888.9293612203946</v>
      </c>
      <c r="L122" s="18">
        <v>1399.1505562112841</v>
      </c>
      <c r="M122" s="18">
        <v>247.17340032791728</v>
      </c>
      <c r="N122" s="18">
        <v>118.79588662100588</v>
      </c>
      <c r="O122" s="18">
        <v>1503.8464402495747</v>
      </c>
      <c r="P122" s="18">
        <v>1815.1390435854512</v>
      </c>
      <c r="Q122" s="18">
        <v>130.13753315190436</v>
      </c>
      <c r="R122" s="18">
        <v>115.35129900172738</v>
      </c>
      <c r="S122" s="18">
        <v>0</v>
      </c>
      <c r="T122" s="18">
        <v>291.9462568402318</v>
      </c>
      <c r="U122" s="18">
        <v>366.32853752537056</v>
      </c>
      <c r="V122" s="18">
        <v>1546.1440620102633</v>
      </c>
      <c r="W122" s="18">
        <v>843.89814441568512</v>
      </c>
      <c r="X122" s="18">
        <v>1022.950812136183</v>
      </c>
      <c r="Y122" s="18">
        <v>1624.2057013859117</v>
      </c>
      <c r="Z122" s="18">
        <v>1251.0926702671395</v>
      </c>
    </row>
    <row r="123" spans="1:26">
      <c r="A123" s="31" t="s">
        <v>149</v>
      </c>
      <c r="B123" s="34"/>
      <c r="C123" s="34" t="s">
        <v>67</v>
      </c>
      <c r="D123" s="31"/>
      <c r="E123" s="20">
        <v>620.04078669827891</v>
      </c>
      <c r="F123" s="20">
        <v>79.742170197251497</v>
      </c>
      <c r="G123" s="20">
        <v>13441.181304958847</v>
      </c>
      <c r="H123" s="20">
        <v>827.98262194189408</v>
      </c>
      <c r="I123" s="20">
        <v>443.94666370844851</v>
      </c>
      <c r="J123" s="20">
        <v>2302.159992647325</v>
      </c>
      <c r="K123" s="20">
        <v>846.3166080437901</v>
      </c>
      <c r="L123" s="20">
        <v>170.94161124674056</v>
      </c>
      <c r="M123" s="20">
        <v>327.5043195672373</v>
      </c>
      <c r="N123" s="20">
        <v>1288.6966736673307</v>
      </c>
      <c r="O123" s="20">
        <v>144.14967795170298</v>
      </c>
      <c r="P123" s="20">
        <v>221.07744546541844</v>
      </c>
      <c r="Q123" s="20">
        <v>0</v>
      </c>
      <c r="R123" s="20">
        <v>0</v>
      </c>
      <c r="S123" s="20">
        <v>0</v>
      </c>
      <c r="T123" s="20">
        <v>72.605733506744699</v>
      </c>
      <c r="U123" s="20">
        <v>250.95913660366585</v>
      </c>
      <c r="V123" s="20">
        <v>470.03196827208961</v>
      </c>
      <c r="W123" s="20">
        <v>233.74788541194519</v>
      </c>
      <c r="X123" s="20">
        <v>0</v>
      </c>
      <c r="Y123" s="15">
        <v>603.50334760352871</v>
      </c>
      <c r="Z123" s="15">
        <v>289.29547069056355</v>
      </c>
    </row>
    <row r="124" spans="1:26">
      <c r="A124" s="31" t="s">
        <v>150</v>
      </c>
      <c r="B124" s="34"/>
      <c r="C124" s="34" t="s">
        <v>70</v>
      </c>
      <c r="D124" s="31"/>
      <c r="E124" s="20">
        <v>244.79116133941884</v>
      </c>
      <c r="F124" s="20">
        <v>726.323412390871</v>
      </c>
      <c r="G124" s="20">
        <v>13089.288257737851</v>
      </c>
      <c r="H124" s="20">
        <v>5974.9079058203215</v>
      </c>
      <c r="I124" s="20">
        <v>0</v>
      </c>
      <c r="J124" s="20">
        <v>1236.035662230772</v>
      </c>
      <c r="K124" s="20">
        <v>14266.89680741086</v>
      </c>
      <c r="L124" s="20">
        <v>3910.0880518481868</v>
      </c>
      <c r="M124" s="20">
        <v>334.1618684015188</v>
      </c>
      <c r="N124" s="20">
        <v>1695.2998297171393</v>
      </c>
      <c r="O124" s="20">
        <v>1604.781351053595</v>
      </c>
      <c r="P124" s="20">
        <v>1343.1817765463957</v>
      </c>
      <c r="Q124" s="20">
        <v>184.91034080709269</v>
      </c>
      <c r="R124" s="20">
        <v>218.45353839716287</v>
      </c>
      <c r="S124" s="20">
        <v>0</v>
      </c>
      <c r="T124" s="20">
        <v>439.21760986088833</v>
      </c>
      <c r="U124" s="20">
        <v>1055.7619736278045</v>
      </c>
      <c r="V124" s="20">
        <v>1237.0353039506795</v>
      </c>
      <c r="W124" s="20">
        <v>1363.7078507185181</v>
      </c>
      <c r="X124" s="20">
        <v>1369.8697675625967</v>
      </c>
      <c r="Y124" s="15">
        <v>1205.274390257812</v>
      </c>
      <c r="Z124" s="15">
        <v>2041.0734406171828</v>
      </c>
    </row>
    <row r="125" spans="1:26">
      <c r="A125" s="31" t="s">
        <v>151</v>
      </c>
      <c r="B125" s="34"/>
      <c r="C125" s="34" t="s">
        <v>73</v>
      </c>
      <c r="D125" s="31"/>
      <c r="E125" s="20">
        <v>347.32662522086815</v>
      </c>
      <c r="F125" s="20">
        <v>298.8465339446953</v>
      </c>
      <c r="G125" s="20">
        <v>12689.822399849656</v>
      </c>
      <c r="H125" s="20">
        <v>4651.2134464442961</v>
      </c>
      <c r="I125" s="20">
        <v>0</v>
      </c>
      <c r="J125" s="20">
        <v>668.50473879952608</v>
      </c>
      <c r="K125" s="20">
        <v>6050.6415530432778</v>
      </c>
      <c r="L125" s="20">
        <v>3306.3851457195674</v>
      </c>
      <c r="M125" s="20">
        <v>254.11840317877824</v>
      </c>
      <c r="N125" s="20">
        <v>1539.7241466493454</v>
      </c>
      <c r="O125" s="20">
        <v>711.30086572657729</v>
      </c>
      <c r="P125" s="20">
        <v>841.68245588469358</v>
      </c>
      <c r="Q125" s="20">
        <v>113.37810659139744</v>
      </c>
      <c r="R125" s="20">
        <v>75.234663089962126</v>
      </c>
      <c r="S125" s="20">
        <v>0</v>
      </c>
      <c r="T125" s="20">
        <v>185.75630338900615</v>
      </c>
      <c r="U125" s="20">
        <v>498.1796882565211</v>
      </c>
      <c r="V125" s="20">
        <v>838.445744350116</v>
      </c>
      <c r="W125" s="20">
        <v>609.85857561298292</v>
      </c>
      <c r="X125" s="20">
        <v>0</v>
      </c>
      <c r="Y125" s="15">
        <v>492.42566258864133</v>
      </c>
      <c r="Z125" s="15">
        <v>925.71409513426079</v>
      </c>
    </row>
    <row r="126" spans="1:26">
      <c r="A126" s="31"/>
      <c r="B126" s="34"/>
      <c r="C126" s="2" t="s">
        <v>152</v>
      </c>
      <c r="D126" s="23" t="s">
        <v>35</v>
      </c>
      <c r="E126" s="7">
        <v>404.05285775285529</v>
      </c>
      <c r="F126" s="7">
        <v>368.30403884427261</v>
      </c>
      <c r="G126" s="7">
        <v>13073.430654182119</v>
      </c>
      <c r="H126" s="7">
        <v>3818.034658068837</v>
      </c>
      <c r="I126" s="7">
        <v>147.98222123614951</v>
      </c>
      <c r="J126" s="7">
        <v>1402.233464559208</v>
      </c>
      <c r="K126" s="7">
        <v>7054.6183228326418</v>
      </c>
      <c r="L126" s="7">
        <v>2462.4716029381648</v>
      </c>
      <c r="M126" s="7">
        <v>305.26153038251141</v>
      </c>
      <c r="N126" s="7">
        <v>1507.9068833446051</v>
      </c>
      <c r="O126" s="7">
        <v>820.07729824395847</v>
      </c>
      <c r="P126" s="7">
        <v>801.98055929883594</v>
      </c>
      <c r="Q126" s="7">
        <v>99.429482466163378</v>
      </c>
      <c r="R126" s="7">
        <v>97.896067162375005</v>
      </c>
      <c r="S126" s="7">
        <v>0</v>
      </c>
      <c r="T126" s="7">
        <v>232.52654891887971</v>
      </c>
      <c r="U126" s="7">
        <v>601.63359949599715</v>
      </c>
      <c r="V126" s="7">
        <v>848.50433885762834</v>
      </c>
      <c r="W126" s="7">
        <v>735.77143724781536</v>
      </c>
      <c r="X126" s="7">
        <v>456.62325585419893</v>
      </c>
      <c r="Y126" s="7">
        <v>767.06780014999401</v>
      </c>
      <c r="Z126" s="7">
        <v>1085.3610021473357</v>
      </c>
    </row>
    <row r="127" spans="1:26" ht="15.75" thickBot="1">
      <c r="A127" s="50"/>
      <c r="B127" s="53"/>
      <c r="C127" s="9"/>
      <c r="D127" s="11" t="s">
        <v>37</v>
      </c>
      <c r="E127" s="12">
        <v>193.94965693691239</v>
      </c>
      <c r="F127" s="12">
        <v>328.83899469089289</v>
      </c>
      <c r="G127" s="12">
        <v>375.93037754964519</v>
      </c>
      <c r="H127" s="12">
        <v>2672.7046487604748</v>
      </c>
      <c r="I127" s="12">
        <v>256.31272579790902</v>
      </c>
      <c r="J127" s="12">
        <v>829.41163135696979</v>
      </c>
      <c r="K127" s="12">
        <v>6766.3853154855424</v>
      </c>
      <c r="L127" s="12">
        <v>2007.3481453980542</v>
      </c>
      <c r="M127" s="12">
        <v>44.416160732926251</v>
      </c>
      <c r="N127" s="12">
        <v>205.16038923381194</v>
      </c>
      <c r="O127" s="12">
        <v>736.3663866041918</v>
      </c>
      <c r="P127" s="12">
        <v>562.10471702526888</v>
      </c>
      <c r="Q127" s="12">
        <v>93.240986806173879</v>
      </c>
      <c r="R127" s="12">
        <v>110.9758601474215</v>
      </c>
      <c r="S127" s="12">
        <v>0</v>
      </c>
      <c r="T127" s="12">
        <v>187.72761882890325</v>
      </c>
      <c r="U127" s="12">
        <v>412.25469728504549</v>
      </c>
      <c r="V127" s="12">
        <v>383.60058749710055</v>
      </c>
      <c r="W127" s="12">
        <v>575.40674078664767</v>
      </c>
      <c r="X127" s="12">
        <v>790.8946790569953</v>
      </c>
      <c r="Y127" s="12">
        <v>383.54051251140032</v>
      </c>
      <c r="Z127" s="12">
        <v>886.73381866780505</v>
      </c>
    </row>
    <row r="128" spans="1:26" s="118" customFormat="1" ht="15.75" thickTop="1">
      <c r="A128" s="117" t="s">
        <v>153</v>
      </c>
      <c r="B128" s="126" t="s">
        <v>155</v>
      </c>
      <c r="C128" s="120" t="s">
        <v>27</v>
      </c>
      <c r="D128" s="117"/>
      <c r="E128" s="127">
        <v>5186.1728918835433</v>
      </c>
      <c r="F128" s="127">
        <v>512.97621531371885</v>
      </c>
      <c r="G128" s="127">
        <v>13495.842253784909</v>
      </c>
      <c r="H128" s="127">
        <v>10090.040184535175</v>
      </c>
      <c r="I128" s="127">
        <v>0</v>
      </c>
      <c r="J128" s="127">
        <v>1816.2284997957827</v>
      </c>
      <c r="K128" s="127">
        <v>17899.395593202815</v>
      </c>
      <c r="L128" s="127">
        <v>6672.3356072031002</v>
      </c>
      <c r="M128" s="127">
        <v>1211.3954392979394</v>
      </c>
      <c r="N128" s="127">
        <v>1377.647204888422</v>
      </c>
      <c r="O128" s="127">
        <v>3340.3897198231048</v>
      </c>
      <c r="P128" s="127">
        <v>3486.5195566225666</v>
      </c>
      <c r="Q128" s="127">
        <v>440.90862417165221</v>
      </c>
      <c r="R128" s="127">
        <v>476.04322829832523</v>
      </c>
      <c r="S128" s="127">
        <v>0</v>
      </c>
      <c r="T128" s="127">
        <v>289.52310683970279</v>
      </c>
      <c r="U128" s="127">
        <v>729.98759053612457</v>
      </c>
      <c r="V128" s="127">
        <v>5682.4863384478967</v>
      </c>
      <c r="W128" s="127">
        <v>1865.869489107354</v>
      </c>
      <c r="X128" s="127">
        <v>2294.3459392860841</v>
      </c>
      <c r="Y128" s="127">
        <v>4598.0136379185697</v>
      </c>
      <c r="Z128" s="127">
        <v>3192.9811489262347</v>
      </c>
    </row>
    <row r="129" spans="1:26" s="118" customFormat="1">
      <c r="A129" s="117" t="s">
        <v>154</v>
      </c>
      <c r="C129" s="120" t="s">
        <v>31</v>
      </c>
      <c r="D129" s="117"/>
      <c r="E129" s="127">
        <v>8952.1332802211582</v>
      </c>
      <c r="F129" s="127">
        <v>1132.3805967709413</v>
      </c>
      <c r="G129" s="127">
        <v>14983.809600796601</v>
      </c>
      <c r="H129" s="127">
        <v>11186.235859654482</v>
      </c>
      <c r="I129" s="127">
        <v>0</v>
      </c>
      <c r="J129" s="127">
        <v>1388.5308971881914</v>
      </c>
      <c r="K129" s="127">
        <v>12770.520203419794</v>
      </c>
      <c r="L129" s="127">
        <v>5667.2023617080413</v>
      </c>
      <c r="M129" s="127">
        <v>1267.3166934300327</v>
      </c>
      <c r="N129" s="127">
        <v>1340.2362939922862</v>
      </c>
      <c r="O129" s="127">
        <v>2999.9142815367954</v>
      </c>
      <c r="P129" s="127">
        <v>3467.5790600282626</v>
      </c>
      <c r="Q129" s="127">
        <v>393.70860571871128</v>
      </c>
      <c r="R129" s="127">
        <v>386.43760816973094</v>
      </c>
      <c r="S129" s="127">
        <v>0</v>
      </c>
      <c r="T129" s="127">
        <v>543.19969041851448</v>
      </c>
      <c r="U129" s="127">
        <v>1030.600790689831</v>
      </c>
      <c r="V129" s="127">
        <v>8337.9923735300799</v>
      </c>
      <c r="W129" s="127">
        <v>1918.5107704011291</v>
      </c>
      <c r="X129" s="127">
        <v>2067.35834666138</v>
      </c>
      <c r="Y129" s="127">
        <v>3680.4545749894073</v>
      </c>
      <c r="Z129" s="127">
        <v>3278.5421696962799</v>
      </c>
    </row>
    <row r="130" spans="1:26" s="118" customFormat="1">
      <c r="A130" s="117" t="s">
        <v>156</v>
      </c>
      <c r="B130" s="120"/>
      <c r="C130" s="120" t="s">
        <v>34</v>
      </c>
      <c r="D130" s="117"/>
      <c r="E130" s="127">
        <v>780.53921044531239</v>
      </c>
      <c r="F130" s="127">
        <v>164.30322975549737</v>
      </c>
      <c r="G130" s="127">
        <v>13868.415273650602</v>
      </c>
      <c r="H130" s="127">
        <v>6282.050678505756</v>
      </c>
      <c r="I130" s="127">
        <v>0</v>
      </c>
      <c r="J130" s="127">
        <v>1102.383750115222</v>
      </c>
      <c r="K130" s="127">
        <v>3331.7819638359138</v>
      </c>
      <c r="L130" s="127">
        <v>6033.7965700919276</v>
      </c>
      <c r="M130" s="127">
        <v>271.37994984401121</v>
      </c>
      <c r="N130" s="127">
        <v>1094.9680159924285</v>
      </c>
      <c r="O130" s="127">
        <v>619.01232641789284</v>
      </c>
      <c r="P130" s="127">
        <v>781.47355493105874</v>
      </c>
      <c r="Q130" s="127">
        <v>323.01991610006411</v>
      </c>
      <c r="R130" s="127">
        <v>67.090600610110187</v>
      </c>
      <c r="S130" s="127">
        <v>0</v>
      </c>
      <c r="T130" s="127">
        <v>61.625829097891497</v>
      </c>
      <c r="U130" s="127">
        <v>683.22837891611596</v>
      </c>
      <c r="V130" s="127">
        <v>1473.1925735731252</v>
      </c>
      <c r="W130" s="127">
        <v>599.86676572795716</v>
      </c>
      <c r="X130" s="127">
        <v>364.14822842298207</v>
      </c>
      <c r="Y130" s="127">
        <v>1190.3868095470707</v>
      </c>
      <c r="Z130" s="127">
        <v>638.9131804786532</v>
      </c>
    </row>
    <row r="131" spans="1:26">
      <c r="A131" s="31"/>
      <c r="B131" s="34"/>
      <c r="C131" s="2" t="s">
        <v>157</v>
      </c>
      <c r="D131" s="23" t="s">
        <v>35</v>
      </c>
      <c r="E131" s="7">
        <v>4972.9484608500052</v>
      </c>
      <c r="F131" s="7">
        <v>603.22001394671918</v>
      </c>
      <c r="G131" s="7">
        <v>14116.022376077372</v>
      </c>
      <c r="H131" s="7">
        <v>9186.108907565138</v>
      </c>
      <c r="I131" s="7">
        <v>0</v>
      </c>
      <c r="J131" s="7">
        <v>1435.7143823663985</v>
      </c>
      <c r="K131" s="7">
        <v>11333.899253486174</v>
      </c>
      <c r="L131" s="7">
        <v>6124.444846334357</v>
      </c>
      <c r="M131" s="7">
        <v>916.69736085732768</v>
      </c>
      <c r="N131" s="7">
        <v>1270.9505049577122</v>
      </c>
      <c r="O131" s="7">
        <v>2319.7721092592642</v>
      </c>
      <c r="P131" s="7">
        <v>2578.5240571939626</v>
      </c>
      <c r="Q131" s="7">
        <v>385.87904866347588</v>
      </c>
      <c r="R131" s="7">
        <v>309.8571456927221</v>
      </c>
      <c r="S131" s="7">
        <v>0</v>
      </c>
      <c r="T131" s="7">
        <v>298.11620878536957</v>
      </c>
      <c r="U131" s="7">
        <v>814.60558671402384</v>
      </c>
      <c r="V131" s="7">
        <v>5164.5570951837008</v>
      </c>
      <c r="W131" s="7">
        <v>1461.4156750788134</v>
      </c>
      <c r="X131" s="7">
        <v>1575.2841714568156</v>
      </c>
      <c r="Y131" s="7">
        <v>3156.2850074850162</v>
      </c>
      <c r="Z131" s="7">
        <v>2370.1454997003889</v>
      </c>
    </row>
    <row r="132" spans="1:26">
      <c r="A132" s="31"/>
      <c r="B132" s="34"/>
      <c r="C132" s="5"/>
      <c r="D132" s="28" t="s">
        <v>37</v>
      </c>
      <c r="E132" s="18">
        <v>4089.9677142724627</v>
      </c>
      <c r="F132" s="18">
        <v>490.3074591780894</v>
      </c>
      <c r="G132" s="18">
        <v>774.26976198376019</v>
      </c>
      <c r="H132" s="18">
        <v>2574.0195974124213</v>
      </c>
      <c r="I132" s="18">
        <v>0</v>
      </c>
      <c r="J132" s="18">
        <v>359.25379972492715</v>
      </c>
      <c r="K132" s="18">
        <v>7389.2997996407121</v>
      </c>
      <c r="L132" s="18">
        <v>508.66102935958281</v>
      </c>
      <c r="M132" s="18">
        <v>559.56028931976937</v>
      </c>
      <c r="N132" s="18">
        <v>153.54892178172992</v>
      </c>
      <c r="O132" s="18">
        <v>1482.7065657833434</v>
      </c>
      <c r="P132" s="18">
        <v>1556.3202004617572</v>
      </c>
      <c r="Q132" s="18">
        <v>59.333071262643465</v>
      </c>
      <c r="R132" s="18">
        <v>214.96276037529938</v>
      </c>
      <c r="S132" s="18">
        <v>0</v>
      </c>
      <c r="T132" s="18">
        <v>240.90190332913548</v>
      </c>
      <c r="U132" s="18">
        <v>188.51273716447949</v>
      </c>
      <c r="V132" s="18">
        <v>3461.5830336918721</v>
      </c>
      <c r="W132" s="18">
        <v>746.58734822309998</v>
      </c>
      <c r="X132" s="18">
        <v>1054.9969413143949</v>
      </c>
      <c r="Y132" s="18">
        <v>1763.2485508239054</v>
      </c>
      <c r="Z132" s="18">
        <v>1499.9013898944174</v>
      </c>
    </row>
    <row r="133" spans="1:26">
      <c r="A133" s="31" t="s">
        <v>158</v>
      </c>
      <c r="B133" s="34"/>
      <c r="C133" s="34" t="s">
        <v>40</v>
      </c>
      <c r="D133" s="31"/>
      <c r="E133" s="15">
        <v>20311.401331906913</v>
      </c>
      <c r="F133" s="15">
        <v>2478.2411568196553</v>
      </c>
      <c r="G133" s="15">
        <v>11437.648583539345</v>
      </c>
      <c r="H133" s="15">
        <v>10972.574062150459</v>
      </c>
      <c r="I133" s="15">
        <v>316.82225194884495</v>
      </c>
      <c r="J133" s="15">
        <v>3682.4878538058015</v>
      </c>
      <c r="K133" s="15">
        <v>41234.520787937792</v>
      </c>
      <c r="L133" s="15">
        <v>6481.7461513579847</v>
      </c>
      <c r="M133" s="15">
        <v>2545.5042229917435</v>
      </c>
      <c r="N133" s="15">
        <v>2631.8848185364918</v>
      </c>
      <c r="O133" s="15">
        <v>6898.1837070974261</v>
      </c>
      <c r="P133" s="15">
        <v>6556.0475345711629</v>
      </c>
      <c r="Q133" s="15">
        <v>580.7846546673494</v>
      </c>
      <c r="R133" s="15">
        <v>717.43385317285367</v>
      </c>
      <c r="S133" s="15">
        <v>13.11869533004673</v>
      </c>
      <c r="T133" s="15">
        <v>2805.1782426900022</v>
      </c>
      <c r="U133" s="15">
        <v>2154.3734483104763</v>
      </c>
      <c r="V133" s="15">
        <v>15379.136752971954</v>
      </c>
      <c r="W133" s="15">
        <v>3963.3433903094219</v>
      </c>
      <c r="X133" s="15">
        <v>3969.1863430533986</v>
      </c>
      <c r="Y133" s="15">
        <v>6681.9131335642087</v>
      </c>
      <c r="Z133" s="15">
        <v>7387.0210516729712</v>
      </c>
    </row>
    <row r="134" spans="1:26">
      <c r="A134" s="31" t="s">
        <v>159</v>
      </c>
      <c r="B134" s="34"/>
      <c r="C134" s="34" t="s">
        <v>43</v>
      </c>
      <c r="D134" s="31"/>
      <c r="E134" s="15">
        <v>501.20365175111817</v>
      </c>
      <c r="F134" s="15">
        <v>239.77294701529814</v>
      </c>
      <c r="G134" s="15">
        <v>16417.682910916134</v>
      </c>
      <c r="H134" s="15">
        <v>4693.3230172506783</v>
      </c>
      <c r="I134" s="15">
        <v>0</v>
      </c>
      <c r="J134" s="15">
        <v>484.17195545327064</v>
      </c>
      <c r="K134" s="15">
        <v>2589.2672458864449</v>
      </c>
      <c r="L134" s="15">
        <v>4626.1409578958164</v>
      </c>
      <c r="M134" s="15">
        <v>231.41650571710895</v>
      </c>
      <c r="N134" s="15">
        <v>1199.8268134011157</v>
      </c>
      <c r="O134" s="15">
        <v>635.043737122518</v>
      </c>
      <c r="P134" s="15">
        <v>848.25142896610589</v>
      </c>
      <c r="Q134" s="15">
        <v>219.22858590472688</v>
      </c>
      <c r="R134" s="15">
        <v>23.851982009049589</v>
      </c>
      <c r="S134" s="15">
        <v>0</v>
      </c>
      <c r="T134" s="15">
        <v>64.516773717754859</v>
      </c>
      <c r="U134" s="15">
        <v>576.94132876092726</v>
      </c>
      <c r="V134" s="15">
        <v>1445.1657468594933</v>
      </c>
      <c r="W134" s="15">
        <v>608.85559609605639</v>
      </c>
      <c r="X134" s="15">
        <v>1521.1016098989749</v>
      </c>
      <c r="Y134" s="15">
        <v>1041.3148527729134</v>
      </c>
      <c r="Z134" s="15">
        <v>791.42499030652857</v>
      </c>
    </row>
    <row r="135" spans="1:26">
      <c r="A135" s="31" t="s">
        <v>160</v>
      </c>
      <c r="B135" s="34"/>
      <c r="C135" s="34" t="s">
        <v>46</v>
      </c>
      <c r="D135" s="31"/>
      <c r="E135" s="15">
        <v>4469.6249842838388</v>
      </c>
      <c r="F135" s="15">
        <v>586.7927157563463</v>
      </c>
      <c r="G135" s="15">
        <v>14131.261688496668</v>
      </c>
      <c r="H135" s="15">
        <v>10517.443400318749</v>
      </c>
      <c r="I135" s="15">
        <v>0</v>
      </c>
      <c r="J135" s="15">
        <v>1443.7347732164649</v>
      </c>
      <c r="K135" s="15">
        <v>12125.263434308801</v>
      </c>
      <c r="L135" s="15">
        <v>6002.4251596244385</v>
      </c>
      <c r="M135" s="15">
        <v>979.8721716053376</v>
      </c>
      <c r="N135" s="15">
        <v>1254.8810860064289</v>
      </c>
      <c r="O135" s="15">
        <v>2872.0471495647403</v>
      </c>
      <c r="P135" s="15">
        <v>3617.6863829001618</v>
      </c>
      <c r="Q135" s="15">
        <v>428.56324512966802</v>
      </c>
      <c r="R135" s="15">
        <v>323.06025736877416</v>
      </c>
      <c r="S135" s="15">
        <v>0</v>
      </c>
      <c r="T135" s="15">
        <v>250.37097890794578</v>
      </c>
      <c r="U135" s="15">
        <v>818.26259492169299</v>
      </c>
      <c r="V135" s="15">
        <v>7230.0181218430516</v>
      </c>
      <c r="W135" s="15">
        <v>1799.1682724646562</v>
      </c>
      <c r="X135" s="15">
        <v>2279.0143466559603</v>
      </c>
      <c r="Y135" s="15">
        <v>4121.5919708083557</v>
      </c>
      <c r="Z135" s="15">
        <v>2894.4404075493439</v>
      </c>
    </row>
    <row r="136" spans="1:26">
      <c r="A136" s="31"/>
      <c r="B136" s="34"/>
      <c r="C136" s="2" t="s">
        <v>161</v>
      </c>
      <c r="D136" s="23" t="s">
        <v>35</v>
      </c>
      <c r="E136" s="7">
        <v>8427.4099893139573</v>
      </c>
      <c r="F136" s="7">
        <v>1101.6022731971</v>
      </c>
      <c r="G136" s="7">
        <v>13995.531060984051</v>
      </c>
      <c r="H136" s="7">
        <v>8727.7801599066279</v>
      </c>
      <c r="I136" s="7">
        <v>105.60741731628165</v>
      </c>
      <c r="J136" s="7">
        <v>1870.1315274918459</v>
      </c>
      <c r="K136" s="7">
        <v>18649.683822711013</v>
      </c>
      <c r="L136" s="7">
        <v>5703.4374229594132</v>
      </c>
      <c r="M136" s="7">
        <v>1252.26430010473</v>
      </c>
      <c r="N136" s="7">
        <v>1695.5309059813453</v>
      </c>
      <c r="O136" s="7">
        <v>3468.4248645948951</v>
      </c>
      <c r="P136" s="7">
        <v>3673.9951154791434</v>
      </c>
      <c r="Q136" s="7">
        <v>409.5254952339148</v>
      </c>
      <c r="R136" s="7">
        <v>354.78203085022579</v>
      </c>
      <c r="S136" s="7">
        <v>4.3728984433489098</v>
      </c>
      <c r="T136" s="7">
        <v>1040.0219984385676</v>
      </c>
      <c r="U136" s="7">
        <v>1183.1924573310323</v>
      </c>
      <c r="V136" s="7">
        <v>8018.1068738914992</v>
      </c>
      <c r="W136" s="7">
        <v>2123.7890862900449</v>
      </c>
      <c r="X136" s="7">
        <v>2589.7674332027777</v>
      </c>
      <c r="Y136" s="7">
        <v>3948.2733190484928</v>
      </c>
      <c r="Z136" s="7">
        <v>3690.9621498429478</v>
      </c>
    </row>
    <row r="137" spans="1:26">
      <c r="A137" s="31"/>
      <c r="B137" s="34"/>
      <c r="C137" s="5"/>
      <c r="D137" s="28" t="s">
        <v>37</v>
      </c>
      <c r="E137" s="18">
        <v>10481.365828995924</v>
      </c>
      <c r="F137" s="18">
        <v>1204.7641436814258</v>
      </c>
      <c r="G137" s="18">
        <v>2492.790119102785</v>
      </c>
      <c r="H137" s="18">
        <v>3501.3453566851358</v>
      </c>
      <c r="I137" s="18">
        <v>182.91741244792905</v>
      </c>
      <c r="J137" s="18">
        <v>1641.2394068069634</v>
      </c>
      <c r="K137" s="18">
        <v>20131.81440868674</v>
      </c>
      <c r="L137" s="18">
        <v>963.25640849568333</v>
      </c>
      <c r="M137" s="18">
        <v>1180.8465584324047</v>
      </c>
      <c r="N137" s="18">
        <v>811.37336066759258</v>
      </c>
      <c r="O137" s="18">
        <v>3173.8746596412343</v>
      </c>
      <c r="P137" s="18">
        <v>2854.3146464280276</v>
      </c>
      <c r="Q137" s="18">
        <v>181.52830262961882</v>
      </c>
      <c r="R137" s="18">
        <v>347.87735796739821</v>
      </c>
      <c r="S137" s="18">
        <v>7.5740822802191659</v>
      </c>
      <c r="T137" s="18">
        <v>1531.4920409070339</v>
      </c>
      <c r="U137" s="18">
        <v>849.6783958093913</v>
      </c>
      <c r="V137" s="18">
        <v>7000.3356998521595</v>
      </c>
      <c r="W137" s="18">
        <v>1700.6413775273454</v>
      </c>
      <c r="X137" s="18">
        <v>1253.2778326351749</v>
      </c>
      <c r="Y137" s="18">
        <v>2824.2904874680153</v>
      </c>
      <c r="Z137" s="18">
        <v>3369.1700781702848</v>
      </c>
    </row>
    <row r="138" spans="1:26">
      <c r="A138" s="31" t="s">
        <v>162</v>
      </c>
      <c r="B138" s="34"/>
      <c r="C138" s="34" t="s">
        <v>49</v>
      </c>
      <c r="D138" s="31"/>
      <c r="E138" s="15">
        <v>1197.2093035210351</v>
      </c>
      <c r="F138" s="15">
        <v>450.98604864194192</v>
      </c>
      <c r="G138" s="15">
        <v>13897.976623452883</v>
      </c>
      <c r="H138" s="15">
        <v>4539.6319957969008</v>
      </c>
      <c r="I138" s="15">
        <v>0</v>
      </c>
      <c r="J138" s="15">
        <v>950.75020967285218</v>
      </c>
      <c r="K138" s="15">
        <v>3553.9134821761518</v>
      </c>
      <c r="L138" s="15">
        <v>4046.1513822309962</v>
      </c>
      <c r="M138" s="15">
        <v>253.92438454432309</v>
      </c>
      <c r="N138" s="15">
        <v>1138.2551142989842</v>
      </c>
      <c r="O138" s="15">
        <v>1006.6139422973389</v>
      </c>
      <c r="P138" s="15">
        <v>1335.7512087820592</v>
      </c>
      <c r="Q138" s="15">
        <v>539.18783379556169</v>
      </c>
      <c r="R138" s="15">
        <v>67.727245948341789</v>
      </c>
      <c r="S138" s="15">
        <v>0</v>
      </c>
      <c r="T138" s="15">
        <v>328.43160248720369</v>
      </c>
      <c r="U138" s="15">
        <v>822.5897299783519</v>
      </c>
      <c r="V138" s="15">
        <v>1584.4491719224218</v>
      </c>
      <c r="W138" s="15">
        <v>830.40709963419738</v>
      </c>
      <c r="X138" s="15">
        <v>1184.397201208634</v>
      </c>
      <c r="Y138" s="15">
        <v>926.45992685206784</v>
      </c>
      <c r="Z138" s="15">
        <v>1181.6380397977657</v>
      </c>
    </row>
    <row r="139" spans="1:26">
      <c r="A139" s="31" t="s">
        <v>163</v>
      </c>
      <c r="B139" s="34"/>
      <c r="C139" s="34" t="s">
        <v>51</v>
      </c>
      <c r="D139" s="31"/>
      <c r="E139" s="15">
        <v>2547.9782957012785</v>
      </c>
      <c r="F139" s="15">
        <v>789.17961373864205</v>
      </c>
      <c r="G139" s="15">
        <v>15071.928968403912</v>
      </c>
      <c r="H139" s="15">
        <v>7156.9128289284517</v>
      </c>
      <c r="I139" s="15">
        <v>0</v>
      </c>
      <c r="J139" s="15">
        <v>1644.5387239965451</v>
      </c>
      <c r="K139" s="15">
        <v>7022.7094306782838</v>
      </c>
      <c r="L139" s="15">
        <v>4531.6070874791139</v>
      </c>
      <c r="M139" s="15">
        <v>748.92707254587344</v>
      </c>
      <c r="N139" s="15">
        <v>1359.0687330272149</v>
      </c>
      <c r="O139" s="15">
        <v>1928.8201720712648</v>
      </c>
      <c r="P139" s="15">
        <v>2308.4578380346707</v>
      </c>
      <c r="Q139" s="15">
        <v>687.06310512638606</v>
      </c>
      <c r="R139" s="15">
        <v>192.57407468845909</v>
      </c>
      <c r="S139" s="15">
        <v>0</v>
      </c>
      <c r="T139" s="15">
        <v>330.03406807532775</v>
      </c>
      <c r="U139" s="15">
        <v>950.78163780459522</v>
      </c>
      <c r="V139" s="15">
        <v>4386.7779842695609</v>
      </c>
      <c r="W139" s="15">
        <v>1557.4269166827894</v>
      </c>
      <c r="X139" s="15">
        <v>1686.9832502790905</v>
      </c>
      <c r="Y139" s="15">
        <v>2204.0839753273294</v>
      </c>
      <c r="Z139" s="15">
        <v>2316.1960611450718</v>
      </c>
    </row>
    <row r="140" spans="1:26">
      <c r="A140" s="31" t="s">
        <v>164</v>
      </c>
      <c r="B140" s="34"/>
      <c r="C140" s="34" t="s">
        <v>53</v>
      </c>
      <c r="D140" s="31"/>
      <c r="E140" s="15">
        <v>1609.1160007139174</v>
      </c>
      <c r="F140" s="15">
        <v>461.21726242370175</v>
      </c>
      <c r="G140" s="15">
        <v>14975.742477614172</v>
      </c>
      <c r="H140" s="15">
        <v>5649.8194861010288</v>
      </c>
      <c r="I140" s="15">
        <v>0</v>
      </c>
      <c r="J140" s="15">
        <v>1055.1607763389891</v>
      </c>
      <c r="K140" s="15">
        <v>4034.9351796764822</v>
      </c>
      <c r="L140" s="15">
        <v>3312.4621265360993</v>
      </c>
      <c r="M140" s="15">
        <v>547.70341575990449</v>
      </c>
      <c r="N140" s="15">
        <v>1249.9960671783015</v>
      </c>
      <c r="O140" s="15">
        <v>1257.6488974426195</v>
      </c>
      <c r="P140" s="15">
        <v>1633.9539389352499</v>
      </c>
      <c r="Q140" s="15">
        <v>363.53856218420822</v>
      </c>
      <c r="R140" s="15">
        <v>105.24280873336414</v>
      </c>
      <c r="S140" s="15">
        <v>0</v>
      </c>
      <c r="T140" s="15">
        <v>287.06722237996013</v>
      </c>
      <c r="U140" s="15">
        <v>755.8326617993888</v>
      </c>
      <c r="V140" s="15">
        <v>2964.0923028988059</v>
      </c>
      <c r="W140" s="15">
        <v>1144.9678852320299</v>
      </c>
      <c r="X140" s="15">
        <v>2165.7044239581373</v>
      </c>
      <c r="Y140" s="15">
        <v>1566.3009283848114</v>
      </c>
      <c r="Z140" s="15">
        <v>1538.3858162756624</v>
      </c>
    </row>
    <row r="141" spans="1:26">
      <c r="A141" s="31"/>
      <c r="B141" s="34"/>
      <c r="C141" s="2" t="s">
        <v>165</v>
      </c>
      <c r="D141" s="23" t="s">
        <v>35</v>
      </c>
      <c r="E141" s="7">
        <v>1784.7678666454103</v>
      </c>
      <c r="F141" s="7">
        <v>567.12764160142854</v>
      </c>
      <c r="G141" s="7">
        <v>14648.549356490323</v>
      </c>
      <c r="H141" s="7">
        <v>5782.1214369421259</v>
      </c>
      <c r="I141" s="7">
        <v>0</v>
      </c>
      <c r="J141" s="7">
        <v>1216.8165700027955</v>
      </c>
      <c r="K141" s="7">
        <v>4870.5193641769729</v>
      </c>
      <c r="L141" s="7">
        <v>3963.4068654154034</v>
      </c>
      <c r="M141" s="7">
        <v>516.85162428336696</v>
      </c>
      <c r="N141" s="7">
        <v>1249.1066381681669</v>
      </c>
      <c r="O141" s="7">
        <v>1397.6943372704079</v>
      </c>
      <c r="P141" s="7">
        <v>1759.3876619173268</v>
      </c>
      <c r="Q141" s="7">
        <v>529.92983370205195</v>
      </c>
      <c r="R141" s="7">
        <v>121.84804312338834</v>
      </c>
      <c r="S141" s="7">
        <v>0</v>
      </c>
      <c r="T141" s="7">
        <v>315.17763098083054</v>
      </c>
      <c r="U141" s="7">
        <v>843.0680098607786</v>
      </c>
      <c r="V141" s="7">
        <v>2978.4398196969291</v>
      </c>
      <c r="W141" s="7">
        <v>1177.6006338496722</v>
      </c>
      <c r="X141" s="7">
        <v>1679.0282918152873</v>
      </c>
      <c r="Y141" s="7">
        <v>1565.6149435214029</v>
      </c>
      <c r="Z141" s="7">
        <v>1678.7399724061668</v>
      </c>
    </row>
    <row r="142" spans="1:26">
      <c r="A142" s="31"/>
      <c r="B142" s="34"/>
      <c r="C142" s="5"/>
      <c r="D142" s="28" t="s">
        <v>37</v>
      </c>
      <c r="E142" s="18">
        <v>692.30369135432113</v>
      </c>
      <c r="F142" s="18">
        <v>192.3706791103607</v>
      </c>
      <c r="G142" s="18">
        <v>651.79178495672954</v>
      </c>
      <c r="H142" s="18">
        <v>1313.6466779605282</v>
      </c>
      <c r="I142" s="18">
        <v>0</v>
      </c>
      <c r="J142" s="18">
        <v>374.0789654213076</v>
      </c>
      <c r="K142" s="18">
        <v>1879.3049327149422</v>
      </c>
      <c r="L142" s="18">
        <v>613.76998969114504</v>
      </c>
      <c r="M142" s="18">
        <v>248.93933007898511</v>
      </c>
      <c r="N142" s="18">
        <v>110.40949627154886</v>
      </c>
      <c r="O142" s="18">
        <v>476.78677254185419</v>
      </c>
      <c r="P142" s="18">
        <v>498.33699520891651</v>
      </c>
      <c r="Q142" s="18">
        <v>161.9608452552184</v>
      </c>
      <c r="R142" s="18">
        <v>64.058434405445553</v>
      </c>
      <c r="S142" s="18">
        <v>0</v>
      </c>
      <c r="T142" s="18">
        <v>24.357509679176907</v>
      </c>
      <c r="U142" s="18">
        <v>99.074697938358057</v>
      </c>
      <c r="V142" s="18">
        <v>1401.2194979932428</v>
      </c>
      <c r="W142" s="18">
        <v>364.60680987482777</v>
      </c>
      <c r="X142" s="18">
        <v>490.70197409242866</v>
      </c>
      <c r="Y142" s="18">
        <v>638.81230047800739</v>
      </c>
      <c r="Z142" s="18">
        <v>580.15510237195019</v>
      </c>
    </row>
    <row r="143" spans="1:26">
      <c r="A143" s="31" t="s">
        <v>166</v>
      </c>
      <c r="B143" s="34"/>
      <c r="C143" s="34" t="s">
        <v>57</v>
      </c>
      <c r="D143" s="31"/>
      <c r="E143" s="20">
        <v>1763.6226937825895</v>
      </c>
      <c r="F143" s="20">
        <v>1380.2340293654954</v>
      </c>
      <c r="G143" s="20">
        <v>11975.290810267099</v>
      </c>
      <c r="H143" s="20">
        <v>5568.9669947482889</v>
      </c>
      <c r="I143" s="20">
        <v>0</v>
      </c>
      <c r="J143" s="20">
        <v>1867.4270506650396</v>
      </c>
      <c r="K143" s="20">
        <v>11026.146374528918</v>
      </c>
      <c r="L143" s="20">
        <v>4014.3698832283808</v>
      </c>
      <c r="M143" s="20">
        <v>678.15919818309317</v>
      </c>
      <c r="N143" s="20">
        <v>1644.2568732308698</v>
      </c>
      <c r="O143" s="20">
        <v>1742.3659598971658</v>
      </c>
      <c r="P143" s="20">
        <v>1837.77559254277</v>
      </c>
      <c r="Q143" s="20">
        <v>519.10306338221233</v>
      </c>
      <c r="R143" s="20">
        <v>147.56904207220231</v>
      </c>
      <c r="S143" s="20">
        <v>0</v>
      </c>
      <c r="T143" s="20">
        <v>569.18493022170333</v>
      </c>
      <c r="U143" s="20">
        <v>1594.0574512746889</v>
      </c>
      <c r="V143" s="20">
        <v>2505.2301044318092</v>
      </c>
      <c r="W143" s="20">
        <v>1513.5477714502385</v>
      </c>
      <c r="X143" s="20">
        <v>1285.6658572495608</v>
      </c>
      <c r="Y143" s="15">
        <v>1426.31688486639</v>
      </c>
      <c r="Z143" s="15">
        <v>2167.7135998840818</v>
      </c>
    </row>
    <row r="144" spans="1:26">
      <c r="A144" s="31" t="s">
        <v>167</v>
      </c>
      <c r="B144" s="34"/>
      <c r="C144" s="34" t="s">
        <v>60</v>
      </c>
      <c r="D144" s="31"/>
      <c r="E144" s="20">
        <v>4755.0343469292084</v>
      </c>
      <c r="F144" s="20">
        <v>1392.4787100738836</v>
      </c>
      <c r="G144" s="20">
        <v>10916.22200043798</v>
      </c>
      <c r="H144" s="20">
        <v>7530.2345066989046</v>
      </c>
      <c r="I144" s="20">
        <v>0</v>
      </c>
      <c r="J144" s="20">
        <v>2178.6513076372612</v>
      </c>
      <c r="K144" s="20">
        <v>17239.667626134305</v>
      </c>
      <c r="L144" s="20">
        <v>3708.2180080970547</v>
      </c>
      <c r="M144" s="20">
        <v>1212.7995045654282</v>
      </c>
      <c r="N144" s="20">
        <v>1828.3045609076346</v>
      </c>
      <c r="O144" s="20">
        <v>3019.3330193314741</v>
      </c>
      <c r="P144" s="20">
        <v>3075.5181380325025</v>
      </c>
      <c r="Q144" s="20">
        <v>844.34969044245815</v>
      </c>
      <c r="R144" s="20">
        <v>304.35520610314882</v>
      </c>
      <c r="S144" s="20">
        <v>0</v>
      </c>
      <c r="T144" s="20">
        <v>883.82853223743132</v>
      </c>
      <c r="U144" s="20">
        <v>1417.5156933359101</v>
      </c>
      <c r="V144" s="20">
        <v>3824.0150244649431</v>
      </c>
      <c r="W144" s="20">
        <v>2342.7475184457089</v>
      </c>
      <c r="X144" s="20">
        <v>2066.8322511831389</v>
      </c>
      <c r="Y144" s="15">
        <v>2665.8127030911155</v>
      </c>
      <c r="Z144" s="15">
        <v>3782.6502685976257</v>
      </c>
    </row>
    <row r="145" spans="1:26">
      <c r="A145" s="31" t="s">
        <v>168</v>
      </c>
      <c r="B145" s="34"/>
      <c r="C145" s="34" t="s">
        <v>63</v>
      </c>
      <c r="D145" s="31"/>
      <c r="E145" s="20">
        <v>10064.325251021768</v>
      </c>
      <c r="F145" s="20">
        <v>1790.6419715787504</v>
      </c>
      <c r="G145" s="20">
        <v>10297.703047327839</v>
      </c>
      <c r="H145" s="20">
        <v>11113.059307376012</v>
      </c>
      <c r="I145" s="20">
        <v>0</v>
      </c>
      <c r="J145" s="20">
        <v>3708.5515099268387</v>
      </c>
      <c r="K145" s="20">
        <v>23276.725420247407</v>
      </c>
      <c r="L145" s="20">
        <v>5194.3238497629845</v>
      </c>
      <c r="M145" s="20">
        <v>1921.5368203386413</v>
      </c>
      <c r="N145" s="20">
        <v>1783.4703984674109</v>
      </c>
      <c r="O145" s="20">
        <v>3520.0361283868947</v>
      </c>
      <c r="P145" s="20">
        <v>3571.4013336026574</v>
      </c>
      <c r="Q145" s="20">
        <v>631.62969330093779</v>
      </c>
      <c r="R145" s="20">
        <v>511.48580113952022</v>
      </c>
      <c r="S145" s="20">
        <v>0</v>
      </c>
      <c r="T145" s="20">
        <v>773.73079721937404</v>
      </c>
      <c r="U145" s="20">
        <v>2063.7400936661761</v>
      </c>
      <c r="V145" s="20">
        <v>8074.976470858528</v>
      </c>
      <c r="W145" s="20">
        <v>3336.4752996766906</v>
      </c>
      <c r="X145" s="20">
        <v>1895.7013388862974</v>
      </c>
      <c r="Y145" s="15">
        <v>3281.188587002403</v>
      </c>
      <c r="Z145" s="15">
        <v>5364.5251819503692</v>
      </c>
    </row>
    <row r="146" spans="1:26">
      <c r="A146" s="31"/>
      <c r="B146" s="34"/>
      <c r="C146" s="2" t="s">
        <v>169</v>
      </c>
      <c r="D146" s="23" t="s">
        <v>35</v>
      </c>
      <c r="E146" s="7">
        <v>5527.660763911189</v>
      </c>
      <c r="F146" s="7">
        <v>1521.1182370060433</v>
      </c>
      <c r="G146" s="7">
        <v>11063.071952677637</v>
      </c>
      <c r="H146" s="7">
        <v>8070.7536029410694</v>
      </c>
      <c r="I146" s="7">
        <v>0</v>
      </c>
      <c r="J146" s="7">
        <v>2584.8766227430465</v>
      </c>
      <c r="K146" s="7">
        <v>17180.846473636877</v>
      </c>
      <c r="L146" s="7">
        <v>4305.6372470294737</v>
      </c>
      <c r="M146" s="7">
        <v>1270.8318410290542</v>
      </c>
      <c r="N146" s="7">
        <v>1752.0106108686384</v>
      </c>
      <c r="O146" s="7">
        <v>2760.5783692051787</v>
      </c>
      <c r="P146" s="7">
        <v>2828.2316880593098</v>
      </c>
      <c r="Q146" s="7">
        <v>665.02748237520279</v>
      </c>
      <c r="R146" s="7">
        <v>321.13668310495711</v>
      </c>
      <c r="S146" s="7">
        <v>0</v>
      </c>
      <c r="T146" s="7">
        <v>742.24808655950289</v>
      </c>
      <c r="U146" s="7">
        <v>1691.7710794255918</v>
      </c>
      <c r="V146" s="7">
        <v>4801.4071999184271</v>
      </c>
      <c r="W146" s="7">
        <v>2397.5901965242124</v>
      </c>
      <c r="X146" s="7">
        <v>1749.3998157729991</v>
      </c>
      <c r="Y146" s="7">
        <v>2457.7727249866361</v>
      </c>
      <c r="Z146" s="7">
        <v>3771.6296834773589</v>
      </c>
    </row>
    <row r="147" spans="1:26">
      <c r="A147" s="31"/>
      <c r="B147" s="34"/>
      <c r="C147" s="5"/>
      <c r="D147" s="28" t="s">
        <v>37</v>
      </c>
      <c r="E147" s="18">
        <v>4203.9421286577053</v>
      </c>
      <c r="F147" s="18">
        <v>233.49468018549447</v>
      </c>
      <c r="G147" s="18">
        <v>848.38013705265416</v>
      </c>
      <c r="H147" s="18">
        <v>2811.2916182399622</v>
      </c>
      <c r="I147" s="18">
        <v>0</v>
      </c>
      <c r="J147" s="18">
        <v>985.49432956136695</v>
      </c>
      <c r="K147" s="18">
        <v>6125.5013415095373</v>
      </c>
      <c r="L147" s="18">
        <v>784.70067609893476</v>
      </c>
      <c r="M147" s="18">
        <v>623.7169164579924</v>
      </c>
      <c r="N147" s="18">
        <v>95.972269492863902</v>
      </c>
      <c r="O147" s="18">
        <v>916.64785152536069</v>
      </c>
      <c r="P147" s="18">
        <v>892.87596774222902</v>
      </c>
      <c r="Q147" s="18">
        <v>165.17536541446933</v>
      </c>
      <c r="R147" s="18">
        <v>182.53784637791347</v>
      </c>
      <c r="S147" s="18">
        <v>0</v>
      </c>
      <c r="T147" s="18">
        <v>159.66690287980106</v>
      </c>
      <c r="U147" s="18">
        <v>334.00966863305456</v>
      </c>
      <c r="V147" s="18">
        <v>2910.6683502349038</v>
      </c>
      <c r="W147" s="18">
        <v>912.7003795307462</v>
      </c>
      <c r="X147" s="18">
        <v>410.6194533893285</v>
      </c>
      <c r="Y147" s="18">
        <v>944.77390534112612</v>
      </c>
      <c r="Z147" s="18">
        <v>1598.4342847863927</v>
      </c>
    </row>
    <row r="148" spans="1:26">
      <c r="A148" s="31" t="s">
        <v>170</v>
      </c>
      <c r="B148" s="34"/>
      <c r="C148" s="34" t="s">
        <v>67</v>
      </c>
      <c r="D148" s="31"/>
      <c r="E148" s="20">
        <v>3388.6225047853791</v>
      </c>
      <c r="F148" s="20">
        <v>2978.5179904179713</v>
      </c>
      <c r="G148" s="20">
        <v>14506.828611661444</v>
      </c>
      <c r="H148" s="20">
        <v>6032.4970925094103</v>
      </c>
      <c r="I148" s="20">
        <v>0</v>
      </c>
      <c r="J148" s="20">
        <v>1523.0868923560749</v>
      </c>
      <c r="K148" s="20">
        <v>17564.790664226515</v>
      </c>
      <c r="L148" s="20">
        <v>3849.5358712884158</v>
      </c>
      <c r="M148" s="20">
        <v>1472.7748058541001</v>
      </c>
      <c r="N148" s="20">
        <v>2170.1185846436815</v>
      </c>
      <c r="O148" s="20">
        <v>3166.7623430880371</v>
      </c>
      <c r="P148" s="20">
        <v>3469.0119483799608</v>
      </c>
      <c r="Q148" s="20">
        <v>498.34718749351543</v>
      </c>
      <c r="R148" s="20">
        <v>114.03070375193282</v>
      </c>
      <c r="S148" s="20">
        <v>0</v>
      </c>
      <c r="T148" s="20">
        <v>805.23789368431937</v>
      </c>
      <c r="U148" s="20">
        <v>2053.0500924745879</v>
      </c>
      <c r="V148" s="20">
        <v>4776.0806382183373</v>
      </c>
      <c r="W148" s="20">
        <v>2446.8095112365204</v>
      </c>
      <c r="X148" s="20">
        <v>1851.0037277241988</v>
      </c>
      <c r="Y148" s="15">
        <v>3179.1712130208989</v>
      </c>
      <c r="Z148" s="15">
        <v>3952.7467395499166</v>
      </c>
    </row>
    <row r="149" spans="1:26">
      <c r="A149" s="31" t="s">
        <v>171</v>
      </c>
      <c r="B149" s="34"/>
      <c r="C149" s="34" t="s">
        <v>70</v>
      </c>
      <c r="D149" s="31"/>
      <c r="E149" s="20">
        <v>1282.1439682229254</v>
      </c>
      <c r="F149" s="20">
        <v>994.36529986308562</v>
      </c>
      <c r="G149" s="20">
        <v>12099.536578710031</v>
      </c>
      <c r="H149" s="20">
        <v>4745.9153295526658</v>
      </c>
      <c r="I149" s="20">
        <v>0</v>
      </c>
      <c r="J149" s="20">
        <v>1175.1781402505901</v>
      </c>
      <c r="K149" s="20">
        <v>17232.371221686659</v>
      </c>
      <c r="L149" s="20">
        <v>3469.1193528010181</v>
      </c>
      <c r="M149" s="20">
        <v>1074.1814356742718</v>
      </c>
      <c r="N149" s="20">
        <v>1653.2801532569058</v>
      </c>
      <c r="O149" s="20">
        <v>1757.2099556759474</v>
      </c>
      <c r="P149" s="20">
        <v>1414.2037613016157</v>
      </c>
      <c r="Q149" s="20">
        <v>126.53862635616774</v>
      </c>
      <c r="R149" s="20">
        <v>141.56408501507653</v>
      </c>
      <c r="S149" s="20">
        <v>0</v>
      </c>
      <c r="T149" s="20">
        <v>519.25541128416853</v>
      </c>
      <c r="U149" s="20">
        <v>1119.0558944830748</v>
      </c>
      <c r="V149" s="20">
        <v>3393.7944104333656</v>
      </c>
      <c r="W149" s="20">
        <v>1669.3406831172369</v>
      </c>
      <c r="X149" s="20">
        <v>1423.2904663532288</v>
      </c>
      <c r="Y149" s="15">
        <v>1413.5860038622436</v>
      </c>
      <c r="Z149" s="15">
        <v>2390.849665513656</v>
      </c>
    </row>
    <row r="150" spans="1:26">
      <c r="A150" s="31" t="s">
        <v>172</v>
      </c>
      <c r="B150" s="34"/>
      <c r="C150" s="34" t="s">
        <v>73</v>
      </c>
      <c r="D150" s="31"/>
      <c r="E150" s="20">
        <v>3441.2011313437579</v>
      </c>
      <c r="F150" s="20">
        <v>1066.8468666143249</v>
      </c>
      <c r="G150" s="20">
        <v>14977.737718765282</v>
      </c>
      <c r="H150" s="20">
        <v>4753.5912885447324</v>
      </c>
      <c r="I150" s="20">
        <v>0</v>
      </c>
      <c r="J150" s="20">
        <v>2173.7696209632682</v>
      </c>
      <c r="K150" s="20">
        <v>21763.514434670611</v>
      </c>
      <c r="L150" s="20">
        <v>4635.1944855778702</v>
      </c>
      <c r="M150" s="20">
        <v>1165.7147911229672</v>
      </c>
      <c r="N150" s="20">
        <v>1862.3116663948038</v>
      </c>
      <c r="O150" s="20">
        <v>1770.7842019720063</v>
      </c>
      <c r="P150" s="20">
        <v>1508.9198881681125</v>
      </c>
      <c r="Q150" s="20">
        <v>207.76573716626433</v>
      </c>
      <c r="R150" s="20">
        <v>167.04214251853489</v>
      </c>
      <c r="S150" s="20">
        <v>0</v>
      </c>
      <c r="T150" s="20">
        <v>352.82206873335298</v>
      </c>
      <c r="U150" s="20">
        <v>1067.2714065433665</v>
      </c>
      <c r="V150" s="20">
        <v>4893.8149120961543</v>
      </c>
      <c r="W150" s="20">
        <v>1767.8588841203355</v>
      </c>
      <c r="X150" s="20">
        <v>1598.1131639881621</v>
      </c>
      <c r="Y150" s="15">
        <v>2226.8331717712613</v>
      </c>
      <c r="Z150" s="15">
        <v>2520.2229557323672</v>
      </c>
    </row>
    <row r="151" spans="1:26">
      <c r="A151" s="31"/>
      <c r="B151" s="32"/>
      <c r="C151" s="2" t="s">
        <v>173</v>
      </c>
      <c r="D151" s="23" t="s">
        <v>35</v>
      </c>
      <c r="E151" s="21">
        <v>2703.9892014506872</v>
      </c>
      <c r="F151" s="21">
        <v>1679.9100522984606</v>
      </c>
      <c r="G151" s="21">
        <v>13861.367636378918</v>
      </c>
      <c r="H151" s="21">
        <v>5177.3345702022698</v>
      </c>
      <c r="I151" s="21">
        <v>0</v>
      </c>
      <c r="J151" s="21">
        <v>1624.0115511899778</v>
      </c>
      <c r="K151" s="21">
        <v>18853.558773527926</v>
      </c>
      <c r="L151" s="21">
        <v>3984.6165698891018</v>
      </c>
      <c r="M151" s="21">
        <v>1237.5570108837796</v>
      </c>
      <c r="N151" s="21">
        <v>1895.2368014317972</v>
      </c>
      <c r="O151" s="21">
        <v>2231.5855002453304</v>
      </c>
      <c r="P151" s="21">
        <v>2130.711865949896</v>
      </c>
      <c r="Q151" s="21">
        <v>277.55051700531584</v>
      </c>
      <c r="R151" s="21">
        <v>140.8789770951814</v>
      </c>
      <c r="S151" s="21">
        <v>0</v>
      </c>
      <c r="T151" s="21">
        <v>559.10512456728031</v>
      </c>
      <c r="U151" s="21">
        <v>1413.1257978336764</v>
      </c>
      <c r="V151" s="21">
        <v>4354.5633202492854</v>
      </c>
      <c r="W151" s="21">
        <v>1961.3363594913642</v>
      </c>
      <c r="X151" s="21">
        <v>1624.1357860218632</v>
      </c>
      <c r="Y151" s="21">
        <v>2273.1967962181348</v>
      </c>
      <c r="Z151" s="21">
        <v>2954.6064535986466</v>
      </c>
    </row>
    <row r="152" spans="1:26">
      <c r="A152" s="31"/>
      <c r="B152" s="32"/>
      <c r="D152" s="23" t="s">
        <v>37</v>
      </c>
      <c r="E152" s="21">
        <v>1231.634697640528</v>
      </c>
      <c r="F152" s="21">
        <v>1125.2112366528938</v>
      </c>
      <c r="G152" s="21">
        <v>1543.8508197404753</v>
      </c>
      <c r="H152" s="21">
        <v>740.60241341467804</v>
      </c>
      <c r="I152" s="21">
        <v>0</v>
      </c>
      <c r="J152" s="21">
        <v>506.88813007264088</v>
      </c>
      <c r="K152" s="21">
        <v>2525.5706550811451</v>
      </c>
      <c r="L152" s="21">
        <v>594.65780089978705</v>
      </c>
      <c r="M152" s="21">
        <v>208.78253541172722</v>
      </c>
      <c r="N152" s="21">
        <v>259.98757552523182</v>
      </c>
      <c r="O152" s="21">
        <v>809.9153416145208</v>
      </c>
      <c r="P152" s="21">
        <v>1159.969016459658</v>
      </c>
      <c r="Q152" s="21">
        <v>195.48104295978391</v>
      </c>
      <c r="R152" s="21">
        <v>26.512359187230562</v>
      </c>
      <c r="S152" s="21">
        <v>0</v>
      </c>
      <c r="T152" s="21">
        <v>228.82530324043179</v>
      </c>
      <c r="U152" s="21">
        <v>554.79521938418384</v>
      </c>
      <c r="V152" s="21">
        <v>834.13009378815559</v>
      </c>
      <c r="W152" s="21">
        <v>423.30791958248722</v>
      </c>
      <c r="X152" s="21">
        <v>215.04078945930212</v>
      </c>
      <c r="Y152" s="21">
        <v>883.70525174055683</v>
      </c>
      <c r="Z152" s="21">
        <v>866.83180887913011</v>
      </c>
    </row>
    <row r="156" spans="1:26"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5:26"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5:26"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5:26"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5:26"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5:26"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15"/>
      <c r="Z165" s="15"/>
    </row>
    <row r="166" spans="5:26"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15"/>
      <c r="Z166" s="15"/>
    </row>
    <row r="167" spans="5:26"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15"/>
      <c r="Z167" s="15"/>
    </row>
    <row r="168" spans="5:26"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15"/>
      <c r="Z168" s="15"/>
    </row>
    <row r="169" spans="5:26"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15"/>
      <c r="Z169" s="15"/>
    </row>
    <row r="170" spans="5:26"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15"/>
      <c r="Z170" s="15"/>
    </row>
  </sheetData>
  <mergeCells count="1">
    <mergeCell ref="E1:Z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61"/>
  <sheetViews>
    <sheetView zoomScale="85" zoomScaleNormal="85" workbookViewId="0">
      <selection activeCell="A72" sqref="A72:XFD72"/>
    </sheetView>
  </sheetViews>
  <sheetFormatPr baseColWidth="10" defaultColWidth="9.140625" defaultRowHeight="15"/>
  <cols>
    <col min="1" max="1" width="23.140625" style="1" bestFit="1" customWidth="1"/>
    <col min="2" max="2" width="17.28515625" style="1" bestFit="1" customWidth="1"/>
    <col min="3" max="3" width="18.85546875" style="1" bestFit="1" customWidth="1"/>
    <col min="4" max="4" width="12.28515625" style="1" bestFit="1" customWidth="1"/>
    <col min="5" max="5" width="5.7109375" style="1" bestFit="1" customWidth="1"/>
    <col min="6" max="7" width="6.7109375" style="1" bestFit="1" customWidth="1"/>
    <col min="8" max="8" width="4" style="1" bestFit="1" customWidth="1"/>
    <col min="9" max="9" width="6.140625" style="1" bestFit="1" customWidth="1"/>
    <col min="10" max="11" width="6.7109375" style="1" bestFit="1" customWidth="1"/>
    <col min="12" max="15" width="5.7109375" style="1" bestFit="1" customWidth="1"/>
    <col min="16" max="16" width="4.140625" style="1" bestFit="1" customWidth="1"/>
    <col min="17" max="17" width="4.7109375" style="1" bestFit="1" customWidth="1"/>
    <col min="18" max="18" width="4.28515625" style="1" bestFit="1" customWidth="1"/>
    <col min="19" max="20" width="5.7109375" style="1" bestFit="1" customWidth="1"/>
    <col min="21" max="21" width="6.7109375" style="1" bestFit="1" customWidth="1"/>
    <col min="22" max="25" width="5.7109375" style="1" bestFit="1" customWidth="1"/>
    <col min="26" max="26" width="13.7109375" style="1" bestFit="1" customWidth="1"/>
    <col min="27" max="16384" width="9.140625" style="1"/>
  </cols>
  <sheetData>
    <row r="1" spans="1:53">
      <c r="A1" s="57" t="s">
        <v>0</v>
      </c>
      <c r="B1" s="57" t="s">
        <v>430</v>
      </c>
      <c r="C1" s="61" t="s">
        <v>530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68" t="s">
        <v>12</v>
      </c>
      <c r="N1" s="68" t="s">
        <v>13</v>
      </c>
      <c r="O1" s="68" t="s">
        <v>14</v>
      </c>
      <c r="P1" s="68" t="s">
        <v>15</v>
      </c>
      <c r="Q1" s="68" t="s">
        <v>16</v>
      </c>
      <c r="R1" s="68" t="s">
        <v>17</v>
      </c>
      <c r="S1" s="68" t="s">
        <v>18</v>
      </c>
      <c r="T1" s="68" t="s">
        <v>19</v>
      </c>
      <c r="U1" s="68" t="s">
        <v>20</v>
      </c>
      <c r="V1" s="68" t="s">
        <v>21</v>
      </c>
      <c r="W1" s="68" t="s">
        <v>22</v>
      </c>
      <c r="X1" s="68" t="s">
        <v>23</v>
      </c>
      <c r="Y1" s="68" t="s">
        <v>24</v>
      </c>
      <c r="Z1" s="67" t="s">
        <v>239</v>
      </c>
    </row>
    <row r="2" spans="1:53">
      <c r="A2" s="1" t="s">
        <v>176</v>
      </c>
      <c r="B2" s="60" t="s">
        <v>240</v>
      </c>
      <c r="C2" s="56" t="s">
        <v>241</v>
      </c>
      <c r="D2" s="15">
        <v>643.58645456969123</v>
      </c>
      <c r="E2" s="59">
        <v>81.852864765803588</v>
      </c>
      <c r="F2" s="4">
        <v>24884.285593365825</v>
      </c>
      <c r="G2" s="59">
        <v>6349.1067741956049</v>
      </c>
      <c r="H2" s="59">
        <v>0</v>
      </c>
      <c r="I2" s="59">
        <v>845.75338254948417</v>
      </c>
      <c r="J2" s="59">
        <v>2117.1783198765188</v>
      </c>
      <c r="K2" s="59">
        <v>6973.6111803725189</v>
      </c>
      <c r="L2" s="59">
        <v>131.94525109867561</v>
      </c>
      <c r="M2" s="59">
        <v>1656.107201315165</v>
      </c>
      <c r="N2" s="59">
        <v>302.08697398854724</v>
      </c>
      <c r="O2" s="59">
        <v>344.39091812913983</v>
      </c>
      <c r="P2" s="59">
        <v>108.04103749094297</v>
      </c>
      <c r="Q2" s="59">
        <v>0</v>
      </c>
      <c r="R2" s="59">
        <v>0</v>
      </c>
      <c r="S2" s="59">
        <v>39.72779429138815</v>
      </c>
      <c r="T2" s="59">
        <v>274.1106392673085</v>
      </c>
      <c r="U2" s="59">
        <v>1500.8987272335614</v>
      </c>
      <c r="V2" s="59">
        <v>385.28823879807652</v>
      </c>
      <c r="W2" s="59">
        <v>0</v>
      </c>
      <c r="X2" s="59">
        <v>742.12271814619305</v>
      </c>
      <c r="Y2" s="59">
        <v>286.54032306483089</v>
      </c>
      <c r="AC2" s="69"/>
      <c r="AD2" s="69"/>
      <c r="AE2" s="58"/>
      <c r="AF2" s="15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>
      <c r="A3" s="1" t="s">
        <v>180</v>
      </c>
      <c r="B3" s="60" t="s">
        <v>240</v>
      </c>
      <c r="C3" s="56" t="s">
        <v>242</v>
      </c>
      <c r="D3" s="15">
        <v>624.14235635302441</v>
      </c>
      <c r="E3" s="59">
        <v>224.73152754716588</v>
      </c>
      <c r="F3" s="4">
        <v>15582.410023345934</v>
      </c>
      <c r="G3" s="59">
        <v>7539.0616399280989</v>
      </c>
      <c r="H3" s="59">
        <v>0</v>
      </c>
      <c r="I3" s="59">
        <v>1331.616693837221</v>
      </c>
      <c r="J3" s="59">
        <v>5223.8853485516756</v>
      </c>
      <c r="K3" s="59">
        <v>5125.8908166521551</v>
      </c>
      <c r="L3" s="59">
        <v>273.36240913024034</v>
      </c>
      <c r="M3" s="59">
        <v>1173.3881353581153</v>
      </c>
      <c r="N3" s="59">
        <v>699.43294973587899</v>
      </c>
      <c r="O3" s="59">
        <v>797.13326415485039</v>
      </c>
      <c r="P3" s="59">
        <v>286.34063862260001</v>
      </c>
      <c r="Q3" s="59">
        <v>0</v>
      </c>
      <c r="R3" s="59">
        <v>0</v>
      </c>
      <c r="S3" s="59">
        <v>132.89698840514708</v>
      </c>
      <c r="T3" s="59">
        <v>308.63844668634562</v>
      </c>
      <c r="U3" s="59">
        <v>1186.0861263043778</v>
      </c>
      <c r="V3" s="59">
        <v>568.36814248845258</v>
      </c>
      <c r="W3" s="59">
        <v>544.97888647250545</v>
      </c>
      <c r="X3" s="59">
        <v>964.18814425740413</v>
      </c>
      <c r="Y3" s="59">
        <v>595.32963568583045</v>
      </c>
      <c r="AC3" s="69"/>
      <c r="AD3" s="69"/>
      <c r="AE3" s="69"/>
      <c r="AF3" s="15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>
      <c r="A4" s="1" t="s">
        <v>182</v>
      </c>
      <c r="B4" s="60" t="s">
        <v>240</v>
      </c>
      <c r="C4" s="56" t="s">
        <v>243</v>
      </c>
      <c r="D4" s="15">
        <v>4512.3211385927962</v>
      </c>
      <c r="E4" s="59">
        <v>253.20530840786464</v>
      </c>
      <c r="F4" s="4">
        <v>11618.19925762447</v>
      </c>
      <c r="G4" s="59">
        <v>9452.0508901402445</v>
      </c>
      <c r="H4" s="59">
        <v>0</v>
      </c>
      <c r="I4" s="59">
        <v>1366.3899583229841</v>
      </c>
      <c r="J4" s="59">
        <v>6313.3585862887685</v>
      </c>
      <c r="K4" s="59">
        <v>6728.299125231727</v>
      </c>
      <c r="L4" s="59">
        <v>587.04393279689168</v>
      </c>
      <c r="M4" s="59">
        <v>922.5953801399703</v>
      </c>
      <c r="N4" s="59">
        <v>945.23677779330148</v>
      </c>
      <c r="O4" s="59">
        <v>1173.9243212142674</v>
      </c>
      <c r="P4" s="59">
        <v>246.13262947482076</v>
      </c>
      <c r="Q4" s="59">
        <v>35.033599681130461</v>
      </c>
      <c r="R4" s="59">
        <v>0</v>
      </c>
      <c r="S4" s="59">
        <v>174.90188395609391</v>
      </c>
      <c r="T4" s="59">
        <v>1693.2090371175498</v>
      </c>
      <c r="U4" s="59">
        <v>3966.7241359178574</v>
      </c>
      <c r="V4" s="59">
        <v>1074.1379176948599</v>
      </c>
      <c r="W4" s="59">
        <v>845.01580854800113</v>
      </c>
      <c r="X4" s="59">
        <v>1064.5023559165897</v>
      </c>
      <c r="Y4" s="59">
        <v>1321.6240487473001</v>
      </c>
      <c r="AC4" s="69"/>
      <c r="AD4" s="69"/>
      <c r="AE4" s="69"/>
      <c r="AF4" s="22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>
      <c r="A5" s="1" t="s">
        <v>184</v>
      </c>
      <c r="B5" s="60" t="s">
        <v>240</v>
      </c>
      <c r="C5" s="56" t="s">
        <v>244</v>
      </c>
      <c r="D5" s="15">
        <v>635.26508711057636</v>
      </c>
      <c r="E5" s="59">
        <v>165.16641292432075</v>
      </c>
      <c r="F5" s="4">
        <v>12418.110380838834</v>
      </c>
      <c r="G5" s="59">
        <v>5877.4559621809149</v>
      </c>
      <c r="H5" s="59">
        <v>0</v>
      </c>
      <c r="I5" s="59">
        <v>1112.0011694552961</v>
      </c>
      <c r="J5" s="59">
        <v>3821.0212891565993</v>
      </c>
      <c r="K5" s="59">
        <v>4492.7979668137705</v>
      </c>
      <c r="L5" s="59">
        <v>172.85737040639543</v>
      </c>
      <c r="M5" s="59">
        <v>934.7310025005562</v>
      </c>
      <c r="N5" s="59">
        <v>801.37908616536038</v>
      </c>
      <c r="O5" s="59">
        <v>1065.4168831084944</v>
      </c>
      <c r="P5" s="59">
        <v>329.59076832013</v>
      </c>
      <c r="Q5" s="59">
        <v>0</v>
      </c>
      <c r="R5" s="59">
        <v>0</v>
      </c>
      <c r="S5" s="59">
        <v>112.97945080265892</v>
      </c>
      <c r="T5" s="59">
        <v>287.59273184830846</v>
      </c>
      <c r="U5" s="59">
        <v>1121.0743419857292</v>
      </c>
      <c r="V5" s="59">
        <v>427.2181983326202</v>
      </c>
      <c r="W5" s="59">
        <v>648.04996138539082</v>
      </c>
      <c r="X5" s="59">
        <v>1113.6423982797355</v>
      </c>
      <c r="Y5" s="59">
        <v>719.99209796656271</v>
      </c>
      <c r="AC5" s="69"/>
      <c r="AD5" s="69"/>
      <c r="AF5" s="22"/>
      <c r="AG5" s="59"/>
      <c r="AH5" s="4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</row>
    <row r="6" spans="1:53">
      <c r="A6" s="1" t="s">
        <v>186</v>
      </c>
      <c r="B6" s="60" t="s">
        <v>240</v>
      </c>
      <c r="C6" s="56" t="s">
        <v>245</v>
      </c>
      <c r="D6" s="15">
        <v>716.89055138373362</v>
      </c>
      <c r="E6" s="59">
        <v>185.18210714355843</v>
      </c>
      <c r="F6" s="4">
        <v>15200.911983701755</v>
      </c>
      <c r="G6" s="59">
        <v>7029.2231655978676</v>
      </c>
      <c r="H6" s="59">
        <v>0</v>
      </c>
      <c r="I6" s="59">
        <v>1027.3013383023647</v>
      </c>
      <c r="J6" s="59">
        <v>4227.1783772849922</v>
      </c>
      <c r="K6" s="59">
        <v>3814.8943778070852</v>
      </c>
      <c r="L6" s="59">
        <v>162.12130940904106</v>
      </c>
      <c r="M6" s="59">
        <v>1090.227073419223</v>
      </c>
      <c r="N6" s="59">
        <v>691.63305393969381</v>
      </c>
      <c r="O6" s="59">
        <v>716.30970828910654</v>
      </c>
      <c r="P6" s="59">
        <v>291.56198394505378</v>
      </c>
      <c r="Q6" s="59">
        <v>0</v>
      </c>
      <c r="R6" s="59">
        <v>0</v>
      </c>
      <c r="S6" s="59">
        <v>86.674206206490581</v>
      </c>
      <c r="T6" s="59">
        <v>542.30124100139324</v>
      </c>
      <c r="U6" s="59">
        <v>1105.3118674323448</v>
      </c>
      <c r="V6" s="59">
        <v>496.81517424994672</v>
      </c>
      <c r="W6" s="59">
        <v>511.52993242343763</v>
      </c>
      <c r="X6" s="59">
        <v>990.21112765225996</v>
      </c>
      <c r="Y6" s="59">
        <v>600.73773457108803</v>
      </c>
      <c r="AC6" s="69"/>
      <c r="AD6" s="69"/>
      <c r="AE6" s="69"/>
      <c r="AF6" s="15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>
      <c r="A7" s="1" t="s">
        <v>188</v>
      </c>
      <c r="B7" s="60" t="s">
        <v>240</v>
      </c>
      <c r="C7" s="56" t="s">
        <v>246</v>
      </c>
      <c r="D7" s="15">
        <v>891.65506205231259</v>
      </c>
      <c r="E7" s="59">
        <v>188.44948852445259</v>
      </c>
      <c r="F7" s="4">
        <v>16724.031696795846</v>
      </c>
      <c r="G7" s="59">
        <v>7847.4747696364848</v>
      </c>
      <c r="H7" s="59">
        <v>0</v>
      </c>
      <c r="I7" s="59">
        <v>1124.9581486391996</v>
      </c>
      <c r="J7" s="59">
        <v>3937.3222783796596</v>
      </c>
      <c r="K7" s="59">
        <v>4140.2898353408109</v>
      </c>
      <c r="L7" s="59">
        <v>290.48797562573321</v>
      </c>
      <c r="M7" s="59">
        <v>1092.165063367539</v>
      </c>
      <c r="N7" s="59">
        <v>841.60883157096384</v>
      </c>
      <c r="O7" s="59">
        <v>944.48640185084651</v>
      </c>
      <c r="P7" s="59">
        <v>291.37667207987789</v>
      </c>
      <c r="Q7" s="59">
        <v>0</v>
      </c>
      <c r="R7" s="59">
        <v>0</v>
      </c>
      <c r="S7" s="59">
        <v>65.948123408674448</v>
      </c>
      <c r="T7" s="59">
        <v>421.10163734971138</v>
      </c>
      <c r="U7" s="59">
        <v>1870.7010572383972</v>
      </c>
      <c r="V7" s="59">
        <v>864.56656094124889</v>
      </c>
      <c r="W7" s="59">
        <v>701.55594125749792</v>
      </c>
      <c r="X7" s="59">
        <v>1112.329299656039</v>
      </c>
      <c r="Y7" s="59">
        <v>884.65707660156409</v>
      </c>
      <c r="AC7" s="69"/>
      <c r="AD7" s="69"/>
      <c r="AE7" s="69"/>
      <c r="AF7" s="1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>
      <c r="A8" s="1" t="s">
        <v>190</v>
      </c>
      <c r="B8" s="60" t="s">
        <v>240</v>
      </c>
      <c r="C8" s="56" t="s">
        <v>247</v>
      </c>
      <c r="D8" s="15">
        <v>2394.7985279589734</v>
      </c>
      <c r="E8" s="59">
        <v>125.06577324567229</v>
      </c>
      <c r="F8" s="4">
        <v>15775.997781661832</v>
      </c>
      <c r="G8" s="59">
        <v>7540.7090320935959</v>
      </c>
      <c r="H8" s="59">
        <v>0</v>
      </c>
      <c r="I8" s="59">
        <v>542.51064789731299</v>
      </c>
      <c r="J8" s="59">
        <v>4747.2003492332142</v>
      </c>
      <c r="K8" s="59">
        <v>4362.7463411350336</v>
      </c>
      <c r="L8" s="59">
        <v>314.6319884896759</v>
      </c>
      <c r="M8" s="59">
        <v>1043.9721307326138</v>
      </c>
      <c r="N8" s="59">
        <v>595.71152986563436</v>
      </c>
      <c r="O8" s="59">
        <v>780.10094284735749</v>
      </c>
      <c r="P8" s="59">
        <v>261.83499599248296</v>
      </c>
      <c r="Q8" s="59">
        <v>16.585548160598872</v>
      </c>
      <c r="R8" s="59">
        <v>0</v>
      </c>
      <c r="S8" s="59">
        <v>104.58259077222252</v>
      </c>
      <c r="T8" s="59">
        <v>660.5107199421376</v>
      </c>
      <c r="U8" s="59">
        <v>3020.0966415085636</v>
      </c>
      <c r="V8" s="59">
        <v>568.92414437702655</v>
      </c>
      <c r="W8" s="59">
        <v>459.44802672438414</v>
      </c>
      <c r="X8" s="59">
        <v>1144.8711637190499</v>
      </c>
      <c r="Y8" s="59">
        <v>623.78851519093325</v>
      </c>
      <c r="AC8" s="69"/>
      <c r="AD8" s="69"/>
      <c r="AE8" s="69"/>
      <c r="AF8" s="15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>
      <c r="A9" s="1" t="s">
        <v>192</v>
      </c>
      <c r="B9" s="60" t="s">
        <v>240</v>
      </c>
      <c r="C9" s="56" t="s">
        <v>248</v>
      </c>
      <c r="D9" s="15">
        <v>3712.4677467797942</v>
      </c>
      <c r="E9" s="59">
        <v>216.06018001923735</v>
      </c>
      <c r="F9" s="4">
        <v>16149.032241586443</v>
      </c>
      <c r="G9" s="59">
        <v>8394.5956429311555</v>
      </c>
      <c r="H9" s="59">
        <v>0</v>
      </c>
      <c r="I9" s="59">
        <v>698.27997396217961</v>
      </c>
      <c r="J9" s="59">
        <v>6241.3744533239806</v>
      </c>
      <c r="K9" s="59">
        <v>5356.024284581571</v>
      </c>
      <c r="L9" s="59">
        <v>492.51400337974189</v>
      </c>
      <c r="M9" s="59">
        <v>1093.5869491682222</v>
      </c>
      <c r="N9" s="59">
        <v>1208.6245463771045</v>
      </c>
      <c r="O9" s="59">
        <v>1441.2544238329517</v>
      </c>
      <c r="P9" s="59">
        <v>292.04369235566912</v>
      </c>
      <c r="Q9" s="59">
        <v>32.643728626460174</v>
      </c>
      <c r="R9" s="59">
        <v>0</v>
      </c>
      <c r="S9" s="59">
        <v>173.36956891547268</v>
      </c>
      <c r="T9" s="59">
        <v>953.19306463320845</v>
      </c>
      <c r="U9" s="59">
        <v>4033.6496318200147</v>
      </c>
      <c r="V9" s="59">
        <v>1132.2761724749462</v>
      </c>
      <c r="W9" s="59">
        <v>995.77859445200306</v>
      </c>
      <c r="X9" s="59">
        <v>1395.4152979337366</v>
      </c>
      <c r="Y9" s="59">
        <v>1549.7832488561889</v>
      </c>
      <c r="AC9" s="69"/>
      <c r="AD9" s="69"/>
      <c r="AE9" s="69"/>
      <c r="AF9" s="15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>
      <c r="A10" s="58" t="s">
        <v>194</v>
      </c>
      <c r="B10" s="60" t="s">
        <v>240</v>
      </c>
      <c r="C10" s="56" t="s">
        <v>249</v>
      </c>
      <c r="D10" s="15">
        <v>4184.6874002067252</v>
      </c>
      <c r="E10" s="59">
        <v>315.91700468791504</v>
      </c>
      <c r="F10" s="4">
        <v>13686.210999787745</v>
      </c>
      <c r="G10" s="59">
        <v>10004.263519122222</v>
      </c>
      <c r="H10" s="59">
        <v>0</v>
      </c>
      <c r="I10" s="59">
        <v>1135.3037494556722</v>
      </c>
      <c r="J10" s="59">
        <v>13606.94594871176</v>
      </c>
      <c r="K10" s="59">
        <v>6215.365814987862</v>
      </c>
      <c r="L10" s="59">
        <v>639.64477051260099</v>
      </c>
      <c r="M10" s="59">
        <v>973.59206580751777</v>
      </c>
      <c r="N10" s="59">
        <v>1786.1899755281831</v>
      </c>
      <c r="O10" s="59">
        <v>2128.8658497695424</v>
      </c>
      <c r="P10" s="59">
        <v>179.70100672146751</v>
      </c>
      <c r="Q10" s="59">
        <v>47.775400272025358</v>
      </c>
      <c r="R10" s="59">
        <v>0</v>
      </c>
      <c r="S10" s="59">
        <v>201.89296359999838</v>
      </c>
      <c r="T10" s="59">
        <v>635.46083479654874</v>
      </c>
      <c r="U10" s="59">
        <v>5325.8026396429868</v>
      </c>
      <c r="V10" s="59">
        <v>1504.7914572628658</v>
      </c>
      <c r="W10" s="59">
        <v>1694.5647934831175</v>
      </c>
      <c r="X10" s="59">
        <v>2588.6577416344785</v>
      </c>
      <c r="Y10" s="59">
        <v>2020.3136111330296</v>
      </c>
      <c r="Z10" s="58"/>
      <c r="AC10" s="69"/>
      <c r="AD10" s="69"/>
      <c r="AE10" s="69"/>
      <c r="AF10" s="15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>
      <c r="A11" s="58" t="s">
        <v>196</v>
      </c>
      <c r="B11" s="60" t="s">
        <v>240</v>
      </c>
      <c r="C11" s="56" t="s">
        <v>250</v>
      </c>
      <c r="D11" s="8">
        <v>1033.9387636202684</v>
      </c>
      <c r="E11" s="10">
        <v>131.55851064044558</v>
      </c>
      <c r="F11" s="10">
        <v>16366.275719529478</v>
      </c>
      <c r="G11" s="10">
        <v>7246.4336342519564</v>
      </c>
      <c r="H11" s="10">
        <v>0</v>
      </c>
      <c r="I11" s="10">
        <v>797.86666793455629</v>
      </c>
      <c r="J11" s="10">
        <v>4953.5698732623077</v>
      </c>
      <c r="K11" s="10">
        <v>5086.6488484863075</v>
      </c>
      <c r="L11" s="10">
        <v>182.77897080591018</v>
      </c>
      <c r="M11" s="10">
        <v>1074.3243728292159</v>
      </c>
      <c r="N11" s="10">
        <v>719.84761975485105</v>
      </c>
      <c r="O11" s="10">
        <v>861.36803444776683</v>
      </c>
      <c r="P11" s="10">
        <v>139.32719778513777</v>
      </c>
      <c r="Q11" s="10">
        <v>0</v>
      </c>
      <c r="R11" s="10">
        <v>0</v>
      </c>
      <c r="S11" s="10">
        <v>67.34493221136961</v>
      </c>
      <c r="T11" s="10">
        <v>299.129392621195</v>
      </c>
      <c r="U11" s="10">
        <v>1934.8758919118845</v>
      </c>
      <c r="V11" s="10">
        <v>598.44515833416767</v>
      </c>
      <c r="W11" s="10">
        <v>649.50859509329337</v>
      </c>
      <c r="X11" s="10">
        <v>1050.8617667416192</v>
      </c>
      <c r="Y11" s="10">
        <v>661.7848287881493</v>
      </c>
      <c r="Z11" s="5"/>
    </row>
    <row r="12" spans="1:53" s="118" customFormat="1">
      <c r="A12" s="120"/>
      <c r="B12" s="126" t="s">
        <v>36</v>
      </c>
      <c r="C12" s="134" t="s">
        <v>35</v>
      </c>
      <c r="D12" s="137">
        <v>1934.9753088627899</v>
      </c>
      <c r="E12" s="137">
        <v>188.71891779064362</v>
      </c>
      <c r="F12" s="137">
        <v>15840.54656782382</v>
      </c>
      <c r="G12" s="137">
        <v>7728.0375030078158</v>
      </c>
      <c r="H12" s="137">
        <v>0</v>
      </c>
      <c r="I12" s="137">
        <v>998.19817303562718</v>
      </c>
      <c r="J12" s="137">
        <v>5518.9034824069477</v>
      </c>
      <c r="K12" s="137">
        <v>5229.656859140885</v>
      </c>
      <c r="L12" s="137">
        <v>324.73879816549066</v>
      </c>
      <c r="M12" s="137">
        <v>1105.468937463814</v>
      </c>
      <c r="N12" s="137">
        <v>859.17513447195199</v>
      </c>
      <c r="O12" s="137">
        <v>1025.3250747644322</v>
      </c>
      <c r="P12" s="137">
        <v>242.59506227881826</v>
      </c>
      <c r="Q12" s="137">
        <v>13.203827674021486</v>
      </c>
      <c r="R12" s="137">
        <v>0</v>
      </c>
      <c r="S12" s="137">
        <v>116.03185025695161</v>
      </c>
      <c r="T12" s="137">
        <v>607.52477452637061</v>
      </c>
      <c r="U12" s="137">
        <v>2506.5221060995718</v>
      </c>
      <c r="V12" s="137">
        <v>762.08311649542111</v>
      </c>
      <c r="W12" s="137">
        <v>705.04305398396309</v>
      </c>
      <c r="X12" s="137">
        <v>1216.6802013937104</v>
      </c>
      <c r="Y12" s="137">
        <v>926.45511206054766</v>
      </c>
      <c r="Z12" s="120"/>
    </row>
    <row r="13" spans="1:53">
      <c r="A13" s="5"/>
      <c r="B13" s="65"/>
      <c r="C13" s="57" t="s">
        <v>37</v>
      </c>
      <c r="D13" s="64">
        <v>1617.0673768761167</v>
      </c>
      <c r="E13" s="64">
        <v>68.059606978980199</v>
      </c>
      <c r="F13" s="64">
        <v>3614.8412829968879</v>
      </c>
      <c r="G13" s="64">
        <v>1279.2871991651166</v>
      </c>
      <c r="H13" s="64">
        <v>0</v>
      </c>
      <c r="I13" s="64">
        <v>270.05584201838002</v>
      </c>
      <c r="J13" s="64">
        <v>3094.7304413760749</v>
      </c>
      <c r="K13" s="64">
        <v>1094.8811774878413</v>
      </c>
      <c r="L13" s="64">
        <v>184.6520555223004</v>
      </c>
      <c r="M13" s="64">
        <v>208.99323088912405</v>
      </c>
      <c r="N13" s="64">
        <v>400.73367879172105</v>
      </c>
      <c r="O13" s="64">
        <v>485.25749824870059</v>
      </c>
      <c r="P13" s="64">
        <v>74.395257679750458</v>
      </c>
      <c r="Q13" s="64">
        <v>18.580529689085559</v>
      </c>
      <c r="R13" s="64">
        <v>0</v>
      </c>
      <c r="S13" s="64">
        <v>53.865302280497026</v>
      </c>
      <c r="T13" s="64">
        <v>439.53950146989951</v>
      </c>
      <c r="U13" s="64">
        <v>1492.3934160788474</v>
      </c>
      <c r="V13" s="64">
        <v>368.57516479785846</v>
      </c>
      <c r="W13" s="64">
        <v>435.90107688419619</v>
      </c>
      <c r="X13" s="64">
        <v>509.01104312677273</v>
      </c>
      <c r="Y13" s="64">
        <v>534.63187527908985</v>
      </c>
      <c r="Z13" s="5"/>
    </row>
    <row r="14" spans="1:53">
      <c r="A14" s="70" t="s">
        <v>256</v>
      </c>
      <c r="B14" s="63" t="s">
        <v>251</v>
      </c>
      <c r="C14" s="56" t="s">
        <v>241</v>
      </c>
      <c r="D14" s="20">
        <v>1326.1873686687466</v>
      </c>
      <c r="E14" s="20">
        <v>0</v>
      </c>
      <c r="F14" s="20">
        <v>16021.516114624581</v>
      </c>
      <c r="G14" s="20">
        <v>8007.5152193723225</v>
      </c>
      <c r="H14" s="20">
        <v>0</v>
      </c>
      <c r="I14" s="20">
        <v>1367.2500086672885</v>
      </c>
      <c r="J14" s="20">
        <v>6134.0047641067104</v>
      </c>
      <c r="K14" s="20">
        <v>8430.5146252352206</v>
      </c>
      <c r="L14" s="4">
        <v>180.56922307313903</v>
      </c>
      <c r="M14" s="4">
        <v>1483.1903667688941</v>
      </c>
      <c r="N14" s="4">
        <v>797.68314767906168</v>
      </c>
      <c r="O14" s="20">
        <v>1281.9883742865932</v>
      </c>
      <c r="P14" s="20">
        <v>124.07180370296463</v>
      </c>
      <c r="Q14" s="20">
        <v>96.073933640034255</v>
      </c>
      <c r="R14" s="20">
        <v>0</v>
      </c>
      <c r="S14" s="20">
        <v>86.080205870314131</v>
      </c>
      <c r="T14" s="20">
        <v>288.6201297506035</v>
      </c>
      <c r="U14" s="20">
        <v>1897.3272201614081</v>
      </c>
      <c r="V14" s="20">
        <v>525.43627442101968</v>
      </c>
      <c r="W14" s="20">
        <v>0</v>
      </c>
      <c r="X14" s="15">
        <v>1249.214604703893</v>
      </c>
      <c r="Y14" s="15">
        <v>734.76686214787219</v>
      </c>
    </row>
    <row r="15" spans="1:53">
      <c r="A15" s="70" t="s">
        <v>257</v>
      </c>
      <c r="B15" s="63" t="s">
        <v>251</v>
      </c>
      <c r="C15" s="56" t="s">
        <v>242</v>
      </c>
      <c r="D15" s="20">
        <v>1182.961670129449</v>
      </c>
      <c r="E15" s="20">
        <v>101.1836735727336</v>
      </c>
      <c r="F15" s="20">
        <v>13827.567323890422</v>
      </c>
      <c r="G15" s="20">
        <v>9295.7891902689917</v>
      </c>
      <c r="H15" s="20">
        <v>0</v>
      </c>
      <c r="I15" s="20">
        <v>1147.9786502658653</v>
      </c>
      <c r="J15" s="20">
        <v>2921.8305695631284</v>
      </c>
      <c r="K15" s="20">
        <v>10329.013100559629</v>
      </c>
      <c r="L15" s="4">
        <v>240.77497751104923</v>
      </c>
      <c r="M15" s="4">
        <v>1406.4170896375506</v>
      </c>
      <c r="N15" s="4">
        <v>557.5796807643776</v>
      </c>
      <c r="O15" s="20">
        <v>720.06675678340173</v>
      </c>
      <c r="P15" s="20">
        <v>360.28664747950739</v>
      </c>
      <c r="Q15" s="20">
        <v>45.777676471452729</v>
      </c>
      <c r="R15" s="20">
        <v>0</v>
      </c>
      <c r="S15" s="20">
        <v>85.017358050657421</v>
      </c>
      <c r="T15" s="20">
        <v>824.82803157794081</v>
      </c>
      <c r="U15" s="20">
        <v>1793.3268637325807</v>
      </c>
      <c r="V15" s="20">
        <v>726.53599703898306</v>
      </c>
      <c r="W15" s="20">
        <v>0</v>
      </c>
      <c r="X15" s="15">
        <v>925.85846846194647</v>
      </c>
      <c r="Y15" s="15">
        <v>718.3345472701476</v>
      </c>
    </row>
    <row r="16" spans="1:53">
      <c r="A16" s="70" t="s">
        <v>258</v>
      </c>
      <c r="B16" s="63" t="s">
        <v>251</v>
      </c>
      <c r="C16" s="56" t="s">
        <v>243</v>
      </c>
      <c r="D16" s="20">
        <v>1556.8761707384958</v>
      </c>
      <c r="E16" s="20">
        <v>0</v>
      </c>
      <c r="F16" s="20">
        <v>14630.770251548613</v>
      </c>
      <c r="G16" s="20">
        <v>7485.07309226491</v>
      </c>
      <c r="H16" s="20">
        <v>0</v>
      </c>
      <c r="I16" s="20">
        <v>921.31908483944687</v>
      </c>
      <c r="J16" s="20">
        <v>3331.6294599982793</v>
      </c>
      <c r="K16" s="20">
        <v>8095.2703629401094</v>
      </c>
      <c r="L16" s="4">
        <v>219.61597620202534</v>
      </c>
      <c r="M16" s="4">
        <v>1291.9946112995328</v>
      </c>
      <c r="N16" s="4">
        <v>217.57079313091694</v>
      </c>
      <c r="O16" s="20">
        <v>265.10265205380551</v>
      </c>
      <c r="P16" s="20">
        <v>55.615143583215023</v>
      </c>
      <c r="Q16" s="20">
        <v>0</v>
      </c>
      <c r="R16" s="20">
        <v>0</v>
      </c>
      <c r="S16" s="20">
        <v>33.656760683434044</v>
      </c>
      <c r="T16" s="20">
        <v>465.24632262469362</v>
      </c>
      <c r="U16" s="20">
        <v>1929.8770101485718</v>
      </c>
      <c r="V16" s="20">
        <v>443.86621926471577</v>
      </c>
      <c r="W16" s="20">
        <v>0</v>
      </c>
      <c r="X16" s="15">
        <v>563.0533052982081</v>
      </c>
      <c r="Y16" s="15">
        <v>223.37680258582583</v>
      </c>
    </row>
    <row r="17" spans="1:26">
      <c r="A17" s="70" t="s">
        <v>259</v>
      </c>
      <c r="B17" s="63" t="s">
        <v>251</v>
      </c>
      <c r="C17" s="56" t="s">
        <v>244</v>
      </c>
      <c r="D17" s="20">
        <v>562.69644958327422</v>
      </c>
      <c r="E17" s="20">
        <v>2569.5670355147777</v>
      </c>
      <c r="F17" s="20">
        <v>19715.247214779018</v>
      </c>
      <c r="G17" s="20">
        <v>4111.495130718542</v>
      </c>
      <c r="H17" s="20">
        <v>0</v>
      </c>
      <c r="I17" s="20">
        <v>938.06632352056738</v>
      </c>
      <c r="J17" s="20">
        <v>0</v>
      </c>
      <c r="K17" s="20">
        <v>6661.1898197601649</v>
      </c>
      <c r="L17" s="4">
        <v>71.68477621989156</v>
      </c>
      <c r="M17" s="4">
        <v>1647.9507276083311</v>
      </c>
      <c r="N17" s="4">
        <v>143.71356299634397</v>
      </c>
      <c r="O17" s="20">
        <v>201.60937798789939</v>
      </c>
      <c r="P17" s="20">
        <v>99.390822888229295</v>
      </c>
      <c r="Q17" s="20">
        <v>0</v>
      </c>
      <c r="R17" s="20">
        <v>0</v>
      </c>
      <c r="S17" s="20">
        <v>39.696206440354203</v>
      </c>
      <c r="T17" s="20">
        <v>250.17471851785365</v>
      </c>
      <c r="U17" s="20">
        <v>824.29882724550976</v>
      </c>
      <c r="V17" s="20">
        <v>302.32905714391097</v>
      </c>
      <c r="W17" s="20">
        <v>0</v>
      </c>
      <c r="X17" s="15">
        <v>485.57429954616634</v>
      </c>
      <c r="Y17" s="15">
        <v>210.03784527436719</v>
      </c>
    </row>
    <row r="18" spans="1:26">
      <c r="A18" s="70" t="s">
        <v>260</v>
      </c>
      <c r="B18" s="63" t="s">
        <v>251</v>
      </c>
      <c r="C18" s="56" t="s">
        <v>245</v>
      </c>
      <c r="D18" s="20">
        <v>394.32060733942859</v>
      </c>
      <c r="E18" s="20">
        <v>66.978033938785927</v>
      </c>
      <c r="F18" s="20">
        <v>16995.342548435492</v>
      </c>
      <c r="G18" s="20">
        <v>2682.6842349452413</v>
      </c>
      <c r="H18" s="20">
        <v>0</v>
      </c>
      <c r="I18" s="20">
        <v>414.32359146066119</v>
      </c>
      <c r="J18" s="20">
        <v>2502.182738806519</v>
      </c>
      <c r="K18" s="20">
        <v>5148.9564258084565</v>
      </c>
      <c r="L18" s="4">
        <v>72.173468216102478</v>
      </c>
      <c r="M18" s="4">
        <v>1449.8493578544446</v>
      </c>
      <c r="N18" s="4">
        <v>153.02946825734281</v>
      </c>
      <c r="O18" s="20">
        <v>247.7507882867809</v>
      </c>
      <c r="P18" s="20">
        <v>176.52547651578567</v>
      </c>
      <c r="Q18" s="20">
        <v>28.403992666455611</v>
      </c>
      <c r="R18" s="20">
        <v>0</v>
      </c>
      <c r="S18" s="20">
        <v>42.02198421711482</v>
      </c>
      <c r="T18" s="20">
        <v>429.88748897824371</v>
      </c>
      <c r="U18" s="20">
        <v>604.5605511841926</v>
      </c>
      <c r="V18" s="20">
        <v>298.11215000203049</v>
      </c>
      <c r="W18" s="20">
        <v>0</v>
      </c>
      <c r="X18" s="15">
        <v>301.25610378974812</v>
      </c>
      <c r="Y18" s="15">
        <v>222.57349858521061</v>
      </c>
    </row>
    <row r="19" spans="1:26">
      <c r="A19" s="70" t="s">
        <v>261</v>
      </c>
      <c r="B19" s="63" t="s">
        <v>251</v>
      </c>
      <c r="C19" s="56" t="s">
        <v>246</v>
      </c>
      <c r="D19" s="20">
        <v>552.45605402485785</v>
      </c>
      <c r="E19" s="20">
        <v>82.936403892562566</v>
      </c>
      <c r="F19" s="20">
        <v>17480.679996281095</v>
      </c>
      <c r="G19" s="20">
        <v>4953.2075397577928</v>
      </c>
      <c r="H19" s="20">
        <v>0</v>
      </c>
      <c r="I19" s="20">
        <v>337.69344604577327</v>
      </c>
      <c r="J19" s="20">
        <v>3112.1963098183733</v>
      </c>
      <c r="K19" s="20">
        <v>4862.3584854620631</v>
      </c>
      <c r="L19" s="4">
        <v>147.81313591786244</v>
      </c>
      <c r="M19" s="4">
        <v>1538.8024436295159</v>
      </c>
      <c r="N19" s="4">
        <v>194.45015744162808</v>
      </c>
      <c r="O19" s="20">
        <v>271.2224580192804</v>
      </c>
      <c r="P19" s="20">
        <v>171.14852170382605</v>
      </c>
      <c r="Q19" s="20">
        <v>0</v>
      </c>
      <c r="R19" s="20">
        <v>0</v>
      </c>
      <c r="S19" s="20">
        <v>56.001228910679117</v>
      </c>
      <c r="T19" s="20">
        <v>355.42164895066026</v>
      </c>
      <c r="U19" s="20">
        <v>1096.7885212915689</v>
      </c>
      <c r="V19" s="20">
        <v>323.3008338040504</v>
      </c>
      <c r="W19" s="20">
        <v>0</v>
      </c>
      <c r="X19" s="15">
        <v>445.45894596810496</v>
      </c>
      <c r="Y19" s="15">
        <v>261.9039655987936</v>
      </c>
    </row>
    <row r="20" spans="1:26">
      <c r="A20" s="70" t="s">
        <v>262</v>
      </c>
      <c r="B20" s="63" t="s">
        <v>251</v>
      </c>
      <c r="C20" s="56" t="s">
        <v>247</v>
      </c>
      <c r="D20" s="20">
        <v>533.08570018949183</v>
      </c>
      <c r="E20" s="20">
        <v>39.325511156156466</v>
      </c>
      <c r="F20" s="20">
        <v>16320.945227210561</v>
      </c>
      <c r="G20" s="20">
        <v>5098.0012964410107</v>
      </c>
      <c r="H20" s="20">
        <v>0</v>
      </c>
      <c r="I20" s="20">
        <v>631.82930672091163</v>
      </c>
      <c r="J20" s="20">
        <v>1550.1900770768884</v>
      </c>
      <c r="K20" s="20">
        <v>6449.8043779266154</v>
      </c>
      <c r="L20" s="4">
        <v>65.603582126743035</v>
      </c>
      <c r="M20" s="4">
        <v>1521.3725572863332</v>
      </c>
      <c r="N20" s="4">
        <v>224.66198380086325</v>
      </c>
      <c r="O20" s="20">
        <v>283.54493961529499</v>
      </c>
      <c r="P20" s="20">
        <v>119.0119374786952</v>
      </c>
      <c r="Q20" s="20">
        <v>0</v>
      </c>
      <c r="R20" s="20">
        <v>0</v>
      </c>
      <c r="S20" s="20">
        <v>45.648385207808204</v>
      </c>
      <c r="T20" s="20">
        <v>256.04626747237273</v>
      </c>
      <c r="U20" s="20">
        <v>876.77709053197316</v>
      </c>
      <c r="V20" s="20">
        <v>284.97188221615312</v>
      </c>
      <c r="W20" s="20">
        <v>0</v>
      </c>
      <c r="X20" s="15">
        <v>537.85349327133088</v>
      </c>
      <c r="Y20" s="15">
        <v>304.35943444861283</v>
      </c>
    </row>
    <row r="21" spans="1:26">
      <c r="A21" s="70" t="s">
        <v>263</v>
      </c>
      <c r="B21" s="63" t="s">
        <v>251</v>
      </c>
      <c r="C21" s="56" t="s">
        <v>248</v>
      </c>
      <c r="D21" s="20">
        <v>2247.7216312061269</v>
      </c>
      <c r="E21" s="20">
        <v>74.519242756957624</v>
      </c>
      <c r="F21" s="20">
        <v>16582.64054471791</v>
      </c>
      <c r="G21" s="20">
        <v>8972.2338600281764</v>
      </c>
      <c r="H21" s="20">
        <v>0</v>
      </c>
      <c r="I21" s="20">
        <v>967.80135660733595</v>
      </c>
      <c r="J21" s="20">
        <v>6568.9289841492046</v>
      </c>
      <c r="K21" s="20">
        <v>7126.7000212242037</v>
      </c>
      <c r="L21" s="4">
        <v>313.86625618719023</v>
      </c>
      <c r="M21" s="4">
        <v>1460.2658589832931</v>
      </c>
      <c r="N21" s="4">
        <v>481.27455180160678</v>
      </c>
      <c r="O21" s="20">
        <v>699.84026463413579</v>
      </c>
      <c r="P21" s="20">
        <v>168.50110871135632</v>
      </c>
      <c r="Q21" s="20">
        <v>0</v>
      </c>
      <c r="R21" s="20">
        <v>0</v>
      </c>
      <c r="S21" s="20">
        <v>75.997375136694558</v>
      </c>
      <c r="T21" s="20">
        <v>526.02086515715541</v>
      </c>
      <c r="U21" s="20">
        <v>2395.9785215750944</v>
      </c>
      <c r="V21" s="20">
        <v>558.16500825129117</v>
      </c>
      <c r="W21" s="20">
        <v>0</v>
      </c>
      <c r="X21" s="15">
        <v>814.90491503194073</v>
      </c>
      <c r="Y21" s="15">
        <v>507.17870910205033</v>
      </c>
    </row>
    <row r="22" spans="1:26">
      <c r="A22" s="70" t="s">
        <v>264</v>
      </c>
      <c r="B22" s="63" t="s">
        <v>251</v>
      </c>
      <c r="C22" s="56" t="s">
        <v>249</v>
      </c>
      <c r="D22" s="20">
        <v>322.74790582340535</v>
      </c>
      <c r="E22" s="20">
        <v>29.274801643755961</v>
      </c>
      <c r="F22" s="20">
        <v>17518.346203323537</v>
      </c>
      <c r="G22" s="20">
        <v>3246.6316412106789</v>
      </c>
      <c r="H22" s="20">
        <v>0</v>
      </c>
      <c r="I22" s="20">
        <v>697.10787524705836</v>
      </c>
      <c r="J22" s="20">
        <v>1811.4984168245358</v>
      </c>
      <c r="K22" s="20">
        <v>4150.901650271443</v>
      </c>
      <c r="L22" s="4">
        <v>125.42536049026263</v>
      </c>
      <c r="M22" s="4">
        <v>1599.3411035432214</v>
      </c>
      <c r="N22" s="4">
        <v>288.54769827962502</v>
      </c>
      <c r="O22" s="20">
        <v>317.90138535885256</v>
      </c>
      <c r="P22" s="20">
        <v>124.11302073317111</v>
      </c>
      <c r="Q22" s="20">
        <v>0</v>
      </c>
      <c r="R22" s="20">
        <v>0</v>
      </c>
      <c r="S22" s="20">
        <v>30.320021449910847</v>
      </c>
      <c r="T22" s="20">
        <v>82.481438965986968</v>
      </c>
      <c r="U22" s="20">
        <v>681.4688130516414</v>
      </c>
      <c r="V22" s="20">
        <v>284.50535923562882</v>
      </c>
      <c r="W22" s="20">
        <v>0</v>
      </c>
      <c r="X22" s="15">
        <v>363.48517227894234</v>
      </c>
      <c r="Y22" s="15">
        <v>258.59697391124098</v>
      </c>
    </row>
    <row r="23" spans="1:26">
      <c r="A23" s="70" t="s">
        <v>265</v>
      </c>
      <c r="B23" s="63" t="s">
        <v>251</v>
      </c>
      <c r="C23" s="56" t="s">
        <v>250</v>
      </c>
      <c r="D23" s="19">
        <v>581.99043283519245</v>
      </c>
      <c r="E23" s="19">
        <v>22.822068038328883</v>
      </c>
      <c r="F23" s="19">
        <v>24076.112334904272</v>
      </c>
      <c r="G23" s="19">
        <v>5850.4449467968834</v>
      </c>
      <c r="H23" s="19">
        <v>0</v>
      </c>
      <c r="I23" s="19">
        <v>655.63841844272019</v>
      </c>
      <c r="J23" s="19">
        <v>1531.8833556984141</v>
      </c>
      <c r="K23" s="19">
        <v>5319.6867357989331</v>
      </c>
      <c r="L23" s="10">
        <v>66.796843724300189</v>
      </c>
      <c r="M23" s="10">
        <v>1506.7143438461333</v>
      </c>
      <c r="N23" s="10">
        <v>283.03129172263476</v>
      </c>
      <c r="O23" s="19">
        <v>377.63854884287235</v>
      </c>
      <c r="P23" s="19">
        <v>100.54099128312735</v>
      </c>
      <c r="Q23" s="19">
        <v>0</v>
      </c>
      <c r="R23" s="19">
        <v>0</v>
      </c>
      <c r="S23" s="19">
        <v>42.357257606832462</v>
      </c>
      <c r="T23" s="19">
        <v>366.28946800911467</v>
      </c>
      <c r="U23" s="19">
        <v>1276.1804100839997</v>
      </c>
      <c r="V23" s="19">
        <v>280.98947932398397</v>
      </c>
      <c r="W23" s="19">
        <v>0</v>
      </c>
      <c r="X23" s="8">
        <v>402.52454556551839</v>
      </c>
      <c r="Y23" s="8">
        <v>342.11284757090453</v>
      </c>
    </row>
    <row r="24" spans="1:26" s="118" customFormat="1">
      <c r="A24" s="120"/>
      <c r="B24" s="126" t="s">
        <v>79</v>
      </c>
      <c r="C24" s="134" t="s">
        <v>35</v>
      </c>
      <c r="D24" s="137">
        <v>926.10439905384703</v>
      </c>
      <c r="E24" s="137">
        <v>298.66067705140591</v>
      </c>
      <c r="F24" s="137">
        <v>17316.916775971546</v>
      </c>
      <c r="G24" s="137">
        <v>5970.3076151804544</v>
      </c>
      <c r="H24" s="137">
        <v>0</v>
      </c>
      <c r="I24" s="137">
        <v>807.90080618176285</v>
      </c>
      <c r="J24" s="137">
        <v>2946.4344676042051</v>
      </c>
      <c r="K24" s="137">
        <v>6657.4395604986839</v>
      </c>
      <c r="L24" s="137">
        <v>150.43235996685661</v>
      </c>
      <c r="M24" s="137">
        <v>1490.5898460457252</v>
      </c>
      <c r="N24" s="137">
        <v>334.15423358744005</v>
      </c>
      <c r="O24" s="137">
        <v>466.66655458689155</v>
      </c>
      <c r="P24" s="137">
        <v>149.92054740798781</v>
      </c>
      <c r="Q24" s="137">
        <v>17.025560277794263</v>
      </c>
      <c r="R24" s="137">
        <v>0</v>
      </c>
      <c r="S24" s="137">
        <v>53.679678357379977</v>
      </c>
      <c r="T24" s="137">
        <v>384.50163800046255</v>
      </c>
      <c r="U24" s="137">
        <v>1337.658382900654</v>
      </c>
      <c r="V24" s="137">
        <v>402.82122607017675</v>
      </c>
      <c r="W24" s="137">
        <v>0</v>
      </c>
      <c r="X24" s="137">
        <v>608.91838539157993</v>
      </c>
      <c r="Y24" s="137">
        <v>378.32414864950255</v>
      </c>
    </row>
    <row r="25" spans="1:26">
      <c r="A25" s="5"/>
      <c r="B25" s="65"/>
      <c r="C25" s="57" t="s">
        <v>37</v>
      </c>
      <c r="D25" s="18">
        <v>629.1066663218121</v>
      </c>
      <c r="E25" s="18">
        <v>798.66366609928571</v>
      </c>
      <c r="F25" s="18">
        <v>2871.5006185404618</v>
      </c>
      <c r="G25" s="18">
        <v>2357.1866057549146</v>
      </c>
      <c r="H25" s="18">
        <v>0</v>
      </c>
      <c r="I25" s="18">
        <v>320.82489008516131</v>
      </c>
      <c r="J25" s="18">
        <v>2043.3332570935347</v>
      </c>
      <c r="K25" s="18">
        <v>1901.0257179919115</v>
      </c>
      <c r="L25" s="18">
        <v>86.740800229602257</v>
      </c>
      <c r="M25" s="18">
        <v>99.599484831388324</v>
      </c>
      <c r="N25" s="18">
        <v>212.20723461306909</v>
      </c>
      <c r="O25" s="18">
        <v>340.57593699656007</v>
      </c>
      <c r="P25" s="18">
        <v>82.953945341060901</v>
      </c>
      <c r="Q25" s="18">
        <v>32.031037309082834</v>
      </c>
      <c r="R25" s="18">
        <v>0</v>
      </c>
      <c r="S25" s="18">
        <v>21.09776855504737</v>
      </c>
      <c r="T25" s="18">
        <v>199.61794084457051</v>
      </c>
      <c r="U25" s="18">
        <v>623.37718233157489</v>
      </c>
      <c r="V25" s="18">
        <v>154.83264487601201</v>
      </c>
      <c r="W25" s="18">
        <v>0</v>
      </c>
      <c r="X25" s="18">
        <v>298.03788912125219</v>
      </c>
      <c r="Y25" s="18">
        <v>202.90104170970633</v>
      </c>
      <c r="Z25" s="5"/>
    </row>
    <row r="26" spans="1:26">
      <c r="A26" s="70" t="s">
        <v>266</v>
      </c>
      <c r="B26" s="63" t="s">
        <v>252</v>
      </c>
      <c r="C26" s="56" t="s">
        <v>241</v>
      </c>
      <c r="D26" s="20">
        <v>1395.3459428449146</v>
      </c>
      <c r="E26" s="20">
        <v>238.36932555524106</v>
      </c>
      <c r="F26" s="20">
        <v>16112.319972736444</v>
      </c>
      <c r="G26" s="20">
        <v>8127.5041586736361</v>
      </c>
      <c r="H26" s="20">
        <v>0</v>
      </c>
      <c r="I26" s="20">
        <v>1414.6862832219113</v>
      </c>
      <c r="J26" s="20">
        <v>8666.6833518122712</v>
      </c>
      <c r="K26" s="20">
        <v>4920.337476383359</v>
      </c>
      <c r="L26" s="4">
        <v>460.96954687280254</v>
      </c>
      <c r="M26" s="4">
        <v>1496.7845214392617</v>
      </c>
      <c r="N26" s="4">
        <v>1542.053848000553</v>
      </c>
      <c r="O26" s="20">
        <v>1657.1768379444622</v>
      </c>
      <c r="P26" s="20">
        <v>235.37046208788703</v>
      </c>
      <c r="Q26" s="20">
        <v>179.85687591409155</v>
      </c>
      <c r="R26" s="20">
        <v>0</v>
      </c>
      <c r="S26" s="20">
        <v>120.50925156466808</v>
      </c>
      <c r="T26" s="20">
        <v>707.36645621857701</v>
      </c>
      <c r="U26" s="20">
        <v>3156.273782481444</v>
      </c>
      <c r="V26" s="20">
        <v>1465.3224048195398</v>
      </c>
      <c r="W26" s="20">
        <v>1003.4143691175174</v>
      </c>
      <c r="X26" s="15">
        <v>1605.9923165457058</v>
      </c>
      <c r="Y26" s="15">
        <v>1638.8483738048997</v>
      </c>
    </row>
    <row r="27" spans="1:26">
      <c r="A27" s="70" t="s">
        <v>268</v>
      </c>
      <c r="B27" s="63" t="s">
        <v>252</v>
      </c>
      <c r="C27" s="56" t="s">
        <v>242</v>
      </c>
      <c r="D27" s="20">
        <v>693.27809686273577</v>
      </c>
      <c r="E27" s="20">
        <v>111.78643628722017</v>
      </c>
      <c r="F27" s="20">
        <v>17114.807572780101</v>
      </c>
      <c r="G27" s="20">
        <v>8519.7220240220122</v>
      </c>
      <c r="H27" s="20">
        <v>0</v>
      </c>
      <c r="I27" s="20">
        <v>1169.3574847103589</v>
      </c>
      <c r="J27" s="20">
        <v>4446.3544492837491</v>
      </c>
      <c r="K27" s="20">
        <v>5330.4972167628812</v>
      </c>
      <c r="L27" s="4">
        <v>238.92279779808177</v>
      </c>
      <c r="M27" s="4">
        <v>1508.6982827596842</v>
      </c>
      <c r="N27" s="4">
        <v>487.41817142890477</v>
      </c>
      <c r="O27" s="20">
        <v>574.6853063109337</v>
      </c>
      <c r="P27" s="20">
        <v>171.14456808670494</v>
      </c>
      <c r="Q27" s="20">
        <v>27.836376575496551</v>
      </c>
      <c r="R27" s="20">
        <v>0</v>
      </c>
      <c r="S27" s="20">
        <v>56.925571635882129</v>
      </c>
      <c r="T27" s="20">
        <v>404.22513669500069</v>
      </c>
      <c r="U27" s="20">
        <v>1193.7707282763679</v>
      </c>
      <c r="V27" s="20">
        <v>547.21813892616274</v>
      </c>
      <c r="W27" s="20">
        <v>241.12297340852203</v>
      </c>
      <c r="X27" s="15">
        <v>604.44813795508117</v>
      </c>
      <c r="Y27" s="15">
        <v>580.49525848400526</v>
      </c>
    </row>
    <row r="28" spans="1:26">
      <c r="A28" s="70" t="s">
        <v>267</v>
      </c>
      <c r="B28" s="63" t="s">
        <v>252</v>
      </c>
      <c r="C28" s="56" t="s">
        <v>243</v>
      </c>
      <c r="D28" s="20">
        <v>3242.6030548010226</v>
      </c>
      <c r="E28" s="20">
        <v>122.89391674291765</v>
      </c>
      <c r="F28" s="20">
        <v>15344.874154409727</v>
      </c>
      <c r="G28" s="20">
        <v>13114.419348856911</v>
      </c>
      <c r="H28" s="20">
        <v>0</v>
      </c>
      <c r="I28" s="20">
        <v>1695.1968925036206</v>
      </c>
      <c r="J28" s="20">
        <v>12938.389627962644</v>
      </c>
      <c r="K28" s="20">
        <v>6928.4159386657639</v>
      </c>
      <c r="L28" s="4">
        <v>592.12699223034144</v>
      </c>
      <c r="M28" s="4">
        <v>1523.6942242995503</v>
      </c>
      <c r="N28" s="4">
        <v>1509.2457777618743</v>
      </c>
      <c r="O28" s="20">
        <v>1719.6424042563608</v>
      </c>
      <c r="P28" s="20">
        <v>197.15559907885094</v>
      </c>
      <c r="Q28" s="20">
        <v>154.14794055744434</v>
      </c>
      <c r="R28" s="20">
        <v>0</v>
      </c>
      <c r="S28" s="20">
        <v>100.12071521860751</v>
      </c>
      <c r="T28" s="20">
        <v>818.23846741358636</v>
      </c>
      <c r="U28" s="20">
        <v>4745.5038636469153</v>
      </c>
      <c r="V28" s="20">
        <v>1280.4174250221438</v>
      </c>
      <c r="W28" s="20">
        <v>0</v>
      </c>
      <c r="X28" s="15">
        <v>1319.9768637082823</v>
      </c>
      <c r="Y28" s="15">
        <v>1728.2147115970088</v>
      </c>
    </row>
    <row r="29" spans="1:26">
      <c r="A29" s="70" t="s">
        <v>269</v>
      </c>
      <c r="B29" s="63" t="s">
        <v>252</v>
      </c>
      <c r="C29" s="56" t="s">
        <v>244</v>
      </c>
      <c r="D29" s="20">
        <v>1313.6748972768555</v>
      </c>
      <c r="E29" s="20">
        <v>122.21834353758655</v>
      </c>
      <c r="F29" s="20">
        <v>13226.924953555052</v>
      </c>
      <c r="G29" s="20">
        <v>9550.2481589828858</v>
      </c>
      <c r="H29" s="20">
        <v>0</v>
      </c>
      <c r="I29" s="20">
        <v>1651.0896771601567</v>
      </c>
      <c r="J29" s="20">
        <v>13684.101676241547</v>
      </c>
      <c r="K29" s="20">
        <v>4855.8276651818442</v>
      </c>
      <c r="L29" s="4">
        <v>332.12141865805944</v>
      </c>
      <c r="M29" s="4">
        <v>1367.9837014131708</v>
      </c>
      <c r="N29" s="4">
        <v>1803.0110890429692</v>
      </c>
      <c r="O29" s="20">
        <v>2057.9236613833564</v>
      </c>
      <c r="P29" s="20">
        <v>185.98367460314742</v>
      </c>
      <c r="Q29" s="20">
        <v>268.69912393008548</v>
      </c>
      <c r="R29" s="20">
        <v>0</v>
      </c>
      <c r="S29" s="20">
        <v>149.45804323660897</v>
      </c>
      <c r="T29" s="20">
        <v>241.87652554047634</v>
      </c>
      <c r="U29" s="20">
        <v>2739.548225378981</v>
      </c>
      <c r="V29" s="20">
        <v>832.5766053643174</v>
      </c>
      <c r="W29" s="20">
        <v>0</v>
      </c>
      <c r="X29" s="15">
        <v>1661.1619907292979</v>
      </c>
      <c r="Y29" s="15">
        <v>1247.8652223608831</v>
      </c>
    </row>
    <row r="30" spans="1:26">
      <c r="A30" s="70" t="s">
        <v>270</v>
      </c>
      <c r="B30" s="63" t="s">
        <v>252</v>
      </c>
      <c r="C30" s="56" t="s">
        <v>245</v>
      </c>
      <c r="D30" s="20">
        <v>2915.0395000516855</v>
      </c>
      <c r="E30" s="20">
        <v>184.49236742139911</v>
      </c>
      <c r="F30" s="20">
        <v>14819.575153057678</v>
      </c>
      <c r="G30" s="20">
        <v>14806.381634368612</v>
      </c>
      <c r="H30" s="20">
        <v>0</v>
      </c>
      <c r="I30" s="20">
        <v>2054.5429510999816</v>
      </c>
      <c r="J30" s="20">
        <v>11577.81912586531</v>
      </c>
      <c r="K30" s="20">
        <v>7035.1166895294973</v>
      </c>
      <c r="L30" s="4">
        <v>414.69920314101802</v>
      </c>
      <c r="M30" s="4">
        <v>1441.3610413437575</v>
      </c>
      <c r="N30" s="4">
        <v>1566.5848784262612</v>
      </c>
      <c r="O30" s="20">
        <v>1708.3104525858898</v>
      </c>
      <c r="P30" s="20">
        <v>322.06646700104073</v>
      </c>
      <c r="Q30" s="20">
        <v>119.00024548875663</v>
      </c>
      <c r="R30" s="20">
        <v>0</v>
      </c>
      <c r="S30" s="20">
        <v>144.45697097484768</v>
      </c>
      <c r="T30" s="20">
        <v>723.3504978636937</v>
      </c>
      <c r="U30" s="20">
        <v>3833.3940120478937</v>
      </c>
      <c r="V30" s="20">
        <v>1152.2774932863865</v>
      </c>
      <c r="W30" s="20">
        <v>0</v>
      </c>
      <c r="X30" s="15">
        <v>1515.7780215475218</v>
      </c>
      <c r="Y30" s="15">
        <v>1502.0692210710167</v>
      </c>
    </row>
    <row r="31" spans="1:26">
      <c r="A31" s="70" t="s">
        <v>271</v>
      </c>
      <c r="B31" s="63" t="s">
        <v>252</v>
      </c>
      <c r="C31" s="56" t="s">
        <v>246</v>
      </c>
      <c r="D31" s="20">
        <v>1874.5805089911375</v>
      </c>
      <c r="E31" s="20">
        <v>157.52153093522739</v>
      </c>
      <c r="F31" s="20">
        <v>18560.814468660177</v>
      </c>
      <c r="G31" s="20">
        <v>10154.892828261385</v>
      </c>
      <c r="H31" s="20">
        <v>0</v>
      </c>
      <c r="I31" s="20">
        <v>1313.3052964574197</v>
      </c>
      <c r="J31" s="20">
        <v>11232.861285933708</v>
      </c>
      <c r="K31" s="20">
        <v>5515.9428029134897</v>
      </c>
      <c r="L31" s="4">
        <v>380.20151847888366</v>
      </c>
      <c r="M31" s="4">
        <v>1593.5245815883927</v>
      </c>
      <c r="N31" s="4">
        <v>945.64919210029166</v>
      </c>
      <c r="O31" s="20">
        <v>1089.7458684454618</v>
      </c>
      <c r="P31" s="20">
        <v>96.04157020615969</v>
      </c>
      <c r="Q31" s="20">
        <v>61.35104561994914</v>
      </c>
      <c r="R31" s="20">
        <v>0</v>
      </c>
      <c r="S31" s="20">
        <v>74.016695571781952</v>
      </c>
      <c r="T31" s="20">
        <v>342.30319648553046</v>
      </c>
      <c r="U31" s="20">
        <v>2702.316910397828</v>
      </c>
      <c r="V31" s="20">
        <v>1000.7317171456361</v>
      </c>
      <c r="W31" s="20">
        <v>0</v>
      </c>
      <c r="X31" s="15">
        <v>1077.7866502862357</v>
      </c>
      <c r="Y31" s="15">
        <v>1027.3376935813394</v>
      </c>
    </row>
    <row r="32" spans="1:26">
      <c r="A32" s="70" t="s">
        <v>272</v>
      </c>
      <c r="B32" s="63" t="s">
        <v>252</v>
      </c>
      <c r="C32" s="56" t="s">
        <v>247</v>
      </c>
      <c r="D32" s="20">
        <v>5337.7374618005424</v>
      </c>
      <c r="E32" s="20">
        <v>324.08450506570432</v>
      </c>
      <c r="F32" s="20">
        <v>13363.000464133054</v>
      </c>
      <c r="G32" s="20">
        <v>13408.873875941707</v>
      </c>
      <c r="H32" s="20">
        <v>0</v>
      </c>
      <c r="I32" s="20">
        <v>1635.3749701842632</v>
      </c>
      <c r="J32" s="20">
        <v>13223.957117445349</v>
      </c>
      <c r="K32" s="20">
        <v>7256.9811581213999</v>
      </c>
      <c r="L32" s="4">
        <v>753.67244108765919</v>
      </c>
      <c r="M32" s="4">
        <v>1338.9611007754115</v>
      </c>
      <c r="N32" s="4">
        <v>1620.2955425297528</v>
      </c>
      <c r="O32" s="20">
        <v>2098.8341173150502</v>
      </c>
      <c r="P32" s="20">
        <v>167.36831177203635</v>
      </c>
      <c r="Q32" s="20">
        <v>149.39934716741851</v>
      </c>
      <c r="R32" s="20">
        <v>0</v>
      </c>
      <c r="S32" s="20">
        <v>133.45722439061112</v>
      </c>
      <c r="T32" s="20">
        <v>1560.5549860049641</v>
      </c>
      <c r="U32" s="20">
        <v>8237.1942339152756</v>
      </c>
      <c r="V32" s="20">
        <v>2116.1619967380898</v>
      </c>
      <c r="W32" s="20">
        <v>0</v>
      </c>
      <c r="X32" s="15">
        <v>1423.1652826939799</v>
      </c>
      <c r="Y32" s="15">
        <v>2573.4048883356027</v>
      </c>
    </row>
    <row r="33" spans="1:26">
      <c r="A33" s="70" t="s">
        <v>273</v>
      </c>
      <c r="B33" s="63" t="s">
        <v>252</v>
      </c>
      <c r="C33" s="56" t="s">
        <v>248</v>
      </c>
      <c r="D33" s="20">
        <v>1401.9721967961116</v>
      </c>
      <c r="E33" s="20">
        <v>64.056882096848213</v>
      </c>
      <c r="F33" s="20">
        <v>16800.681209304003</v>
      </c>
      <c r="G33" s="20">
        <v>7056.4881156229267</v>
      </c>
      <c r="H33" s="20">
        <v>0</v>
      </c>
      <c r="I33" s="20">
        <v>855.61112687915772</v>
      </c>
      <c r="J33" s="20">
        <v>8027.6704242109454</v>
      </c>
      <c r="K33" s="20">
        <v>5180.4859404202962</v>
      </c>
      <c r="L33" s="4">
        <v>298.20791238423391</v>
      </c>
      <c r="M33" s="4">
        <v>1458.5643428139576</v>
      </c>
      <c r="N33" s="4">
        <v>761.77128260786026</v>
      </c>
      <c r="O33" s="20">
        <v>827.46686325670476</v>
      </c>
      <c r="P33" s="20">
        <v>77.612410852621309</v>
      </c>
      <c r="Q33" s="20">
        <v>53.484666264075457</v>
      </c>
      <c r="R33" s="20">
        <v>0</v>
      </c>
      <c r="S33" s="20">
        <v>62.964997001531728</v>
      </c>
      <c r="T33" s="20">
        <v>272.81401398232697</v>
      </c>
      <c r="U33" s="20">
        <v>2427.0809663452646</v>
      </c>
      <c r="V33" s="20">
        <v>767.85449118282861</v>
      </c>
      <c r="W33" s="20">
        <v>0</v>
      </c>
      <c r="X33" s="15">
        <v>849.73446495280984</v>
      </c>
      <c r="Y33" s="15">
        <v>849.70075641194728</v>
      </c>
    </row>
    <row r="34" spans="1:26">
      <c r="A34" s="70" t="s">
        <v>274</v>
      </c>
      <c r="B34" s="63" t="s">
        <v>252</v>
      </c>
      <c r="C34" s="56" t="s">
        <v>249</v>
      </c>
      <c r="D34" s="20">
        <v>2484.5085853538108</v>
      </c>
      <c r="E34" s="20">
        <v>169.73464073764939</v>
      </c>
      <c r="F34" s="20">
        <v>13934.540723127788</v>
      </c>
      <c r="G34" s="20">
        <v>11593.456002164106</v>
      </c>
      <c r="H34" s="20">
        <v>0</v>
      </c>
      <c r="I34" s="20">
        <v>2321.5538711455347</v>
      </c>
      <c r="J34" s="20">
        <v>6489.1193152659644</v>
      </c>
      <c r="K34" s="20">
        <v>6410.7346530379818</v>
      </c>
      <c r="L34" s="4">
        <v>486.94527374210418</v>
      </c>
      <c r="M34" s="4">
        <v>1314.3940887411302</v>
      </c>
      <c r="N34" s="4">
        <v>544.87448970305741</v>
      </c>
      <c r="O34" s="20">
        <v>590.98504773036825</v>
      </c>
      <c r="P34" s="20">
        <v>127.46892301567269</v>
      </c>
      <c r="Q34" s="20">
        <v>82.712787277756007</v>
      </c>
      <c r="R34" s="20">
        <v>0</v>
      </c>
      <c r="S34" s="20">
        <v>88.194641924865763</v>
      </c>
      <c r="T34" s="20">
        <v>1260.1877413223381</v>
      </c>
      <c r="U34" s="20">
        <v>3917.2314688130787</v>
      </c>
      <c r="V34" s="20">
        <v>1295.2726810740228</v>
      </c>
      <c r="W34" s="20">
        <v>0</v>
      </c>
      <c r="X34" s="15">
        <v>420.51067392137071</v>
      </c>
      <c r="Y34" s="15">
        <v>1129.4264197403998</v>
      </c>
    </row>
    <row r="35" spans="1:26">
      <c r="A35" s="70" t="s">
        <v>275</v>
      </c>
      <c r="B35" s="63" t="s">
        <v>252</v>
      </c>
      <c r="C35" s="56" t="s">
        <v>250</v>
      </c>
      <c r="D35" s="19">
        <v>2334.8109177463703</v>
      </c>
      <c r="E35" s="19">
        <v>242.44535218589184</v>
      </c>
      <c r="F35" s="19">
        <v>16417.483976121919</v>
      </c>
      <c r="G35" s="19">
        <v>11300.150046317793</v>
      </c>
      <c r="H35" s="19">
        <v>0</v>
      </c>
      <c r="I35" s="19">
        <v>1472.543825680493</v>
      </c>
      <c r="J35" s="19">
        <v>13057.86413343879</v>
      </c>
      <c r="K35" s="19">
        <v>5964.0659249665869</v>
      </c>
      <c r="L35" s="10">
        <v>494.48294628759675</v>
      </c>
      <c r="M35" s="10">
        <v>1464.7740090700413</v>
      </c>
      <c r="N35" s="10">
        <v>1607.5123381273327</v>
      </c>
      <c r="O35" s="19">
        <v>1491.9938412797844</v>
      </c>
      <c r="P35" s="19">
        <v>206.10959300034293</v>
      </c>
      <c r="Q35" s="19">
        <v>106.78647970356089</v>
      </c>
      <c r="R35" s="19">
        <v>0</v>
      </c>
      <c r="S35" s="19">
        <v>81.336930239931249</v>
      </c>
      <c r="T35" s="19">
        <v>664.61447331198383</v>
      </c>
      <c r="U35" s="19">
        <v>4832.4754388950578</v>
      </c>
      <c r="V35" s="19">
        <v>1466.033041377834</v>
      </c>
      <c r="W35" s="19">
        <v>0</v>
      </c>
      <c r="X35" s="8">
        <v>1411.5303050281354</v>
      </c>
      <c r="Y35" s="8">
        <v>1781.4889934298619</v>
      </c>
    </row>
    <row r="36" spans="1:26" s="118" customFormat="1">
      <c r="B36" s="126" t="s">
        <v>97</v>
      </c>
      <c r="C36" s="134" t="s">
        <v>35</v>
      </c>
      <c r="D36" s="137">
        <v>2299.3551162525187</v>
      </c>
      <c r="E36" s="137">
        <v>173.76033005656859</v>
      </c>
      <c r="F36" s="137">
        <v>15569.502264788596</v>
      </c>
      <c r="G36" s="137">
        <v>10763.213619321197</v>
      </c>
      <c r="H36" s="137">
        <v>0</v>
      </c>
      <c r="I36" s="137">
        <v>1558.3262379042897</v>
      </c>
      <c r="J36" s="137">
        <v>10334.482050746028</v>
      </c>
      <c r="K36" s="137">
        <v>5939.8405465983096</v>
      </c>
      <c r="L36" s="137">
        <v>445.23500506807812</v>
      </c>
      <c r="M36" s="137">
        <v>1450.8739894244356</v>
      </c>
      <c r="N36" s="137">
        <v>1238.8416609728858</v>
      </c>
      <c r="O36" s="137">
        <v>1381.6764400508371</v>
      </c>
      <c r="P36" s="137">
        <v>178.6321579704464</v>
      </c>
      <c r="Q36" s="137">
        <v>120.32748884986344</v>
      </c>
      <c r="R36" s="137">
        <v>0</v>
      </c>
      <c r="S36" s="137">
        <v>101.14410417593362</v>
      </c>
      <c r="T36" s="137">
        <v>699.55314948384785</v>
      </c>
      <c r="U36" s="137">
        <v>3778.4789630198111</v>
      </c>
      <c r="V36" s="137">
        <v>1192.3865994936962</v>
      </c>
      <c r="W36" s="137">
        <v>124.45373425260394</v>
      </c>
      <c r="X36" s="137">
        <v>1189.0084707368419</v>
      </c>
      <c r="Y36" s="137">
        <v>1405.8851538816964</v>
      </c>
    </row>
    <row r="37" spans="1:26">
      <c r="A37" s="5"/>
      <c r="B37" s="5"/>
      <c r="C37" s="57" t="s">
        <v>37</v>
      </c>
      <c r="D37" s="18">
        <v>1328.7463254156798</v>
      </c>
      <c r="E37" s="18">
        <v>76.741971664598083</v>
      </c>
      <c r="F37" s="18">
        <v>1748.2597440873426</v>
      </c>
      <c r="G37" s="18">
        <v>2525.7313476951958</v>
      </c>
      <c r="H37" s="18">
        <v>0</v>
      </c>
      <c r="I37" s="18">
        <v>420.9980369836328</v>
      </c>
      <c r="J37" s="18">
        <v>3226.2625154466568</v>
      </c>
      <c r="K37" s="18">
        <v>911.41996052131321</v>
      </c>
      <c r="L37" s="18">
        <v>150.28186691951382</v>
      </c>
      <c r="M37" s="18">
        <v>87.856138688371672</v>
      </c>
      <c r="N37" s="18">
        <v>497.99258963675794</v>
      </c>
      <c r="O37" s="18">
        <v>572.46114756580243</v>
      </c>
      <c r="P37" s="18">
        <v>70.531015717919303</v>
      </c>
      <c r="Q37" s="18">
        <v>71.21771146389905</v>
      </c>
      <c r="R37" s="18">
        <v>0</v>
      </c>
      <c r="S37" s="18">
        <v>33.894062063340613</v>
      </c>
      <c r="T37" s="18">
        <v>431.79083559356599</v>
      </c>
      <c r="U37" s="18">
        <v>1917.17644956657</v>
      </c>
      <c r="V37" s="18">
        <v>445.38943075655874</v>
      </c>
      <c r="W37" s="18">
        <v>317.99604553143854</v>
      </c>
      <c r="X37" s="18">
        <v>432.67356227695791</v>
      </c>
      <c r="Y37" s="18">
        <v>568.32185995963039</v>
      </c>
      <c r="Z37" s="5"/>
    </row>
    <row r="38" spans="1:26">
      <c r="A38" s="1" t="s">
        <v>198</v>
      </c>
      <c r="B38" s="60" t="s">
        <v>253</v>
      </c>
      <c r="C38" s="56" t="s">
        <v>241</v>
      </c>
      <c r="D38" s="15">
        <v>501.0407584048819</v>
      </c>
      <c r="E38" s="59">
        <v>87.132684568204084</v>
      </c>
      <c r="F38" s="4">
        <v>16306.233655278578</v>
      </c>
      <c r="G38" s="59">
        <v>4967.6543657207121</v>
      </c>
      <c r="H38" s="59">
        <v>0</v>
      </c>
      <c r="I38" s="59">
        <v>628.58011719788988</v>
      </c>
      <c r="J38" s="59">
        <v>3056.6336795399261</v>
      </c>
      <c r="K38" s="59">
        <v>4323.7244299546428</v>
      </c>
      <c r="L38" s="59">
        <v>112.20887702145946</v>
      </c>
      <c r="M38" s="59">
        <v>1048.4649079699072</v>
      </c>
      <c r="N38" s="59">
        <v>392.09137979780354</v>
      </c>
      <c r="O38" s="59">
        <v>541.91776352459533</v>
      </c>
      <c r="P38" s="59">
        <v>140.97066311395636</v>
      </c>
      <c r="Q38" s="59">
        <v>0</v>
      </c>
      <c r="R38" s="59">
        <v>0</v>
      </c>
      <c r="S38" s="59">
        <v>63.519116606412098</v>
      </c>
      <c r="T38" s="59">
        <v>298.31292134765033</v>
      </c>
      <c r="U38" s="59">
        <v>1028.9059042285537</v>
      </c>
      <c r="V38" s="59">
        <v>287.36427731459099</v>
      </c>
      <c r="W38" s="59">
        <v>217.75571352971318</v>
      </c>
      <c r="X38" s="59">
        <v>719.19452764359869</v>
      </c>
      <c r="Y38" s="59">
        <v>411.46585051934193</v>
      </c>
    </row>
    <row r="39" spans="1:26">
      <c r="A39" s="1" t="s">
        <v>200</v>
      </c>
      <c r="B39" s="60" t="s">
        <v>253</v>
      </c>
      <c r="C39" s="56" t="s">
        <v>242</v>
      </c>
      <c r="D39" s="15">
        <v>2749.2061630563235</v>
      </c>
      <c r="E39" s="59">
        <v>137.26668426729174</v>
      </c>
      <c r="F39" s="4">
        <v>14272.782589310542</v>
      </c>
      <c r="G39" s="59">
        <v>9587.7491041873654</v>
      </c>
      <c r="H39" s="59">
        <v>0</v>
      </c>
      <c r="I39" s="59">
        <v>997.41550152690672</v>
      </c>
      <c r="J39" s="59">
        <v>7113.1924058973145</v>
      </c>
      <c r="K39" s="59">
        <v>7460.1719269167561</v>
      </c>
      <c r="L39" s="59">
        <v>457.226827077883</v>
      </c>
      <c r="M39" s="59">
        <v>1012.1616401756773</v>
      </c>
      <c r="N39" s="59">
        <v>934.22050777209643</v>
      </c>
      <c r="O39" s="59">
        <v>1212.7046787778486</v>
      </c>
      <c r="P39" s="59">
        <v>157.97897014886894</v>
      </c>
      <c r="Q39" s="59">
        <v>22.691860753683276</v>
      </c>
      <c r="R39" s="59">
        <v>0</v>
      </c>
      <c r="S39" s="59">
        <v>135.10671163006373</v>
      </c>
      <c r="T39" s="59">
        <v>951.63387484914222</v>
      </c>
      <c r="U39" s="59">
        <v>4187.9805432347093</v>
      </c>
      <c r="V39" s="59">
        <v>1074.3727435914011</v>
      </c>
      <c r="W39" s="59">
        <v>1532.7066420757367</v>
      </c>
      <c r="X39" s="59">
        <v>1365.1236671889033</v>
      </c>
      <c r="Y39" s="59">
        <v>1220.1845368287579</v>
      </c>
    </row>
    <row r="40" spans="1:26">
      <c r="A40" s="1" t="s">
        <v>201</v>
      </c>
      <c r="B40" s="60" t="s">
        <v>253</v>
      </c>
      <c r="C40" s="56" t="s">
        <v>243</v>
      </c>
      <c r="D40" s="15">
        <v>878.28649205947011</v>
      </c>
      <c r="E40" s="59">
        <v>113.11018482534145</v>
      </c>
      <c r="F40" s="4">
        <v>14360.157053257826</v>
      </c>
      <c r="G40" s="59">
        <v>6431.7295023102524</v>
      </c>
      <c r="H40" s="59">
        <v>0</v>
      </c>
      <c r="I40" s="59">
        <v>733.63950946359535</v>
      </c>
      <c r="J40" s="59">
        <v>6395.1076649496281</v>
      </c>
      <c r="K40" s="59">
        <v>6203.5232433014771</v>
      </c>
      <c r="L40" s="59">
        <v>183.7232439752911</v>
      </c>
      <c r="M40" s="59">
        <v>986.99941262545406</v>
      </c>
      <c r="N40" s="59">
        <v>339.8450977899908</v>
      </c>
      <c r="O40" s="59">
        <v>355.66971607652943</v>
      </c>
      <c r="P40" s="59">
        <v>200.08190915928583</v>
      </c>
      <c r="Q40" s="59">
        <v>0</v>
      </c>
      <c r="R40" s="59">
        <v>0</v>
      </c>
      <c r="S40" s="59">
        <v>64.971199297087637</v>
      </c>
      <c r="T40" s="59">
        <v>439.70220979578289</v>
      </c>
      <c r="U40" s="59">
        <v>1395.4741921132731</v>
      </c>
      <c r="V40" s="59">
        <v>627.91751953840958</v>
      </c>
      <c r="W40" s="59">
        <v>0</v>
      </c>
      <c r="X40" s="59">
        <v>609.66098989755687</v>
      </c>
      <c r="Y40" s="59">
        <v>508.18978502167136</v>
      </c>
    </row>
    <row r="41" spans="1:26">
      <c r="A41" s="1" t="s">
        <v>202</v>
      </c>
      <c r="B41" s="60" t="s">
        <v>253</v>
      </c>
      <c r="C41" s="56" t="s">
        <v>244</v>
      </c>
      <c r="D41" s="15">
        <v>1440.2085847325088</v>
      </c>
      <c r="E41" s="59">
        <v>189.13325794227001</v>
      </c>
      <c r="F41" s="4">
        <v>11860.352217213409</v>
      </c>
      <c r="G41" s="59">
        <v>9932.2616978827773</v>
      </c>
      <c r="H41" s="59">
        <v>0</v>
      </c>
      <c r="I41" s="59">
        <v>1049.9062820347176</v>
      </c>
      <c r="J41" s="59">
        <v>10013.722608706219</v>
      </c>
      <c r="K41" s="59">
        <v>6145.5936616335403</v>
      </c>
      <c r="L41" s="59">
        <v>399.32389054085536</v>
      </c>
      <c r="M41" s="59">
        <v>989.72597839849539</v>
      </c>
      <c r="N41" s="59">
        <v>1093.9878314303214</v>
      </c>
      <c r="O41" s="59">
        <v>1055.2565808536299</v>
      </c>
      <c r="P41" s="59">
        <v>259.09200499909088</v>
      </c>
      <c r="Q41" s="59">
        <v>26.288782065974736</v>
      </c>
      <c r="R41" s="59">
        <v>0</v>
      </c>
      <c r="S41" s="59">
        <v>108.02716782963267</v>
      </c>
      <c r="T41" s="59">
        <v>478.42804696741126</v>
      </c>
      <c r="U41" s="59">
        <v>2444.668256822833</v>
      </c>
      <c r="V41" s="59">
        <v>799.58034867928291</v>
      </c>
      <c r="W41" s="59">
        <v>682.13349760036465</v>
      </c>
      <c r="X41" s="59">
        <v>964.53801406701734</v>
      </c>
      <c r="Y41" s="59">
        <v>1134.4639732493779</v>
      </c>
    </row>
    <row r="42" spans="1:26">
      <c r="A42" s="1" t="s">
        <v>203</v>
      </c>
      <c r="B42" s="60" t="s">
        <v>253</v>
      </c>
      <c r="C42" s="56" t="s">
        <v>245</v>
      </c>
      <c r="D42" s="15">
        <v>822.19460004070083</v>
      </c>
      <c r="E42" s="59">
        <v>245.03967340029158</v>
      </c>
      <c r="F42" s="4">
        <v>11550.15969559167</v>
      </c>
      <c r="G42" s="59">
        <v>8321.2534889336039</v>
      </c>
      <c r="H42" s="59">
        <v>0</v>
      </c>
      <c r="I42" s="59">
        <v>961.37115898916807</v>
      </c>
      <c r="J42" s="59">
        <v>13806.453509826995</v>
      </c>
      <c r="K42" s="59">
        <v>7072.5342737738119</v>
      </c>
      <c r="L42" s="59">
        <v>407.75684274606942</v>
      </c>
      <c r="M42" s="59">
        <v>1041.9649062988649</v>
      </c>
      <c r="N42" s="59">
        <v>1555.8345094804724</v>
      </c>
      <c r="O42" s="59">
        <v>1561.8030099627219</v>
      </c>
      <c r="P42" s="59">
        <v>447.83490943673621</v>
      </c>
      <c r="Q42" s="59">
        <v>45.891514795325193</v>
      </c>
      <c r="R42" s="59">
        <v>0</v>
      </c>
      <c r="S42" s="59">
        <v>142.41410792257383</v>
      </c>
      <c r="T42" s="59">
        <v>530.48683906083647</v>
      </c>
      <c r="U42" s="59">
        <v>1849.0526807218628</v>
      </c>
      <c r="V42" s="59">
        <v>1002.7221692448695</v>
      </c>
      <c r="W42" s="59">
        <v>769.75398102088673</v>
      </c>
      <c r="X42" s="59">
        <v>1398.8572892918478</v>
      </c>
      <c r="Y42" s="59">
        <v>1532.8829363259492</v>
      </c>
    </row>
    <row r="43" spans="1:26">
      <c r="A43" s="1" t="s">
        <v>204</v>
      </c>
      <c r="B43" s="60" t="s">
        <v>253</v>
      </c>
      <c r="C43" s="56" t="s">
        <v>246</v>
      </c>
      <c r="D43" s="15">
        <v>2511.0214329481041</v>
      </c>
      <c r="E43" s="59">
        <v>66.680144168977392</v>
      </c>
      <c r="F43" s="4">
        <v>14593.823457208518</v>
      </c>
      <c r="G43" s="59">
        <v>9541.3372399674427</v>
      </c>
      <c r="H43" s="59">
        <v>0</v>
      </c>
      <c r="I43" s="59">
        <v>445.52369177063565</v>
      </c>
      <c r="J43" s="59">
        <v>6884.7971285283456</v>
      </c>
      <c r="K43" s="59">
        <v>5483.2553235964651</v>
      </c>
      <c r="L43" s="59">
        <v>284.22111297563373</v>
      </c>
      <c r="M43" s="59">
        <v>978.15488775376605</v>
      </c>
      <c r="N43" s="59">
        <v>399.99125055600325</v>
      </c>
      <c r="O43" s="59">
        <v>521.5264338464026</v>
      </c>
      <c r="P43" s="59">
        <v>111.71142058904357</v>
      </c>
      <c r="Q43" s="59">
        <v>0</v>
      </c>
      <c r="R43" s="59">
        <v>0</v>
      </c>
      <c r="S43" s="59">
        <v>77.093995446151069</v>
      </c>
      <c r="T43" s="59">
        <v>496.4864218545394</v>
      </c>
      <c r="U43" s="59">
        <v>2687.2355740981347</v>
      </c>
      <c r="V43" s="59">
        <v>599.73582654608833</v>
      </c>
      <c r="W43" s="59">
        <v>0</v>
      </c>
      <c r="X43" s="59">
        <v>891.77919324339052</v>
      </c>
      <c r="Y43" s="59">
        <v>475.34199392750332</v>
      </c>
    </row>
    <row r="44" spans="1:26">
      <c r="A44" s="1" t="s">
        <v>205</v>
      </c>
      <c r="B44" s="60" t="s">
        <v>253</v>
      </c>
      <c r="C44" s="56" t="s">
        <v>247</v>
      </c>
      <c r="D44" s="15">
        <v>1080.9996732941006</v>
      </c>
      <c r="E44" s="59">
        <v>149.14132043484489</v>
      </c>
      <c r="F44" s="4">
        <v>11414.934830935395</v>
      </c>
      <c r="G44" s="59">
        <v>7793.3657832325498</v>
      </c>
      <c r="H44" s="59">
        <v>0</v>
      </c>
      <c r="I44" s="59">
        <v>714.17574234232984</v>
      </c>
      <c r="J44" s="59">
        <v>9170.9546095359165</v>
      </c>
      <c r="K44" s="59">
        <v>7127.6167354178406</v>
      </c>
      <c r="L44" s="59">
        <v>254.54113984330084</v>
      </c>
      <c r="M44" s="59">
        <v>1078.7882314746889</v>
      </c>
      <c r="N44" s="59">
        <v>793.13070441496325</v>
      </c>
      <c r="O44" s="59">
        <v>913.92474088009135</v>
      </c>
      <c r="P44" s="59">
        <v>163.55903611016964</v>
      </c>
      <c r="Q44" s="59">
        <v>0</v>
      </c>
      <c r="R44" s="59">
        <v>0</v>
      </c>
      <c r="S44" s="59">
        <v>118.28737034854242</v>
      </c>
      <c r="T44" s="59">
        <v>377.26098581428232</v>
      </c>
      <c r="U44" s="59">
        <v>1984.8322746430358</v>
      </c>
      <c r="V44" s="59">
        <v>533.27826365246358</v>
      </c>
      <c r="W44" s="59">
        <v>0</v>
      </c>
      <c r="X44" s="59">
        <v>910.71460072322043</v>
      </c>
      <c r="Y44" s="59">
        <v>836.7166284337095</v>
      </c>
    </row>
    <row r="45" spans="1:26">
      <c r="A45" s="1" t="s">
        <v>206</v>
      </c>
      <c r="B45" s="60" t="s">
        <v>253</v>
      </c>
      <c r="C45" s="56" t="s">
        <v>248</v>
      </c>
      <c r="D45" s="15">
        <v>1049.8901132412161</v>
      </c>
      <c r="E45" s="59">
        <v>187.25839251206338</v>
      </c>
      <c r="F45" s="4">
        <v>11736.395732091676</v>
      </c>
      <c r="G45" s="59">
        <v>8430.5697877753082</v>
      </c>
      <c r="H45" s="59">
        <v>0</v>
      </c>
      <c r="I45" s="59">
        <v>1206.2386052028007</v>
      </c>
      <c r="J45" s="59">
        <v>7051.288666359701</v>
      </c>
      <c r="K45" s="59">
        <v>6955.1312610072609</v>
      </c>
      <c r="L45" s="59">
        <v>238.0624982857799</v>
      </c>
      <c r="M45" s="59">
        <v>957.17364304287764</v>
      </c>
      <c r="N45" s="59">
        <v>843.2089966552337</v>
      </c>
      <c r="O45" s="59">
        <v>963.18302963402846</v>
      </c>
      <c r="P45" s="59">
        <v>243.27609873896617</v>
      </c>
      <c r="Q45" s="59">
        <v>0</v>
      </c>
      <c r="R45" s="59">
        <v>0</v>
      </c>
      <c r="S45" s="59">
        <v>106.59225534178391</v>
      </c>
      <c r="T45" s="59">
        <v>708.57548435054002</v>
      </c>
      <c r="U45" s="59">
        <v>2159.2944845358124</v>
      </c>
      <c r="V45" s="59">
        <v>701.95438011159752</v>
      </c>
      <c r="W45" s="59">
        <v>673.92167284069683</v>
      </c>
      <c r="X45" s="59">
        <v>825.96734461153608</v>
      </c>
      <c r="Y45" s="59">
        <v>965.7367522886658</v>
      </c>
    </row>
    <row r="46" spans="1:26">
      <c r="A46" s="1" t="s">
        <v>207</v>
      </c>
      <c r="B46" s="60" t="s">
        <v>253</v>
      </c>
      <c r="C46" s="56" t="s">
        <v>249</v>
      </c>
      <c r="D46" s="15">
        <v>2463.4155002023904</v>
      </c>
      <c r="E46" s="59">
        <v>112.97966733412194</v>
      </c>
      <c r="F46" s="4">
        <v>17405.407964711107</v>
      </c>
      <c r="G46" s="59">
        <v>7551.8568889718954</v>
      </c>
      <c r="H46" s="59">
        <v>0</v>
      </c>
      <c r="I46" s="59">
        <v>673.15400246414754</v>
      </c>
      <c r="J46" s="59">
        <v>7785.5541203194707</v>
      </c>
      <c r="K46" s="59">
        <v>4862.5291057923123</v>
      </c>
      <c r="L46" s="59">
        <v>398.17602881343549</v>
      </c>
      <c r="M46" s="59">
        <v>1098.3192607092485</v>
      </c>
      <c r="N46" s="59">
        <v>447.72695492311567</v>
      </c>
      <c r="O46" s="59">
        <v>612.54133381478744</v>
      </c>
      <c r="P46" s="59">
        <v>135.26567752738055</v>
      </c>
      <c r="Q46" s="59">
        <v>0</v>
      </c>
      <c r="R46" s="59">
        <v>0</v>
      </c>
      <c r="S46" s="59">
        <v>74.838278090700342</v>
      </c>
      <c r="T46" s="59">
        <v>430.51143365194667</v>
      </c>
      <c r="U46" s="59">
        <v>2918.1437410953408</v>
      </c>
      <c r="V46" s="59">
        <v>725.42176243985932</v>
      </c>
      <c r="W46" s="59">
        <v>511.6367935104991</v>
      </c>
      <c r="X46" s="59">
        <v>747.12697330725632</v>
      </c>
      <c r="Y46" s="59">
        <v>765.66199832134794</v>
      </c>
    </row>
    <row r="47" spans="1:26">
      <c r="A47" s="58" t="s">
        <v>208</v>
      </c>
      <c r="B47" s="60" t="s">
        <v>253</v>
      </c>
      <c r="C47" s="56" t="s">
        <v>250</v>
      </c>
      <c r="D47" s="8">
        <v>538.14840387529216</v>
      </c>
      <c r="E47" s="10">
        <v>41.686511680706808</v>
      </c>
      <c r="F47" s="10">
        <v>3321.0598574507776</v>
      </c>
      <c r="G47" s="10">
        <v>2873.5061226126672</v>
      </c>
      <c r="H47" s="10">
        <v>0</v>
      </c>
      <c r="I47" s="10">
        <v>194.61009189357594</v>
      </c>
      <c r="J47" s="10">
        <v>2111.7483015293446</v>
      </c>
      <c r="K47" s="10">
        <v>2435.2980400184974</v>
      </c>
      <c r="L47" s="10">
        <v>80.165904571413748</v>
      </c>
      <c r="M47" s="10">
        <v>269.02646727461047</v>
      </c>
      <c r="N47" s="10">
        <v>115.44373990463548</v>
      </c>
      <c r="O47" s="10">
        <v>153.20894240934939</v>
      </c>
      <c r="P47" s="10">
        <v>59.714741577750807</v>
      </c>
      <c r="Q47" s="10">
        <v>0</v>
      </c>
      <c r="R47" s="10">
        <v>0</v>
      </c>
      <c r="S47" s="10">
        <v>50.49477028289305</v>
      </c>
      <c r="T47" s="10">
        <v>306.53181723602637</v>
      </c>
      <c r="U47" s="10">
        <v>1032.3059605628678</v>
      </c>
      <c r="V47" s="10">
        <v>227.95170381024067</v>
      </c>
      <c r="W47" s="10">
        <v>0</v>
      </c>
      <c r="X47" s="10">
        <v>356.0968433118498</v>
      </c>
      <c r="Y47" s="10">
        <v>183.48331772539058</v>
      </c>
    </row>
    <row r="48" spans="1:26" s="118" customFormat="1">
      <c r="A48" s="120"/>
      <c r="B48" s="126" t="s">
        <v>115</v>
      </c>
      <c r="C48" s="134" t="s">
        <v>35</v>
      </c>
      <c r="D48" s="137">
        <v>1403.4411721854988</v>
      </c>
      <c r="E48" s="137">
        <v>132.94285211341133</v>
      </c>
      <c r="F48" s="137">
        <v>12682.13070530495</v>
      </c>
      <c r="G48" s="137">
        <v>7543.1283981594561</v>
      </c>
      <c r="H48" s="137">
        <v>0</v>
      </c>
      <c r="I48" s="137">
        <v>760.46147028857672</v>
      </c>
      <c r="J48" s="137">
        <v>7338.9452695192858</v>
      </c>
      <c r="K48" s="137">
        <v>5806.9378001412606</v>
      </c>
      <c r="L48" s="137">
        <v>281.54063658511222</v>
      </c>
      <c r="M48" s="137">
        <v>946.07793357235892</v>
      </c>
      <c r="N48" s="137">
        <v>691.54809727246368</v>
      </c>
      <c r="O48" s="137">
        <v>789.17362297799843</v>
      </c>
      <c r="P48" s="137">
        <v>191.94854314012488</v>
      </c>
      <c r="Q48" s="137">
        <v>9.4872157614983212</v>
      </c>
      <c r="R48" s="137">
        <v>0</v>
      </c>
      <c r="S48" s="137">
        <v>94.134497279584082</v>
      </c>
      <c r="T48" s="137">
        <v>501.79300349281573</v>
      </c>
      <c r="U48" s="137">
        <v>2168.7893612056423</v>
      </c>
      <c r="V48" s="137">
        <v>658.02989949288019</v>
      </c>
      <c r="W48" s="137">
        <v>438.79083005778978</v>
      </c>
      <c r="X48" s="137">
        <v>878.90594432861758</v>
      </c>
      <c r="Y48" s="137">
        <v>803.41277726417161</v>
      </c>
      <c r="Z48" s="138"/>
    </row>
    <row r="49" spans="1:26">
      <c r="A49" s="5"/>
      <c r="B49" s="65"/>
      <c r="C49" s="57" t="s">
        <v>37</v>
      </c>
      <c r="D49" s="64">
        <v>854.29469493992212</v>
      </c>
      <c r="E49" s="64">
        <v>61.970623776465338</v>
      </c>
      <c r="F49" s="64">
        <v>3894.875707214836</v>
      </c>
      <c r="G49" s="64">
        <v>2236.3323728552696</v>
      </c>
      <c r="H49" s="64">
        <v>0</v>
      </c>
      <c r="I49" s="64">
        <v>302.99580620259604</v>
      </c>
      <c r="J49" s="64">
        <v>3323.8429176443788</v>
      </c>
      <c r="K49" s="64">
        <v>1571.7640865190563</v>
      </c>
      <c r="L49" s="64">
        <v>131.52636150455746</v>
      </c>
      <c r="M49" s="64">
        <v>242.20385313025483</v>
      </c>
      <c r="N49" s="64">
        <v>433.44593352923238</v>
      </c>
      <c r="O49" s="64">
        <v>428.08658730091787</v>
      </c>
      <c r="P49" s="64">
        <v>107.69406676579793</v>
      </c>
      <c r="Q49" s="64">
        <v>16.370634645045904</v>
      </c>
      <c r="R49" s="64">
        <v>0</v>
      </c>
      <c r="S49" s="64">
        <v>32.138855843043821</v>
      </c>
      <c r="T49" s="64">
        <v>197.34032873586725</v>
      </c>
      <c r="U49" s="64">
        <v>960.82532406922905</v>
      </c>
      <c r="V49" s="64">
        <v>270.98377573233</v>
      </c>
      <c r="W49" s="64">
        <v>499.44449201687991</v>
      </c>
      <c r="X49" s="64">
        <v>317.4141298463403</v>
      </c>
      <c r="Y49" s="64">
        <v>418.59893690383541</v>
      </c>
      <c r="Z49" s="65"/>
    </row>
    <row r="50" spans="1:26">
      <c r="A50" s="1" t="s">
        <v>209</v>
      </c>
      <c r="B50" s="60" t="s">
        <v>254</v>
      </c>
      <c r="C50" s="56" t="s">
        <v>241</v>
      </c>
      <c r="D50" s="15">
        <v>252.7747620995859</v>
      </c>
      <c r="E50" s="59">
        <v>95.534469532648231</v>
      </c>
      <c r="F50" s="4">
        <v>19957.718496079469</v>
      </c>
      <c r="G50" s="59">
        <v>3235.7086944472571</v>
      </c>
      <c r="H50" s="59">
        <v>0</v>
      </c>
      <c r="I50" s="59">
        <v>571.79588774219155</v>
      </c>
      <c r="J50" s="59">
        <v>2381.3107524989791</v>
      </c>
      <c r="K50" s="59">
        <v>3319.4231637620792</v>
      </c>
      <c r="L50" s="59">
        <v>139.08665213022559</v>
      </c>
      <c r="M50" s="59">
        <v>1260.5481474234182</v>
      </c>
      <c r="N50" s="59">
        <v>271.78257641792044</v>
      </c>
      <c r="O50" s="59">
        <v>428.52681173540708</v>
      </c>
      <c r="P50" s="59">
        <v>174.16695969557722</v>
      </c>
      <c r="Q50" s="59">
        <v>0</v>
      </c>
      <c r="R50" s="59">
        <v>0</v>
      </c>
      <c r="S50" s="59">
        <v>35.032190428642231</v>
      </c>
      <c r="T50" s="59">
        <v>511.72098413143999</v>
      </c>
      <c r="U50" s="59">
        <v>493.5700664151405</v>
      </c>
      <c r="V50" s="59">
        <v>312.08358726439781</v>
      </c>
      <c r="W50" s="59">
        <v>0</v>
      </c>
      <c r="X50" s="59">
        <v>465.18516683617344</v>
      </c>
      <c r="Y50" s="59">
        <v>311.05008836326618</v>
      </c>
    </row>
    <row r="51" spans="1:26">
      <c r="A51" s="1" t="s">
        <v>211</v>
      </c>
      <c r="B51" s="60" t="s">
        <v>254</v>
      </c>
      <c r="C51" s="56" t="s">
        <v>242</v>
      </c>
      <c r="D51" s="15">
        <v>1453.3600522822721</v>
      </c>
      <c r="E51" s="59">
        <v>92.496367700562104</v>
      </c>
      <c r="F51" s="4">
        <v>16318.624634810942</v>
      </c>
      <c r="G51" s="59">
        <v>6212.038173631503</v>
      </c>
      <c r="H51" s="59">
        <v>0</v>
      </c>
      <c r="I51" s="59">
        <v>696.7391756462531</v>
      </c>
      <c r="J51" s="59">
        <v>4761.1128558240835</v>
      </c>
      <c r="K51" s="59">
        <v>3586.4524383354719</v>
      </c>
      <c r="L51" s="59">
        <v>312.2327210931731</v>
      </c>
      <c r="M51" s="59">
        <v>1093.0987983050804</v>
      </c>
      <c r="N51" s="59">
        <v>763.08448396994686</v>
      </c>
      <c r="O51" s="59">
        <v>1234.2366750480537</v>
      </c>
      <c r="P51" s="59">
        <v>116.6683524935416</v>
      </c>
      <c r="Q51" s="59">
        <v>0</v>
      </c>
      <c r="R51" s="59">
        <v>0</v>
      </c>
      <c r="S51" s="59">
        <v>80.110635082594385</v>
      </c>
      <c r="T51" s="59">
        <v>322.90106872708577</v>
      </c>
      <c r="U51" s="59">
        <v>1637.4454709161623</v>
      </c>
      <c r="V51" s="59">
        <v>638.8807299990583</v>
      </c>
      <c r="W51" s="59">
        <v>605.95130749881241</v>
      </c>
      <c r="X51" s="59">
        <v>1582.4557192531356</v>
      </c>
      <c r="Y51" s="59">
        <v>700.5382346643471</v>
      </c>
    </row>
    <row r="52" spans="1:26">
      <c r="A52" s="1" t="s">
        <v>212</v>
      </c>
      <c r="B52" s="60" t="s">
        <v>254</v>
      </c>
      <c r="C52" s="56" t="s">
        <v>243</v>
      </c>
      <c r="D52" s="15">
        <v>445.99509435372772</v>
      </c>
      <c r="E52" s="59">
        <v>67.108035881885314</v>
      </c>
      <c r="F52" s="4">
        <v>17983.29801793928</v>
      </c>
      <c r="G52" s="59">
        <v>4035.8532576497414</v>
      </c>
      <c r="H52" s="59">
        <v>0</v>
      </c>
      <c r="I52" s="59">
        <v>375.47498887760014</v>
      </c>
      <c r="J52" s="59">
        <v>1783.2612829652674</v>
      </c>
      <c r="K52" s="59">
        <v>3775.2673709981582</v>
      </c>
      <c r="L52" s="59">
        <v>186.36314533747853</v>
      </c>
      <c r="M52" s="59">
        <v>1155.1033309991974</v>
      </c>
      <c r="N52" s="59">
        <v>248.8498259768015</v>
      </c>
      <c r="O52" s="59">
        <v>388.56437526738728</v>
      </c>
      <c r="P52" s="59">
        <v>127.12925311253736</v>
      </c>
      <c r="Q52" s="59">
        <v>0</v>
      </c>
      <c r="R52" s="59">
        <v>0</v>
      </c>
      <c r="S52" s="59">
        <v>38.73095522569951</v>
      </c>
      <c r="T52" s="59">
        <v>545.07750087126192</v>
      </c>
      <c r="U52" s="59">
        <v>856.76626608239405</v>
      </c>
      <c r="V52" s="59">
        <v>379.76024234176589</v>
      </c>
      <c r="W52" s="59">
        <v>0</v>
      </c>
      <c r="X52" s="59">
        <v>416.11749832674184</v>
      </c>
      <c r="Y52" s="59">
        <v>398.80813264560157</v>
      </c>
    </row>
    <row r="53" spans="1:26">
      <c r="A53" s="1" t="s">
        <v>213</v>
      </c>
      <c r="B53" s="60" t="s">
        <v>254</v>
      </c>
      <c r="C53" s="56" t="s">
        <v>244</v>
      </c>
      <c r="D53" s="15">
        <v>1057.7854863287444</v>
      </c>
      <c r="E53" s="59">
        <v>197.35145397785701</v>
      </c>
      <c r="F53" s="4">
        <v>15256.563051850753</v>
      </c>
      <c r="G53" s="59">
        <v>4806.6195174422455</v>
      </c>
      <c r="H53" s="59">
        <v>0</v>
      </c>
      <c r="I53" s="59">
        <v>604.34341533544602</v>
      </c>
      <c r="J53" s="59">
        <v>6463.192196427487</v>
      </c>
      <c r="K53" s="59">
        <v>3062.3295922910756</v>
      </c>
      <c r="L53" s="59">
        <v>303.26114896070436</v>
      </c>
      <c r="M53" s="59">
        <v>1021.2969502429315</v>
      </c>
      <c r="N53" s="59">
        <v>1073.5602936681285</v>
      </c>
      <c r="O53" s="59">
        <v>1617.6197259853227</v>
      </c>
      <c r="P53" s="59">
        <v>227.73093040351398</v>
      </c>
      <c r="Q53" s="59">
        <v>11.494408889104003</v>
      </c>
      <c r="R53" s="59">
        <v>0</v>
      </c>
      <c r="S53" s="59">
        <v>88.689071109851582</v>
      </c>
      <c r="T53" s="59">
        <v>487.83531276685119</v>
      </c>
      <c r="U53" s="59">
        <v>1400.2447274879084</v>
      </c>
      <c r="V53" s="59">
        <v>588.74448120569343</v>
      </c>
      <c r="W53" s="59">
        <v>791.75512911688691</v>
      </c>
      <c r="X53" s="59">
        <v>1694.1482460880982</v>
      </c>
      <c r="Y53" s="59">
        <v>931.02461722925045</v>
      </c>
    </row>
    <row r="54" spans="1:26">
      <c r="A54" s="1" t="s">
        <v>214</v>
      </c>
      <c r="B54" s="60" t="s">
        <v>254</v>
      </c>
      <c r="C54" s="56" t="s">
        <v>245</v>
      </c>
      <c r="D54" s="15">
        <v>249.64700201982802</v>
      </c>
      <c r="E54" s="59">
        <v>64.877597098356205</v>
      </c>
      <c r="F54" s="4">
        <v>16209.333979801635</v>
      </c>
      <c r="G54" s="59">
        <v>3296.0795103416863</v>
      </c>
      <c r="H54" s="59">
        <v>0</v>
      </c>
      <c r="I54" s="59">
        <v>300.2287607135965</v>
      </c>
      <c r="J54" s="59">
        <v>1624.635999479643</v>
      </c>
      <c r="K54" s="59">
        <v>3459.8282740826276</v>
      </c>
      <c r="L54" s="59">
        <v>76.004642816159034</v>
      </c>
      <c r="M54" s="59">
        <v>1042.0328686118708</v>
      </c>
      <c r="N54" s="59">
        <v>114.528254322911</v>
      </c>
      <c r="O54" s="59">
        <v>173.93401901406162</v>
      </c>
      <c r="P54" s="59">
        <v>108.22043296692036</v>
      </c>
      <c r="Q54" s="59">
        <v>0</v>
      </c>
      <c r="R54" s="59">
        <v>0</v>
      </c>
      <c r="S54" s="59">
        <v>32.87785515303915</v>
      </c>
      <c r="T54" s="59">
        <v>396.75368297384517</v>
      </c>
      <c r="U54" s="59">
        <v>411.08744767042066</v>
      </c>
      <c r="V54" s="59">
        <v>214.66867687380329</v>
      </c>
      <c r="W54" s="59">
        <v>0</v>
      </c>
      <c r="X54" s="59">
        <v>281.18669649514737</v>
      </c>
      <c r="Y54" s="59">
        <v>180.34174725199179</v>
      </c>
    </row>
    <row r="55" spans="1:26">
      <c r="A55" s="1" t="s">
        <v>215</v>
      </c>
      <c r="B55" s="60" t="s">
        <v>254</v>
      </c>
      <c r="C55" s="56" t="s">
        <v>246</v>
      </c>
      <c r="D55" s="15">
        <v>2861.2086846513134</v>
      </c>
      <c r="E55" s="59">
        <v>155.99598349820079</v>
      </c>
      <c r="F55" s="4">
        <v>15192.698680692252</v>
      </c>
      <c r="G55" s="59">
        <v>8498.4441987407372</v>
      </c>
      <c r="H55" s="59">
        <v>0</v>
      </c>
      <c r="I55" s="59">
        <v>1160.2706549567285</v>
      </c>
      <c r="J55" s="59">
        <v>7562.9266638150921</v>
      </c>
      <c r="K55" s="59">
        <v>4597.2784120531405</v>
      </c>
      <c r="L55" s="59">
        <v>457.05523904602461</v>
      </c>
      <c r="M55" s="59">
        <v>1017.1229827127555</v>
      </c>
      <c r="N55" s="59">
        <v>1162.9513098719838</v>
      </c>
      <c r="O55" s="59">
        <v>1387.2347493573322</v>
      </c>
      <c r="P55" s="59">
        <v>209.56152735443331</v>
      </c>
      <c r="Q55" s="59">
        <v>0</v>
      </c>
      <c r="R55" s="59">
        <v>0</v>
      </c>
      <c r="S55" s="59">
        <v>114.61021453720512</v>
      </c>
      <c r="T55" s="59">
        <v>1032.8496191527145</v>
      </c>
      <c r="U55" s="59">
        <v>3230.7371538209063</v>
      </c>
      <c r="V55" s="59">
        <v>1077.1710795195449</v>
      </c>
      <c r="W55" s="59">
        <v>1603.1397597523585</v>
      </c>
      <c r="X55" s="59">
        <v>1613.6585460898636</v>
      </c>
      <c r="Y55" s="59">
        <v>1357.5055702893239</v>
      </c>
    </row>
    <row r="56" spans="1:26">
      <c r="A56" s="1" t="s">
        <v>216</v>
      </c>
      <c r="B56" s="60" t="s">
        <v>254</v>
      </c>
      <c r="C56" s="56" t="s">
        <v>247</v>
      </c>
      <c r="D56" s="15">
        <v>492.39284074614943</v>
      </c>
      <c r="E56" s="59">
        <v>121.56903171999153</v>
      </c>
      <c r="F56" s="4">
        <v>16535.262505038521</v>
      </c>
      <c r="G56" s="59">
        <v>4529.3040262490795</v>
      </c>
      <c r="H56" s="59">
        <v>0</v>
      </c>
      <c r="I56" s="59">
        <v>547.49286038521586</v>
      </c>
      <c r="J56" s="59">
        <v>2690.9203123182647</v>
      </c>
      <c r="K56" s="59">
        <v>3943.4729349884592</v>
      </c>
      <c r="L56" s="59">
        <v>211.68082111344626</v>
      </c>
      <c r="M56" s="59">
        <v>1115.895680492356</v>
      </c>
      <c r="N56" s="59">
        <v>599.03486259196711</v>
      </c>
      <c r="O56" s="59">
        <v>895.32356903279219</v>
      </c>
      <c r="P56" s="59">
        <v>170.3417695759104</v>
      </c>
      <c r="Q56" s="59">
        <v>0</v>
      </c>
      <c r="R56" s="59">
        <v>0</v>
      </c>
      <c r="S56" s="59">
        <v>60.999070850075832</v>
      </c>
      <c r="T56" s="59">
        <v>749.53700362644418</v>
      </c>
      <c r="U56" s="59">
        <v>1113.9315748628887</v>
      </c>
      <c r="V56" s="59">
        <v>698.923705861651</v>
      </c>
      <c r="W56" s="59">
        <v>953.32937761459982</v>
      </c>
      <c r="X56" s="59">
        <v>1032.3244933470016</v>
      </c>
      <c r="Y56" s="59">
        <v>735.95655444035663</v>
      </c>
    </row>
    <row r="57" spans="1:26">
      <c r="A57" s="1" t="s">
        <v>217</v>
      </c>
      <c r="B57" s="60" t="s">
        <v>254</v>
      </c>
      <c r="C57" s="56" t="s">
        <v>248</v>
      </c>
      <c r="D57" s="15">
        <v>312.83958022491976</v>
      </c>
      <c r="E57" s="59">
        <v>79.235510941379232</v>
      </c>
      <c r="F57" s="4">
        <v>15523.046686038277</v>
      </c>
      <c r="G57" s="59">
        <v>3230.6644227313782</v>
      </c>
      <c r="H57" s="59">
        <v>0</v>
      </c>
      <c r="I57" s="59">
        <v>255.30456455108174</v>
      </c>
      <c r="J57" s="59">
        <v>2500.8574396999115</v>
      </c>
      <c r="K57" s="59">
        <v>2996.9038812007884</v>
      </c>
      <c r="L57" s="59">
        <v>156.1746826668055</v>
      </c>
      <c r="M57" s="59">
        <v>1031.1707189607682</v>
      </c>
      <c r="N57" s="59">
        <v>328.21622337154702</v>
      </c>
      <c r="O57" s="59">
        <v>576.59422956935612</v>
      </c>
      <c r="P57" s="59">
        <v>101.43722317942419</v>
      </c>
      <c r="Q57" s="59">
        <v>0</v>
      </c>
      <c r="R57" s="59">
        <v>0</v>
      </c>
      <c r="S57" s="59">
        <v>42.75681770677469</v>
      </c>
      <c r="T57" s="59">
        <v>283.09945026886959</v>
      </c>
      <c r="U57" s="59">
        <v>830.7965909594169</v>
      </c>
      <c r="V57" s="59">
        <v>365.45505068987177</v>
      </c>
      <c r="W57" s="59">
        <v>496.42163915919974</v>
      </c>
      <c r="X57" s="59">
        <v>645.71674432701911</v>
      </c>
      <c r="Y57" s="59">
        <v>424.37151385879093</v>
      </c>
    </row>
    <row r="58" spans="1:26">
      <c r="A58" s="1" t="s">
        <v>218</v>
      </c>
      <c r="B58" s="60" t="s">
        <v>254</v>
      </c>
      <c r="C58" s="56" t="s">
        <v>249</v>
      </c>
      <c r="D58" s="15">
        <v>1799.653626277659</v>
      </c>
      <c r="E58" s="59">
        <v>207.20043214577814</v>
      </c>
      <c r="F58" s="4">
        <v>10919.201309108123</v>
      </c>
      <c r="G58" s="59">
        <v>7562.7115734789559</v>
      </c>
      <c r="H58" s="59">
        <v>0</v>
      </c>
      <c r="I58" s="59">
        <v>2661.5989692123321</v>
      </c>
      <c r="J58" s="59">
        <v>4868.6414093187414</v>
      </c>
      <c r="K58" s="59">
        <v>5673.8154224779664</v>
      </c>
      <c r="L58" s="59">
        <v>709.90128662895768</v>
      </c>
      <c r="M58" s="59">
        <v>994.37465408423884</v>
      </c>
      <c r="N58" s="59">
        <v>1082.8791043308524</v>
      </c>
      <c r="O58" s="59">
        <v>1280.5477006514295</v>
      </c>
      <c r="P58" s="59">
        <v>88.406528721881514</v>
      </c>
      <c r="Q58" s="59">
        <v>0</v>
      </c>
      <c r="R58" s="59">
        <v>0</v>
      </c>
      <c r="S58" s="59">
        <v>353.00157518381531</v>
      </c>
      <c r="T58" s="59">
        <v>2452.1647940883063</v>
      </c>
      <c r="U58" s="59">
        <v>3492.1173928741996</v>
      </c>
      <c r="V58" s="59">
        <v>1929.54866529164</v>
      </c>
      <c r="W58" s="59">
        <v>1440.2356057223358</v>
      </c>
      <c r="X58" s="59">
        <v>725.69185668453463</v>
      </c>
      <c r="Y58" s="59">
        <v>2501.8827215526849</v>
      </c>
    </row>
    <row r="59" spans="1:26">
      <c r="A59" s="58" t="s">
        <v>219</v>
      </c>
      <c r="B59" s="60" t="s">
        <v>254</v>
      </c>
      <c r="C59" s="56" t="s">
        <v>250</v>
      </c>
      <c r="D59" s="8">
        <v>335.85643677590008</v>
      </c>
      <c r="E59" s="10">
        <v>54.889072526006565</v>
      </c>
      <c r="F59" s="10">
        <v>12343.437401418281</v>
      </c>
      <c r="G59" s="10">
        <v>2989.9177770589704</v>
      </c>
      <c r="H59" s="10">
        <v>0</v>
      </c>
      <c r="I59" s="10">
        <v>427.9415327879305</v>
      </c>
      <c r="J59" s="10">
        <v>1957.0600810258488</v>
      </c>
      <c r="K59" s="10">
        <v>3870.9498589350997</v>
      </c>
      <c r="L59" s="10">
        <v>175.34909559377084</v>
      </c>
      <c r="M59" s="10">
        <v>907.96634981791419</v>
      </c>
      <c r="N59" s="10">
        <v>125.34681633926023</v>
      </c>
      <c r="O59" s="10">
        <v>148.70429572500828</v>
      </c>
      <c r="P59" s="10">
        <v>83.634930898631183</v>
      </c>
      <c r="Q59" s="10">
        <v>0</v>
      </c>
      <c r="R59" s="10">
        <v>0</v>
      </c>
      <c r="S59" s="10">
        <v>22.957261832159261</v>
      </c>
      <c r="T59" s="10">
        <v>201.01600287636037</v>
      </c>
      <c r="U59" s="10">
        <v>649.95697622515172</v>
      </c>
      <c r="V59" s="10">
        <v>297.45067027052448</v>
      </c>
      <c r="W59" s="10">
        <v>0</v>
      </c>
      <c r="X59" s="10">
        <v>246.04685073947675</v>
      </c>
      <c r="Y59" s="10">
        <v>224.43548159746538</v>
      </c>
    </row>
    <row r="60" spans="1:26" s="118" customFormat="1">
      <c r="A60" s="120"/>
      <c r="B60" s="126" t="s">
        <v>136</v>
      </c>
      <c r="C60" s="134" t="s">
        <v>35</v>
      </c>
      <c r="D60" s="137">
        <v>926.15135657601002</v>
      </c>
      <c r="E60" s="137">
        <v>113.62579550226653</v>
      </c>
      <c r="F60" s="137">
        <v>15623.918476277753</v>
      </c>
      <c r="G60" s="137">
        <v>4839.7341151771561</v>
      </c>
      <c r="H60" s="137">
        <v>0</v>
      </c>
      <c r="I60" s="137">
        <v>760.1190810208376</v>
      </c>
      <c r="J60" s="137">
        <v>3659.3918993373313</v>
      </c>
      <c r="K60" s="137">
        <v>3828.5721349124869</v>
      </c>
      <c r="L60" s="137">
        <v>272.71094353867454</v>
      </c>
      <c r="M60" s="137">
        <v>1063.861048165053</v>
      </c>
      <c r="N60" s="137">
        <v>577.02337508613186</v>
      </c>
      <c r="O60" s="137">
        <v>813.12861513861503</v>
      </c>
      <c r="P60" s="137">
        <v>140.72979084023711</v>
      </c>
      <c r="Q60" s="137">
        <v>1.1494408889104002</v>
      </c>
      <c r="R60" s="137">
        <v>0</v>
      </c>
      <c r="S60" s="137">
        <v>86.976564710985713</v>
      </c>
      <c r="T60" s="137">
        <v>698.2955419483178</v>
      </c>
      <c r="U60" s="137">
        <v>1411.665366731459</v>
      </c>
      <c r="V60" s="137">
        <v>650.26868893179505</v>
      </c>
      <c r="W60" s="137">
        <v>589.08328188641929</v>
      </c>
      <c r="X60" s="137">
        <v>870.25318181871921</v>
      </c>
      <c r="Y60" s="137">
        <v>776.59146618930788</v>
      </c>
    </row>
    <row r="61" spans="1:26">
      <c r="A61" s="5"/>
      <c r="B61" s="65"/>
      <c r="C61" s="57" t="s">
        <v>37</v>
      </c>
      <c r="D61" s="64">
        <v>872.87008861170227</v>
      </c>
      <c r="E61" s="64">
        <v>55.348650734351928</v>
      </c>
      <c r="F61" s="64">
        <v>2565.397211481009</v>
      </c>
      <c r="G61" s="64">
        <v>1954.890302177474</v>
      </c>
      <c r="H61" s="64">
        <v>0</v>
      </c>
      <c r="I61" s="64">
        <v>715.64543179917064</v>
      </c>
      <c r="J61" s="64">
        <v>2114.6740020644611</v>
      </c>
      <c r="K61" s="64">
        <v>799.04790355472676</v>
      </c>
      <c r="L61" s="64">
        <v>188.0906899931575</v>
      </c>
      <c r="M61" s="64">
        <v>97.323178900381848</v>
      </c>
      <c r="N61" s="64">
        <v>416.53891236266776</v>
      </c>
      <c r="O61" s="64">
        <v>538.87987481287428</v>
      </c>
      <c r="P61" s="64">
        <v>51.277196835260121</v>
      </c>
      <c r="Q61" s="64">
        <v>3.6348512446854429</v>
      </c>
      <c r="R61" s="64">
        <v>0</v>
      </c>
      <c r="S61" s="64">
        <v>97.902566673392371</v>
      </c>
      <c r="T61" s="64">
        <v>662.04330599697062</v>
      </c>
      <c r="U61" s="64">
        <v>1097.8074951791787</v>
      </c>
      <c r="V61" s="64">
        <v>517.25513255754709</v>
      </c>
      <c r="W61" s="64">
        <v>607.67947297709259</v>
      </c>
      <c r="X61" s="64">
        <v>571.86060355286213</v>
      </c>
      <c r="Y61" s="64">
        <v>706.26355447671176</v>
      </c>
      <c r="Z61" s="5"/>
    </row>
    <row r="62" spans="1:26">
      <c r="A62" s="1" t="s">
        <v>220</v>
      </c>
      <c r="B62" s="60" t="s">
        <v>255</v>
      </c>
      <c r="C62" s="56" t="s">
        <v>241</v>
      </c>
      <c r="D62" s="15">
        <v>16366.539406603135</v>
      </c>
      <c r="E62" s="59">
        <v>787.48511853749494</v>
      </c>
      <c r="F62" s="4">
        <v>8243.1347126986384</v>
      </c>
      <c r="G62" s="59">
        <v>16041.438909444714</v>
      </c>
      <c r="H62" s="59">
        <v>0</v>
      </c>
      <c r="I62" s="59">
        <v>1415.9507512114214</v>
      </c>
      <c r="J62" s="59">
        <v>34386.586472711613</v>
      </c>
      <c r="K62" s="59">
        <v>9369.6516539211061</v>
      </c>
      <c r="L62" s="59">
        <v>2038.0057680312309</v>
      </c>
      <c r="M62" s="59">
        <v>1904.8619652016489</v>
      </c>
      <c r="N62" s="59">
        <v>6034.7779545459862</v>
      </c>
      <c r="O62" s="59">
        <v>6455.3525187705318</v>
      </c>
      <c r="P62" s="59">
        <v>738.60348333226102</v>
      </c>
      <c r="Q62" s="59">
        <v>297.81463224825904</v>
      </c>
      <c r="R62" s="59">
        <v>17.226917003203607</v>
      </c>
      <c r="S62" s="59">
        <v>1051.748977312282</v>
      </c>
      <c r="T62" s="59">
        <v>2277.2845046860398</v>
      </c>
      <c r="U62" s="59">
        <v>12854.881264728945</v>
      </c>
      <c r="V62" s="59">
        <v>2777.2463205937288</v>
      </c>
      <c r="W62" s="59">
        <v>2582.3917649939635</v>
      </c>
      <c r="X62" s="59">
        <v>4651.9103537376841</v>
      </c>
      <c r="Y62" s="59">
        <v>6691.50191602631</v>
      </c>
    </row>
    <row r="63" spans="1:26">
      <c r="A63" s="1" t="s">
        <v>222</v>
      </c>
      <c r="B63" s="60" t="s">
        <v>255</v>
      </c>
      <c r="C63" s="56" t="s">
        <v>242</v>
      </c>
      <c r="D63" s="15">
        <v>5859.6281095979157</v>
      </c>
      <c r="E63" s="59">
        <v>676.43156998051654</v>
      </c>
      <c r="F63" s="4">
        <v>12633.111252275259</v>
      </c>
      <c r="G63" s="59">
        <v>10409.349481701975</v>
      </c>
      <c r="H63" s="59">
        <v>0</v>
      </c>
      <c r="I63" s="59">
        <v>1599.3846603632608</v>
      </c>
      <c r="J63" s="59">
        <v>12537.998803544844</v>
      </c>
      <c r="K63" s="59">
        <v>6118.8255081607813</v>
      </c>
      <c r="L63" s="59">
        <v>1122.4890686281353</v>
      </c>
      <c r="M63" s="59">
        <v>1062.5209211860422</v>
      </c>
      <c r="N63" s="59">
        <v>2435.5237563234555</v>
      </c>
      <c r="O63" s="59">
        <v>2767.882785456422</v>
      </c>
      <c r="P63" s="59">
        <v>523.5087943410258</v>
      </c>
      <c r="Q63" s="59">
        <v>44.248386431463111</v>
      </c>
      <c r="R63" s="59">
        <v>0</v>
      </c>
      <c r="S63" s="59">
        <v>212.48159022888666</v>
      </c>
      <c r="T63" s="59">
        <v>955.39600118552221</v>
      </c>
      <c r="U63" s="59">
        <v>5249.9496328810292</v>
      </c>
      <c r="V63" s="59">
        <v>1880.8762392126687</v>
      </c>
      <c r="W63" s="59">
        <v>1777.3921724627594</v>
      </c>
      <c r="X63" s="59">
        <v>3078.7936180884612</v>
      </c>
      <c r="Y63" s="59">
        <v>2715.2763249861132</v>
      </c>
    </row>
    <row r="64" spans="1:26">
      <c r="A64" s="1" t="s">
        <v>223</v>
      </c>
      <c r="B64" s="60" t="s">
        <v>255</v>
      </c>
      <c r="C64" s="56" t="s">
        <v>243</v>
      </c>
      <c r="D64" s="15">
        <v>4093.7833185596692</v>
      </c>
      <c r="E64" s="59">
        <v>477.9281725371481</v>
      </c>
      <c r="F64" s="4">
        <v>13736.776203029433</v>
      </c>
      <c r="G64" s="59">
        <v>9985.9554509447862</v>
      </c>
      <c r="H64" s="59">
        <v>0</v>
      </c>
      <c r="I64" s="59">
        <v>1286.8915141842549</v>
      </c>
      <c r="J64" s="59">
        <v>9585.6920819407733</v>
      </c>
      <c r="K64" s="59">
        <v>5919.7231553888796</v>
      </c>
      <c r="L64" s="59">
        <v>1092.3129768830875</v>
      </c>
      <c r="M64" s="59">
        <v>1296.38334449887</v>
      </c>
      <c r="N64" s="59">
        <v>3124.3262202252909</v>
      </c>
      <c r="O64" s="59">
        <v>3810.7707968349478</v>
      </c>
      <c r="P64" s="59">
        <v>404.64725792858309</v>
      </c>
      <c r="Q64" s="59">
        <v>83.518862867980857</v>
      </c>
      <c r="R64" s="59">
        <v>0</v>
      </c>
      <c r="S64" s="59">
        <v>260.05466532871702</v>
      </c>
      <c r="T64" s="59">
        <v>1319.4976180715271</v>
      </c>
      <c r="U64" s="59">
        <v>5231.0795877691553</v>
      </c>
      <c r="V64" s="59">
        <v>1711.5559588197812</v>
      </c>
      <c r="W64" s="59">
        <v>2369.0073617494427</v>
      </c>
      <c r="X64" s="59">
        <v>3324.4664379369683</v>
      </c>
      <c r="Y64" s="59">
        <v>3276.901255664452</v>
      </c>
    </row>
    <row r="65" spans="1:25">
      <c r="A65" s="1" t="s">
        <v>224</v>
      </c>
      <c r="B65" s="60" t="s">
        <v>255</v>
      </c>
      <c r="C65" s="56" t="s">
        <v>244</v>
      </c>
      <c r="D65" s="15">
        <v>4092.8462651309865</v>
      </c>
      <c r="E65" s="59">
        <v>383.71857335015466</v>
      </c>
      <c r="F65" s="4">
        <v>12318.552765837123</v>
      </c>
      <c r="G65" s="59">
        <v>8284.8786921989977</v>
      </c>
      <c r="H65" s="59">
        <v>0</v>
      </c>
      <c r="I65" s="59">
        <v>1539.2309208022557</v>
      </c>
      <c r="J65" s="59">
        <v>13539.528883376068</v>
      </c>
      <c r="K65" s="59">
        <v>6536.0038758869214</v>
      </c>
      <c r="L65" s="59">
        <v>1389.5122133038853</v>
      </c>
      <c r="M65" s="59">
        <v>1076.2630168473977</v>
      </c>
      <c r="N65" s="59">
        <v>2743.0226830078373</v>
      </c>
      <c r="O65" s="59">
        <v>2324.2761234418685</v>
      </c>
      <c r="P65" s="59">
        <v>587.58606903671546</v>
      </c>
      <c r="Q65" s="59">
        <v>87.660430412026656</v>
      </c>
      <c r="R65" s="59">
        <v>0</v>
      </c>
      <c r="S65" s="59">
        <v>136.87467499389524</v>
      </c>
      <c r="T65" s="59">
        <v>673.16325873254084</v>
      </c>
      <c r="U65" s="59">
        <v>4570.9832020462754</v>
      </c>
      <c r="V65" s="59">
        <v>1614.1449305057492</v>
      </c>
      <c r="W65" s="59">
        <v>1573.3466896545417</v>
      </c>
      <c r="X65" s="59">
        <v>3152.6967039067135</v>
      </c>
      <c r="Y65" s="59">
        <v>2807.191487333635</v>
      </c>
    </row>
    <row r="66" spans="1:25">
      <c r="A66" s="1" t="s">
        <v>225</v>
      </c>
      <c r="B66" s="60" t="s">
        <v>255</v>
      </c>
      <c r="C66" s="56" t="s">
        <v>245</v>
      </c>
      <c r="D66" s="15">
        <v>5568.1511101220722</v>
      </c>
      <c r="E66" s="59">
        <v>561.81909231820021</v>
      </c>
      <c r="F66" s="4">
        <v>12594.026635992142</v>
      </c>
      <c r="G66" s="59">
        <v>10973.068518603543</v>
      </c>
      <c r="H66" s="59">
        <v>0</v>
      </c>
      <c r="I66" s="59">
        <v>1374.6666406397237</v>
      </c>
      <c r="J66" s="59">
        <v>11282.850474886254</v>
      </c>
      <c r="K66" s="59">
        <v>7029.6563319960778</v>
      </c>
      <c r="L66" s="59">
        <v>875.74507564896567</v>
      </c>
      <c r="M66" s="59">
        <v>1121.6615017986055</v>
      </c>
      <c r="N66" s="59">
        <v>2385.827960853218</v>
      </c>
      <c r="O66" s="59">
        <v>2651.3383438759233</v>
      </c>
      <c r="P66" s="59">
        <v>466.6623893369275</v>
      </c>
      <c r="Q66" s="59">
        <v>70.605294015321107</v>
      </c>
      <c r="R66" s="59">
        <v>0</v>
      </c>
      <c r="S66" s="59">
        <v>242.60244273743552</v>
      </c>
      <c r="T66" s="59">
        <v>1206.2509047647093</v>
      </c>
      <c r="U66" s="59">
        <v>6057.5433008339169</v>
      </c>
      <c r="V66" s="59">
        <v>1416.1420224803608</v>
      </c>
      <c r="W66" s="59">
        <v>1702.3673421959156</v>
      </c>
      <c r="X66" s="59">
        <v>2156.6783305647809</v>
      </c>
      <c r="Y66" s="59">
        <v>2643.1668906699342</v>
      </c>
    </row>
    <row r="67" spans="1:25">
      <c r="A67" s="1" t="s">
        <v>226</v>
      </c>
      <c r="B67" s="60" t="s">
        <v>255</v>
      </c>
      <c r="C67" s="56" t="s">
        <v>246</v>
      </c>
      <c r="D67" s="15">
        <v>11974.573638922362</v>
      </c>
      <c r="E67" s="59">
        <v>1433.3820575413602</v>
      </c>
      <c r="F67" s="4">
        <v>10424.22696127018</v>
      </c>
      <c r="G67" s="59">
        <v>14422.487921865806</v>
      </c>
      <c r="H67" s="59">
        <v>0</v>
      </c>
      <c r="I67" s="59">
        <v>1887.0648562130491</v>
      </c>
      <c r="J67" s="59">
        <v>15213.243412316258</v>
      </c>
      <c r="K67" s="59">
        <v>7670.4409751753965</v>
      </c>
      <c r="L67" s="59">
        <v>1508.3698427915378</v>
      </c>
      <c r="M67" s="59">
        <v>1264.4671781485399</v>
      </c>
      <c r="N67" s="59">
        <v>4472.6207037069425</v>
      </c>
      <c r="O67" s="59">
        <v>4821.3115421131888</v>
      </c>
      <c r="P67" s="59">
        <v>820.31827172350427</v>
      </c>
      <c r="Q67" s="59">
        <v>111.75062381516538</v>
      </c>
      <c r="R67" s="59">
        <v>0</v>
      </c>
      <c r="S67" s="59">
        <v>726.05673995396023</v>
      </c>
      <c r="T67" s="59">
        <v>1847.4937870405583</v>
      </c>
      <c r="U67" s="59">
        <v>10154.366391984471</v>
      </c>
      <c r="V67" s="59">
        <v>2857.6779243877941</v>
      </c>
      <c r="W67" s="59">
        <v>2814.7356119036453</v>
      </c>
      <c r="X67" s="59">
        <v>4713.1709820681717</v>
      </c>
      <c r="Y67" s="59">
        <v>4860.8063581811002</v>
      </c>
    </row>
    <row r="68" spans="1:25">
      <c r="A68" s="1" t="s">
        <v>227</v>
      </c>
      <c r="B68" s="60" t="s">
        <v>255</v>
      </c>
      <c r="C68" s="56" t="s">
        <v>247</v>
      </c>
      <c r="D68" s="15">
        <v>1660.7497304301621</v>
      </c>
      <c r="E68" s="59">
        <v>385.11954584380487</v>
      </c>
      <c r="F68" s="4">
        <v>13598.68314557403</v>
      </c>
      <c r="G68" s="59">
        <v>8015.42342416478</v>
      </c>
      <c r="H68" s="59">
        <v>0</v>
      </c>
      <c r="I68" s="59">
        <v>1540.9815846623023</v>
      </c>
      <c r="J68" s="59">
        <v>4389.8465482682095</v>
      </c>
      <c r="K68" s="59">
        <v>5789.9111958099356</v>
      </c>
      <c r="L68" s="59">
        <v>586.85968285035892</v>
      </c>
      <c r="M68" s="59">
        <v>1178.3921665337195</v>
      </c>
      <c r="N68" s="59">
        <v>1785.464150595325</v>
      </c>
      <c r="O68" s="59">
        <v>2238.9972254512581</v>
      </c>
      <c r="P68" s="59">
        <v>352.13942629501349</v>
      </c>
      <c r="Q68" s="59">
        <v>15.414303497623404</v>
      </c>
      <c r="R68" s="59">
        <v>0</v>
      </c>
      <c r="S68" s="59">
        <v>95.377020971877528</v>
      </c>
      <c r="T68" s="59">
        <v>948.9574576471133</v>
      </c>
      <c r="U68" s="59">
        <v>3858.0111406826577</v>
      </c>
      <c r="V68" s="59">
        <v>1188.6703048132154</v>
      </c>
      <c r="W68" s="59">
        <v>2056.1051643131609</v>
      </c>
      <c r="X68" s="59">
        <v>2662.5915986922532</v>
      </c>
      <c r="Y68" s="59">
        <v>1916.0076607470048</v>
      </c>
    </row>
    <row r="69" spans="1:25">
      <c r="A69" s="1" t="s">
        <v>228</v>
      </c>
      <c r="B69" s="60" t="s">
        <v>255</v>
      </c>
      <c r="C69" s="56" t="s">
        <v>248</v>
      </c>
      <c r="D69" s="15">
        <v>7199.6209143749847</v>
      </c>
      <c r="E69" s="59">
        <v>1326.5783062312662</v>
      </c>
      <c r="F69" s="4">
        <v>13492.255303703088</v>
      </c>
      <c r="G69" s="59">
        <v>13079.602678941907</v>
      </c>
      <c r="H69" s="59">
        <v>0</v>
      </c>
      <c r="I69" s="59">
        <v>1273.2577105592391</v>
      </c>
      <c r="J69" s="59">
        <v>15371.022649178338</v>
      </c>
      <c r="K69" s="59">
        <v>7182.5593983000626</v>
      </c>
      <c r="L69" s="59">
        <v>1467.5894972595729</v>
      </c>
      <c r="M69" s="59">
        <v>1470.6234722540673</v>
      </c>
      <c r="N69" s="59">
        <v>4673.5581211186145</v>
      </c>
      <c r="O69" s="59">
        <v>5823.6890975936085</v>
      </c>
      <c r="P69" s="59">
        <v>851.22756027079981</v>
      </c>
      <c r="Q69" s="59">
        <v>190.57611232507764</v>
      </c>
      <c r="R69" s="59">
        <v>0</v>
      </c>
      <c r="S69" s="59">
        <v>220.4490152066904</v>
      </c>
      <c r="T69" s="59">
        <v>1105.4373050472634</v>
      </c>
      <c r="U69" s="59">
        <v>6818.5972949057286</v>
      </c>
      <c r="V69" s="59">
        <v>2621.3632020622917</v>
      </c>
      <c r="W69" s="59">
        <v>2715.7710594365176</v>
      </c>
      <c r="X69" s="59">
        <v>5879.974899560254</v>
      </c>
      <c r="Y69" s="59">
        <v>4846.2551821603538</v>
      </c>
    </row>
    <row r="70" spans="1:25">
      <c r="A70" s="1" t="s">
        <v>229</v>
      </c>
      <c r="B70" s="60" t="s">
        <v>255</v>
      </c>
      <c r="C70" s="56" t="s">
        <v>249</v>
      </c>
      <c r="D70" s="15">
        <v>20909.75638758115</v>
      </c>
      <c r="E70" s="59">
        <v>2083.6191081955394</v>
      </c>
      <c r="F70" s="4">
        <v>8593.7526347098847</v>
      </c>
      <c r="G70" s="59">
        <v>16817.920983073447</v>
      </c>
      <c r="H70" s="6">
        <v>87</v>
      </c>
      <c r="I70" s="59">
        <v>4040.4237675706072</v>
      </c>
      <c r="J70" s="59">
        <v>36296.473559651626</v>
      </c>
      <c r="K70" s="59">
        <v>10646.333694435481</v>
      </c>
      <c r="L70" s="59">
        <v>2883.1001605273004</v>
      </c>
      <c r="M70" s="59">
        <v>1770.3793148199147</v>
      </c>
      <c r="N70" s="59">
        <v>4972.0629833500752</v>
      </c>
      <c r="O70" s="59">
        <v>5552.235004273165</v>
      </c>
      <c r="P70" s="59">
        <v>717.4073290617257</v>
      </c>
      <c r="Q70" s="59">
        <v>204.62654082241562</v>
      </c>
      <c r="R70" s="59">
        <v>17.873596634580039</v>
      </c>
      <c r="S70" s="59">
        <v>1007.2007362672229</v>
      </c>
      <c r="T70" s="59">
        <v>1603.9692429397269</v>
      </c>
      <c r="U70" s="59">
        <v>15703.784589862102</v>
      </c>
      <c r="V70" s="59">
        <v>4903.3465952482466</v>
      </c>
      <c r="W70" s="59">
        <v>3752.4353863195511</v>
      </c>
      <c r="X70" s="59">
        <v>4860.1590375852302</v>
      </c>
      <c r="Y70" s="59">
        <v>6469.4492039218667</v>
      </c>
    </row>
    <row r="71" spans="1:25">
      <c r="A71" s="1" t="s">
        <v>230</v>
      </c>
      <c r="B71" s="60" t="s">
        <v>255</v>
      </c>
      <c r="C71" s="56" t="s">
        <v>250</v>
      </c>
      <c r="D71" s="8">
        <v>1084.7477412395228</v>
      </c>
      <c r="E71" s="10">
        <v>310.76677307113937</v>
      </c>
      <c r="F71" s="10">
        <v>13778.740174101691</v>
      </c>
      <c r="G71" s="10">
        <v>6090.4873448464205</v>
      </c>
      <c r="H71" s="10">
        <v>0</v>
      </c>
      <c r="I71" s="10">
        <v>1075.4936688558514</v>
      </c>
      <c r="J71" s="10">
        <v>4335.5458998041513</v>
      </c>
      <c r="K71" s="10">
        <v>4018.6250587979825</v>
      </c>
      <c r="L71" s="10">
        <v>399.96841895696542</v>
      </c>
      <c r="M71" s="10">
        <v>1156.2293797137202</v>
      </c>
      <c r="N71" s="10">
        <v>1085.6181960328097</v>
      </c>
      <c r="O71" s="10">
        <v>1308.386345693265</v>
      </c>
      <c r="P71" s="10">
        <v>335.47014633024628</v>
      </c>
      <c r="Q71" s="10">
        <v>0</v>
      </c>
      <c r="R71" s="10">
        <v>0</v>
      </c>
      <c r="S71" s="10">
        <v>182.54516964209159</v>
      </c>
      <c r="T71" s="10">
        <v>597.22734921782239</v>
      </c>
      <c r="U71" s="10">
        <v>1709.2954162103415</v>
      </c>
      <c r="V71" s="10">
        <v>670.14700830147353</v>
      </c>
      <c r="W71" s="10">
        <v>1300.8401402667203</v>
      </c>
      <c r="X71" s="10">
        <v>1342.7750992478277</v>
      </c>
      <c r="Y71" s="10">
        <v>1077.829148571738</v>
      </c>
    </row>
    <row r="72" spans="1:25" s="118" customFormat="1">
      <c r="B72" s="126" t="s">
        <v>157</v>
      </c>
      <c r="C72" s="134" t="s">
        <v>35</v>
      </c>
      <c r="D72" s="139">
        <v>7881.0396622561966</v>
      </c>
      <c r="E72" s="139">
        <v>842.68483176066241</v>
      </c>
      <c r="F72" s="139">
        <v>11941.325978919147</v>
      </c>
      <c r="G72" s="139">
        <v>11412.061340578639</v>
      </c>
      <c r="H72" s="139">
        <v>8.6999999999999993</v>
      </c>
      <c r="I72" s="139">
        <v>1703.3346075061968</v>
      </c>
      <c r="J72" s="139">
        <v>15693.878878567813</v>
      </c>
      <c r="K72" s="139">
        <v>7028.1730847872632</v>
      </c>
      <c r="L72" s="139">
        <v>1336.395270488104</v>
      </c>
      <c r="M72" s="139">
        <v>1330.1782261002527</v>
      </c>
      <c r="N72" s="139">
        <v>3371.2802729759555</v>
      </c>
      <c r="O72" s="139">
        <v>3775.4239783504177</v>
      </c>
      <c r="P72" s="139">
        <v>579.75707276568028</v>
      </c>
      <c r="Q72" s="139">
        <v>110.62151864353328</v>
      </c>
      <c r="R72" s="139">
        <v>3.510051363778365</v>
      </c>
      <c r="S72" s="139">
        <v>413.53910326430594</v>
      </c>
      <c r="T72" s="139">
        <v>1253.4677429332826</v>
      </c>
      <c r="U72" s="139">
        <v>7220.8491821904609</v>
      </c>
      <c r="V72" s="139">
        <v>2164.1170506425306</v>
      </c>
      <c r="W72" s="139">
        <v>2264.4392693296218</v>
      </c>
      <c r="X72" s="139">
        <v>3582.3217061388341</v>
      </c>
      <c r="Y72" s="139">
        <v>3730.4385428262503</v>
      </c>
    </row>
    <row r="73" spans="1:25">
      <c r="B73" s="60"/>
      <c r="C73" s="56" t="s">
        <v>37</v>
      </c>
      <c r="D73" s="62">
        <v>6514.7984193809561</v>
      </c>
      <c r="E73" s="62">
        <v>583.91085349274772</v>
      </c>
      <c r="F73" s="62">
        <v>2107.7446452694558</v>
      </c>
      <c r="G73" s="62">
        <v>3580.2748418347119</v>
      </c>
      <c r="H73" s="62">
        <v>27.511815643464903</v>
      </c>
      <c r="I73" s="62">
        <v>850.03424811521973</v>
      </c>
      <c r="J73" s="62">
        <v>11067.370795072795</v>
      </c>
      <c r="K73" s="62">
        <v>1882.6231723460248</v>
      </c>
      <c r="L73" s="62">
        <v>721.91038009960812</v>
      </c>
      <c r="M73" s="62">
        <v>294.7905284972876</v>
      </c>
      <c r="N73" s="62">
        <v>1584.8980986911711</v>
      </c>
      <c r="O73" s="62">
        <v>1778.2955106788395</v>
      </c>
      <c r="P73" s="62">
        <v>192.61666113788013</v>
      </c>
      <c r="Q73" s="62">
        <v>93.596182581220319</v>
      </c>
      <c r="R73" s="62">
        <v>7.4014076763764098</v>
      </c>
      <c r="S73" s="62">
        <v>368.03177477220157</v>
      </c>
      <c r="T73" s="62">
        <v>527.19376732842738</v>
      </c>
      <c r="U73" s="62">
        <v>4350.9187204308628</v>
      </c>
      <c r="V73" s="62">
        <v>1197.2107604495152</v>
      </c>
      <c r="W73" s="62">
        <v>732.98190286921977</v>
      </c>
      <c r="X73" s="62">
        <v>1403.7037290071387</v>
      </c>
      <c r="Y73" s="62">
        <v>1897.1365869843664</v>
      </c>
    </row>
    <row r="74" spans="1:25">
      <c r="B74" s="60"/>
      <c r="C74" s="56"/>
    </row>
    <row r="75" spans="1:25">
      <c r="B75" s="60"/>
      <c r="C75" s="66"/>
      <c r="D75" s="58"/>
    </row>
    <row r="76" spans="1:25">
      <c r="B76" s="60"/>
      <c r="C76" s="60"/>
    </row>
    <row r="77" spans="1:25">
      <c r="B77" s="60"/>
      <c r="C77" s="60"/>
    </row>
    <row r="78" spans="1:25">
      <c r="B78" s="60"/>
      <c r="C78" s="60"/>
    </row>
    <row r="79" spans="1:25">
      <c r="B79" s="60"/>
      <c r="C79" s="60"/>
    </row>
    <row r="80" spans="1:25">
      <c r="B80" s="60"/>
      <c r="C80" s="60"/>
    </row>
    <row r="81" spans="2:3">
      <c r="B81" s="60"/>
      <c r="C81" s="60"/>
    </row>
    <row r="82" spans="2:3">
      <c r="B82" s="60"/>
      <c r="C82" s="60"/>
    </row>
    <row r="83" spans="2:3">
      <c r="B83" s="60"/>
      <c r="C83" s="60"/>
    </row>
    <row r="84" spans="2:3">
      <c r="B84" s="60"/>
      <c r="C84" s="60"/>
    </row>
    <row r="85" spans="2:3">
      <c r="B85" s="60"/>
      <c r="C85" s="60"/>
    </row>
    <row r="86" spans="2:3">
      <c r="B86" s="60"/>
      <c r="C86" s="60"/>
    </row>
    <row r="87" spans="2:3">
      <c r="B87" s="60"/>
      <c r="C87" s="60"/>
    </row>
    <row r="88" spans="2:3">
      <c r="B88" s="60"/>
      <c r="C88" s="60"/>
    </row>
    <row r="89" spans="2:3">
      <c r="B89" s="60"/>
      <c r="C89" s="60"/>
    </row>
    <row r="90" spans="2:3">
      <c r="B90" s="60"/>
      <c r="C90" s="60"/>
    </row>
    <row r="91" spans="2:3">
      <c r="B91" s="60"/>
      <c r="C91" s="60"/>
    </row>
    <row r="92" spans="2:3">
      <c r="B92" s="60"/>
      <c r="C92" s="60"/>
    </row>
    <row r="93" spans="2:3">
      <c r="B93" s="60"/>
      <c r="C93" s="60"/>
    </row>
    <row r="94" spans="2:3">
      <c r="B94" s="60"/>
      <c r="C94" s="60"/>
    </row>
    <row r="95" spans="2:3">
      <c r="B95" s="60"/>
      <c r="C95" s="60"/>
    </row>
    <row r="96" spans="2:3">
      <c r="B96" s="60"/>
      <c r="C96" s="60"/>
    </row>
    <row r="97" spans="2:3">
      <c r="B97" s="60"/>
      <c r="C97" s="60"/>
    </row>
    <row r="98" spans="2:3">
      <c r="B98" s="60"/>
      <c r="C98" s="60"/>
    </row>
    <row r="99" spans="2:3">
      <c r="B99" s="60"/>
      <c r="C99" s="60"/>
    </row>
    <row r="100" spans="2:3">
      <c r="B100" s="60"/>
      <c r="C100" s="60"/>
    </row>
    <row r="101" spans="2:3">
      <c r="B101" s="60"/>
      <c r="C101" s="60"/>
    </row>
    <row r="102" spans="2:3">
      <c r="B102" s="60"/>
      <c r="C102" s="60"/>
    </row>
    <row r="103" spans="2:3">
      <c r="B103" s="60"/>
      <c r="C103" s="60"/>
    </row>
    <row r="104" spans="2:3">
      <c r="B104" s="60"/>
      <c r="C104" s="60"/>
    </row>
    <row r="105" spans="2:3">
      <c r="B105" s="60"/>
      <c r="C105" s="60"/>
    </row>
    <row r="106" spans="2:3">
      <c r="B106" s="60"/>
      <c r="C106" s="60"/>
    </row>
    <row r="107" spans="2:3">
      <c r="B107" s="60"/>
      <c r="C107" s="60"/>
    </row>
    <row r="108" spans="2:3">
      <c r="B108" s="60"/>
      <c r="C108" s="60"/>
    </row>
    <row r="109" spans="2:3">
      <c r="B109" s="60"/>
      <c r="C109" s="60"/>
    </row>
    <row r="110" spans="2:3">
      <c r="B110" s="60"/>
      <c r="C110" s="60"/>
    </row>
    <row r="111" spans="2:3">
      <c r="B111" s="60"/>
      <c r="C111" s="60"/>
    </row>
    <row r="112" spans="2:3">
      <c r="B112" s="60"/>
      <c r="C112" s="60"/>
    </row>
    <row r="113" spans="2:3">
      <c r="B113" s="60"/>
      <c r="C113" s="60"/>
    </row>
    <row r="114" spans="2:3">
      <c r="B114" s="60"/>
      <c r="C114" s="60"/>
    </row>
    <row r="115" spans="2:3">
      <c r="B115" s="60"/>
      <c r="C115" s="60"/>
    </row>
    <row r="116" spans="2:3">
      <c r="B116" s="60"/>
      <c r="C116" s="60"/>
    </row>
    <row r="117" spans="2:3">
      <c r="B117" s="60"/>
      <c r="C117" s="60"/>
    </row>
    <row r="118" spans="2:3">
      <c r="B118" s="60"/>
      <c r="C118" s="60"/>
    </row>
    <row r="119" spans="2:3">
      <c r="B119" s="60"/>
      <c r="C119" s="60"/>
    </row>
    <row r="120" spans="2:3">
      <c r="B120" s="60"/>
      <c r="C120" s="60"/>
    </row>
    <row r="121" spans="2:3">
      <c r="B121" s="60"/>
      <c r="C121" s="60"/>
    </row>
    <row r="122" spans="2:3">
      <c r="B122" s="60"/>
      <c r="C122" s="60"/>
    </row>
    <row r="123" spans="2:3">
      <c r="B123" s="60"/>
      <c r="C123" s="60"/>
    </row>
    <row r="124" spans="2:3">
      <c r="B124" s="60"/>
      <c r="C124" s="60"/>
    </row>
    <row r="125" spans="2:3">
      <c r="B125" s="60"/>
      <c r="C125" s="60"/>
    </row>
    <row r="126" spans="2:3">
      <c r="B126" s="60"/>
      <c r="C126" s="60"/>
    </row>
    <row r="127" spans="2:3">
      <c r="B127" s="60"/>
      <c r="C127" s="60"/>
    </row>
    <row r="128" spans="2:3">
      <c r="B128" s="60"/>
      <c r="C128" s="60"/>
    </row>
    <row r="129" spans="2:3">
      <c r="B129" s="60"/>
      <c r="C129" s="60"/>
    </row>
    <row r="130" spans="2:3">
      <c r="B130" s="60"/>
      <c r="C130" s="60"/>
    </row>
    <row r="131" spans="2:3">
      <c r="B131" s="60"/>
      <c r="C131" s="60"/>
    </row>
    <row r="132" spans="2:3">
      <c r="B132" s="60"/>
      <c r="C132" s="60"/>
    </row>
    <row r="133" spans="2:3">
      <c r="B133" s="60"/>
      <c r="C133" s="60"/>
    </row>
    <row r="134" spans="2:3">
      <c r="B134" s="60"/>
      <c r="C134" s="60"/>
    </row>
    <row r="135" spans="2:3">
      <c r="B135" s="60"/>
      <c r="C135" s="60"/>
    </row>
    <row r="136" spans="2:3">
      <c r="B136" s="60"/>
      <c r="C136" s="60"/>
    </row>
    <row r="137" spans="2:3">
      <c r="B137" s="60"/>
      <c r="C137" s="60"/>
    </row>
    <row r="138" spans="2:3">
      <c r="B138" s="60"/>
      <c r="C138" s="60"/>
    </row>
    <row r="139" spans="2:3">
      <c r="B139" s="60"/>
      <c r="C139" s="60"/>
    </row>
    <row r="140" spans="2:3">
      <c r="B140" s="60"/>
      <c r="C140" s="60"/>
    </row>
    <row r="141" spans="2:3">
      <c r="B141" s="60"/>
      <c r="C141" s="60"/>
    </row>
    <row r="142" spans="2:3">
      <c r="B142" s="60"/>
      <c r="C142" s="60"/>
    </row>
    <row r="143" spans="2:3">
      <c r="B143" s="60"/>
      <c r="C143" s="60"/>
    </row>
    <row r="144" spans="2:3">
      <c r="B144" s="60"/>
      <c r="C144" s="60"/>
    </row>
    <row r="145" spans="2:3">
      <c r="B145" s="60"/>
      <c r="C145" s="60"/>
    </row>
    <row r="146" spans="2:3">
      <c r="B146" s="60"/>
      <c r="C146" s="60"/>
    </row>
    <row r="147" spans="2:3">
      <c r="B147" s="60"/>
      <c r="C147" s="60"/>
    </row>
    <row r="148" spans="2:3">
      <c r="B148" s="60"/>
      <c r="C148" s="60"/>
    </row>
    <row r="149" spans="2:3">
      <c r="B149" s="60"/>
      <c r="C149" s="60"/>
    </row>
    <row r="150" spans="2:3">
      <c r="B150" s="60"/>
      <c r="C150" s="60"/>
    </row>
    <row r="151" spans="2:3">
      <c r="B151" s="60"/>
      <c r="C151" s="60"/>
    </row>
    <row r="152" spans="2:3">
      <c r="B152" s="60"/>
      <c r="C152" s="60"/>
    </row>
    <row r="153" spans="2:3">
      <c r="B153" s="60"/>
      <c r="C153" s="60"/>
    </row>
    <row r="154" spans="2:3">
      <c r="B154" s="60"/>
      <c r="C154" s="60"/>
    </row>
    <row r="155" spans="2:3">
      <c r="B155" s="60"/>
      <c r="C155" s="60"/>
    </row>
    <row r="156" spans="2:3">
      <c r="B156" s="60"/>
      <c r="C156" s="60"/>
    </row>
    <row r="157" spans="2:3">
      <c r="B157" s="60"/>
      <c r="C157" s="60"/>
    </row>
    <row r="158" spans="2:3">
      <c r="B158" s="60"/>
      <c r="C158" s="60"/>
    </row>
    <row r="159" spans="2:3">
      <c r="B159" s="60"/>
      <c r="C159" s="60"/>
    </row>
    <row r="160" spans="2:3">
      <c r="B160" s="60"/>
      <c r="C160" s="60"/>
    </row>
    <row r="161" spans="2:3">
      <c r="B161" s="60"/>
      <c r="C161" s="6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84F8-A6E9-4A18-9FE0-D48647A41A59}">
  <dimension ref="A1:N202"/>
  <sheetViews>
    <sheetView workbookViewId="0">
      <selection activeCell="E22" sqref="E22"/>
    </sheetView>
  </sheetViews>
  <sheetFormatPr baseColWidth="10" defaultRowHeight="15"/>
  <cols>
    <col min="1" max="1" width="8.28515625" style="1" bestFit="1" customWidth="1"/>
    <col min="2" max="2" width="8.7109375" style="60" bestFit="1" customWidth="1"/>
    <col min="3" max="3" width="8" style="60" bestFit="1" customWidth="1"/>
    <col min="4" max="4" width="16.7109375" style="101" bestFit="1" customWidth="1"/>
    <col min="5" max="5" width="31" style="58" bestFit="1" customWidth="1"/>
    <col min="6" max="6" width="36.140625" style="84" bestFit="1" customWidth="1"/>
    <col min="7" max="7" width="7.7109375" style="84" bestFit="1" customWidth="1"/>
    <col min="8" max="8" width="7.28515625" style="84" bestFit="1" customWidth="1"/>
    <col min="9" max="9" width="29.140625" style="81" bestFit="1" customWidth="1"/>
    <col min="10" max="10" width="7.7109375" style="84" bestFit="1" customWidth="1"/>
    <col min="11" max="11" width="6.85546875" style="84" bestFit="1" customWidth="1"/>
    <col min="12" max="12" width="29.42578125" style="24" bestFit="1" customWidth="1"/>
    <col min="13" max="13" width="7.7109375" style="84" bestFit="1" customWidth="1"/>
    <col min="14" max="14" width="6.85546875" style="84" bestFit="1" customWidth="1"/>
  </cols>
  <sheetData>
    <row r="1" spans="1:14">
      <c r="B1" s="68" t="s">
        <v>435</v>
      </c>
      <c r="C1" s="68" t="s">
        <v>528</v>
      </c>
      <c r="D1" s="67" t="s">
        <v>529</v>
      </c>
      <c r="E1" s="93" t="s">
        <v>434</v>
      </c>
      <c r="F1" s="100" t="s">
        <v>502</v>
      </c>
      <c r="G1" s="110" t="s">
        <v>428</v>
      </c>
      <c r="H1" s="79" t="s">
        <v>429</v>
      </c>
      <c r="I1" s="77" t="s">
        <v>501</v>
      </c>
      <c r="J1" s="110" t="s">
        <v>428</v>
      </c>
      <c r="K1" s="79" t="s">
        <v>429</v>
      </c>
      <c r="L1" s="92" t="s">
        <v>503</v>
      </c>
      <c r="M1" s="110" t="s">
        <v>428</v>
      </c>
      <c r="N1" s="79" t="s">
        <v>429</v>
      </c>
    </row>
    <row r="2" spans="1:14">
      <c r="B2" s="149" t="s">
        <v>436</v>
      </c>
      <c r="C2" s="154" t="s">
        <v>29</v>
      </c>
      <c r="D2" s="145" t="s">
        <v>437</v>
      </c>
      <c r="E2" s="94" t="s">
        <v>296</v>
      </c>
      <c r="F2" s="107">
        <v>19.723917367754805</v>
      </c>
      <c r="G2" s="88"/>
      <c r="H2" s="80"/>
      <c r="I2" s="80">
        <v>156.57572640478247</v>
      </c>
      <c r="J2" s="88"/>
      <c r="K2" s="80"/>
      <c r="L2" s="84">
        <v>10.167287815110633</v>
      </c>
      <c r="M2" s="88"/>
      <c r="N2" s="80"/>
    </row>
    <row r="3" spans="1:14">
      <c r="B3" s="150"/>
      <c r="C3" s="152"/>
      <c r="D3" s="146"/>
      <c r="E3" s="94" t="s">
        <v>297</v>
      </c>
      <c r="F3" s="107">
        <v>19.317166862167262</v>
      </c>
      <c r="G3" s="88"/>
      <c r="H3" s="80"/>
      <c r="I3" s="80">
        <v>170.5822723180323</v>
      </c>
      <c r="J3" s="88"/>
      <c r="K3" s="80"/>
      <c r="L3" s="84"/>
      <c r="M3" s="88"/>
      <c r="N3" s="80"/>
    </row>
    <row r="4" spans="1:14">
      <c r="A4" s="69"/>
      <c r="B4" s="150"/>
      <c r="C4" s="152"/>
      <c r="D4" s="147"/>
      <c r="E4" s="95" t="s">
        <v>298</v>
      </c>
      <c r="F4" s="106">
        <v>7.1092812376671253</v>
      </c>
      <c r="G4" s="130">
        <f>AVERAGE(F2:F4)</f>
        <v>15.383455155863063</v>
      </c>
      <c r="H4" s="82">
        <f>_xlfn.STDEV.S(F2:F4)</f>
        <v>7.1685303246107841</v>
      </c>
      <c r="I4" s="106"/>
      <c r="J4" s="130">
        <f>AVERAGE(I2:I4)</f>
        <v>163.5789993614074</v>
      </c>
      <c r="K4" s="82">
        <f>_xlfn.STDEV.S(I2:I4)</f>
        <v>9.9041235962596748</v>
      </c>
      <c r="L4" s="82">
        <v>11.539720918274167</v>
      </c>
      <c r="M4" s="130">
        <f>AVERAGE(L2:L4)</f>
        <v>10.8535043666924</v>
      </c>
      <c r="N4" s="82">
        <f>_xlfn.STDEV.S(L2:L4)</f>
        <v>0.97045675397183129</v>
      </c>
    </row>
    <row r="5" spans="1:14">
      <c r="A5" s="69"/>
      <c r="B5" s="150"/>
      <c r="C5" s="152"/>
      <c r="D5" s="145" t="s">
        <v>438</v>
      </c>
      <c r="E5" s="94" t="s">
        <v>299</v>
      </c>
      <c r="F5" s="107">
        <v>33.055150050442904</v>
      </c>
      <c r="G5" s="88"/>
      <c r="H5" s="80"/>
      <c r="I5" s="80">
        <v>185.32517395307025</v>
      </c>
      <c r="J5" s="88"/>
      <c r="K5" s="80"/>
      <c r="L5" s="84">
        <v>25.385686549439743</v>
      </c>
      <c r="M5" s="88"/>
      <c r="N5" s="80"/>
    </row>
    <row r="6" spans="1:14">
      <c r="A6" s="69"/>
      <c r="B6" s="150"/>
      <c r="C6" s="152"/>
      <c r="D6" s="146"/>
      <c r="E6" s="94" t="s">
        <v>300</v>
      </c>
      <c r="F6" s="107">
        <v>35.059675545036441</v>
      </c>
      <c r="G6" s="88"/>
      <c r="H6" s="80"/>
      <c r="I6" s="80">
        <v>173.38742678559532</v>
      </c>
      <c r="J6" s="88"/>
      <c r="K6" s="80"/>
      <c r="L6" s="84">
        <v>24.689915112479721</v>
      </c>
      <c r="M6" s="88"/>
      <c r="N6" s="80"/>
    </row>
    <row r="7" spans="1:14">
      <c r="A7" s="69"/>
      <c r="B7" s="150"/>
      <c r="C7" s="152"/>
      <c r="D7" s="147"/>
      <c r="E7" s="95" t="s">
        <v>301</v>
      </c>
      <c r="F7" s="106">
        <v>40.668219653176678</v>
      </c>
      <c r="G7" s="130">
        <f>AVERAGE(F5:F7)</f>
        <v>36.261015082885343</v>
      </c>
      <c r="H7" s="82">
        <f>_xlfn.STDEV.S(F5:F7)</f>
        <v>3.9461525195963345</v>
      </c>
      <c r="I7" s="106">
        <v>159.77793100500747</v>
      </c>
      <c r="J7" s="130">
        <f>AVERAGE(I5:I7)</f>
        <v>172.83017724789102</v>
      </c>
      <c r="K7" s="82">
        <f>_xlfn.STDEV.S(I5:I7)</f>
        <v>12.782734482390282</v>
      </c>
      <c r="L7" s="82">
        <v>28.514502169556806</v>
      </c>
      <c r="M7" s="130">
        <f>AVERAGE(L5:L7)</f>
        <v>26.196701277158756</v>
      </c>
      <c r="N7" s="82">
        <f>_xlfn.STDEV.S(L5:L7)</f>
        <v>2.0371978808459548</v>
      </c>
    </row>
    <row r="8" spans="1:14">
      <c r="A8" s="69"/>
      <c r="B8" s="150"/>
      <c r="C8" s="152"/>
      <c r="D8" s="145" t="s">
        <v>439</v>
      </c>
      <c r="E8" s="94" t="s">
        <v>302</v>
      </c>
      <c r="F8" s="107">
        <v>43.333260869296126</v>
      </c>
      <c r="G8" s="88"/>
      <c r="H8" s="80"/>
      <c r="I8" s="80">
        <v>181.93511564554387</v>
      </c>
      <c r="J8" s="88"/>
      <c r="K8" s="80"/>
      <c r="L8" s="84">
        <v>20.364917270219927</v>
      </c>
      <c r="M8" s="88"/>
      <c r="N8" s="80"/>
    </row>
    <row r="9" spans="1:14">
      <c r="A9" s="69"/>
      <c r="B9" s="150"/>
      <c r="C9" s="152"/>
      <c r="D9" s="146"/>
      <c r="E9" s="94" t="s">
        <v>303</v>
      </c>
      <c r="F9" s="107">
        <v>41.034446246690081</v>
      </c>
      <c r="G9" s="88"/>
      <c r="H9" s="80"/>
      <c r="I9" s="80">
        <v>179.07237632319374</v>
      </c>
      <c r="J9" s="88"/>
      <c r="K9" s="80"/>
      <c r="L9" s="84">
        <v>27.177605100242783</v>
      </c>
      <c r="M9" s="88"/>
      <c r="N9" s="80"/>
    </row>
    <row r="10" spans="1:14">
      <c r="A10" s="69"/>
      <c r="B10" s="150"/>
      <c r="C10" s="153"/>
      <c r="D10" s="147"/>
      <c r="E10" s="95" t="s">
        <v>304</v>
      </c>
      <c r="F10" s="106">
        <v>9.5630096551196484</v>
      </c>
      <c r="G10" s="130">
        <f>AVERAGE(F8:F10)</f>
        <v>31.310238923701949</v>
      </c>
      <c r="H10" s="82">
        <f>_xlfn.STDEV.S(F8:F10)</f>
        <v>18.868694252981285</v>
      </c>
      <c r="I10" s="82">
        <v>82.94238480094684</v>
      </c>
      <c r="J10" s="130">
        <f>AVERAGE(I8:I10)</f>
        <v>147.9832922565615</v>
      </c>
      <c r="K10" s="82">
        <f>_xlfn.STDEV.S(I8:I10)</f>
        <v>56.345262011053727</v>
      </c>
      <c r="L10" s="106">
        <v>35.451056841087961</v>
      </c>
      <c r="M10" s="130">
        <f>AVERAGE(L8:L10)</f>
        <v>27.664526403850221</v>
      </c>
      <c r="N10" s="82">
        <f>_xlfn.STDEV.S(L8:L10)</f>
        <v>7.5548475202917027</v>
      </c>
    </row>
    <row r="11" spans="1:14" s="24" customFormat="1">
      <c r="A11" s="69"/>
      <c r="B11" s="150"/>
      <c r="C11" s="154" t="s">
        <v>77</v>
      </c>
      <c r="D11" s="145" t="s">
        <v>437</v>
      </c>
      <c r="E11" s="94" t="s">
        <v>453</v>
      </c>
      <c r="F11" s="107"/>
      <c r="G11" s="88"/>
      <c r="H11" s="80"/>
      <c r="I11" s="80">
        <v>119.37696767175416</v>
      </c>
      <c r="J11" s="88"/>
      <c r="K11" s="80"/>
      <c r="L11" s="84"/>
      <c r="M11" s="88"/>
      <c r="N11" s="80"/>
    </row>
    <row r="12" spans="1:14">
      <c r="A12" s="69"/>
      <c r="B12" s="150"/>
      <c r="C12" s="152"/>
      <c r="D12" s="146"/>
      <c r="E12" s="94" t="s">
        <v>305</v>
      </c>
      <c r="F12" s="107">
        <v>8.4263409821494406</v>
      </c>
      <c r="G12" s="88"/>
      <c r="H12" s="80"/>
      <c r="I12" s="80">
        <v>136.06376867428514</v>
      </c>
      <c r="J12" s="88"/>
      <c r="K12" s="80"/>
      <c r="L12" s="84">
        <v>13.593851438633337</v>
      </c>
      <c r="M12" s="88"/>
      <c r="N12" s="80"/>
    </row>
    <row r="13" spans="1:14">
      <c r="A13" s="69"/>
      <c r="B13" s="150"/>
      <c r="C13" s="152"/>
      <c r="D13" s="147"/>
      <c r="E13" s="95" t="s">
        <v>306</v>
      </c>
      <c r="F13" s="106">
        <v>4.2564659675699801</v>
      </c>
      <c r="G13" s="130">
        <f>AVERAGE(F11:F13)</f>
        <v>6.3414034748597103</v>
      </c>
      <c r="H13" s="82">
        <f>_xlfn.STDEV.S(F11:F13)</f>
        <v>2.9485468995094912</v>
      </c>
      <c r="I13" s="106">
        <v>35.016626838906951</v>
      </c>
      <c r="J13" s="130">
        <f>AVERAGE(I11:I13)</f>
        <v>96.819121061648744</v>
      </c>
      <c r="K13" s="82">
        <f>_xlfn.STDEV.S(I11:I13)</f>
        <v>54.168935295412084</v>
      </c>
      <c r="L13" s="106">
        <v>7.4306873757865999</v>
      </c>
      <c r="M13" s="130">
        <f>AVERAGE(L11:L13)</f>
        <v>10.512269407209969</v>
      </c>
      <c r="N13" s="82">
        <f>_xlfn.STDEV.S(L11:L13)</f>
        <v>4.3580151024041598</v>
      </c>
    </row>
    <row r="14" spans="1:14" s="24" customFormat="1">
      <c r="A14" s="69"/>
      <c r="B14" s="150"/>
      <c r="C14" s="152"/>
      <c r="D14" s="145" t="s">
        <v>438</v>
      </c>
      <c r="E14" s="94" t="s">
        <v>454</v>
      </c>
      <c r="F14" s="107"/>
      <c r="G14" s="88"/>
      <c r="H14" s="80"/>
      <c r="I14" s="80">
        <v>94.873376088601674</v>
      </c>
      <c r="J14" s="88"/>
      <c r="K14" s="80"/>
      <c r="L14" s="84">
        <v>2.5984464944782877</v>
      </c>
      <c r="M14" s="88"/>
      <c r="N14" s="80"/>
    </row>
    <row r="15" spans="1:14">
      <c r="A15" s="69"/>
      <c r="B15" s="150"/>
      <c r="C15" s="152"/>
      <c r="D15" s="146"/>
      <c r="E15" s="94" t="s">
        <v>307</v>
      </c>
      <c r="F15" s="107">
        <v>15.113198817728307</v>
      </c>
      <c r="G15" s="88"/>
      <c r="H15" s="80"/>
      <c r="I15" s="80">
        <v>114.02944539872644</v>
      </c>
      <c r="J15" s="88"/>
      <c r="K15" s="80"/>
      <c r="L15" s="84">
        <v>4.3596426895989477</v>
      </c>
      <c r="M15" s="88"/>
      <c r="N15" s="80"/>
    </row>
    <row r="16" spans="1:14">
      <c r="A16" s="69"/>
      <c r="B16" s="150"/>
      <c r="C16" s="152"/>
      <c r="D16" s="147"/>
      <c r="E16" s="95" t="s">
        <v>308</v>
      </c>
      <c r="F16" s="106">
        <v>17.593542485828319</v>
      </c>
      <c r="G16" s="130">
        <f>AVERAGE(F14:F16)</f>
        <v>16.353370651778313</v>
      </c>
      <c r="H16" s="82">
        <f>_xlfn.STDEV.S(F14:F16)</f>
        <v>1.7538678273866339</v>
      </c>
      <c r="I16" s="106">
        <v>129.61140861547756</v>
      </c>
      <c r="J16" s="130">
        <f>AVERAGE(I14:I16)</f>
        <v>112.83807670093522</v>
      </c>
      <c r="K16" s="82">
        <f>_xlfn.STDEV.S(I14:I16)</f>
        <v>17.399633487235661</v>
      </c>
      <c r="L16" s="106"/>
      <c r="M16" s="130">
        <f>AVERAGE(L14:L16)</f>
        <v>3.4790445920386177</v>
      </c>
      <c r="N16" s="82">
        <f>_xlfn.STDEV.S(L14:L16)</f>
        <v>1.2453537725697645</v>
      </c>
    </row>
    <row r="17" spans="1:14" s="24" customFormat="1">
      <c r="A17" s="69"/>
      <c r="B17" s="150"/>
      <c r="C17" s="152"/>
      <c r="D17" s="145" t="s">
        <v>439</v>
      </c>
      <c r="E17" s="94" t="s">
        <v>452</v>
      </c>
      <c r="F17" s="107"/>
      <c r="G17" s="88"/>
      <c r="H17" s="80"/>
      <c r="I17" s="80">
        <v>72.815642011321501</v>
      </c>
      <c r="J17" s="88"/>
      <c r="K17" s="80"/>
      <c r="L17" s="84">
        <v>5.4883889482363175</v>
      </c>
      <c r="M17" s="88"/>
      <c r="N17" s="80"/>
    </row>
    <row r="18" spans="1:14">
      <c r="A18" s="69"/>
      <c r="B18" s="150"/>
      <c r="C18" s="152"/>
      <c r="D18" s="146"/>
      <c r="E18" s="94" t="s">
        <v>309</v>
      </c>
      <c r="F18" s="107">
        <v>11.229251959846794</v>
      </c>
      <c r="G18" s="88"/>
      <c r="H18" s="80"/>
      <c r="I18" s="80">
        <v>83.321705439921004</v>
      </c>
      <c r="J18" s="88"/>
      <c r="K18" s="80"/>
      <c r="L18" s="84">
        <v>16.912753516037821</v>
      </c>
      <c r="M18" s="88"/>
      <c r="N18" s="80"/>
    </row>
    <row r="19" spans="1:14">
      <c r="A19" s="69"/>
      <c r="B19" s="150"/>
      <c r="C19" s="153"/>
      <c r="D19" s="147"/>
      <c r="E19" s="95" t="s">
        <v>310</v>
      </c>
      <c r="F19" s="106">
        <v>9.6562704602884164</v>
      </c>
      <c r="G19" s="130">
        <f>AVERAGE(F17:F19)</f>
        <v>10.442761210067605</v>
      </c>
      <c r="H19" s="82">
        <f>_xlfn.STDEV.S(F17:F19)</f>
        <v>1.1122658850187128</v>
      </c>
      <c r="I19" s="82">
        <v>77.525398066947162</v>
      </c>
      <c r="J19" s="130">
        <f>AVERAGE(I17:I19)</f>
        <v>77.88758183939656</v>
      </c>
      <c r="K19" s="82">
        <f>_xlfn.STDEV.S(I17:I19)</f>
        <v>5.2623877665189438</v>
      </c>
      <c r="L19" s="106">
        <v>10.281059945108035</v>
      </c>
      <c r="M19" s="130">
        <f>AVERAGE(L17:L19)</f>
        <v>10.894067469794058</v>
      </c>
      <c r="N19" s="82">
        <f>_xlfn.STDEV.S(L17:L19)</f>
        <v>5.7367987687821929</v>
      </c>
    </row>
    <row r="20" spans="1:14" s="24" customFormat="1">
      <c r="A20" s="69"/>
      <c r="B20" s="150"/>
      <c r="C20" s="154" t="s">
        <v>134</v>
      </c>
      <c r="D20" s="145" t="s">
        <v>437</v>
      </c>
      <c r="E20" s="94" t="s">
        <v>311</v>
      </c>
      <c r="F20" s="107">
        <v>6.436638740568239</v>
      </c>
      <c r="G20" s="111"/>
      <c r="H20" s="105"/>
      <c r="I20" s="80">
        <v>105.53463897898649</v>
      </c>
      <c r="J20" s="111"/>
      <c r="K20" s="105"/>
      <c r="L20" s="84">
        <v>12.151287774454214</v>
      </c>
      <c r="M20" s="111"/>
      <c r="N20" s="105"/>
    </row>
    <row r="21" spans="1:14">
      <c r="A21" s="69"/>
      <c r="B21" s="150"/>
      <c r="C21" s="152"/>
      <c r="D21" s="146"/>
      <c r="E21" s="94" t="s">
        <v>312</v>
      </c>
      <c r="F21" s="107">
        <v>7.0526721810387745</v>
      </c>
      <c r="G21" s="88"/>
      <c r="H21" s="80"/>
      <c r="I21" s="80">
        <v>86.689865030197538</v>
      </c>
      <c r="J21" s="88"/>
      <c r="K21" s="80"/>
      <c r="L21" s="84">
        <v>11.599547670987251</v>
      </c>
      <c r="M21" s="88"/>
      <c r="N21" s="80"/>
    </row>
    <row r="22" spans="1:14">
      <c r="A22" s="69"/>
      <c r="B22" s="150"/>
      <c r="C22" s="152"/>
      <c r="D22" s="147"/>
      <c r="E22" s="95" t="s">
        <v>313</v>
      </c>
      <c r="F22" s="106">
        <v>5.6578159958318022</v>
      </c>
      <c r="G22" s="130">
        <f>AVERAGE(F20:F22)</f>
        <v>6.3823756391462725</v>
      </c>
      <c r="H22" s="82">
        <f>_xlfn.STDEV.S(F20:F22)</f>
        <v>0.6990095188797395</v>
      </c>
      <c r="I22" s="106">
        <v>79.869226020769673</v>
      </c>
      <c r="J22" s="130">
        <f>AVERAGE(I20:I22)</f>
        <v>90.697910009984568</v>
      </c>
      <c r="K22" s="82">
        <f>_xlfn.STDEV.S(I20:I22)</f>
        <v>13.293858506804938</v>
      </c>
      <c r="L22" s="106">
        <v>9.6267769161685361</v>
      </c>
      <c r="M22" s="130">
        <f>AVERAGE(L20:L22)</f>
        <v>11.125870787203334</v>
      </c>
      <c r="N22" s="82">
        <f>_xlfn.STDEV.S(L20:L22)</f>
        <v>1.3272400352136779</v>
      </c>
    </row>
    <row r="23" spans="1:14">
      <c r="A23" s="69"/>
      <c r="B23" s="150"/>
      <c r="C23" s="152"/>
      <c r="D23" s="145" t="s">
        <v>438</v>
      </c>
      <c r="E23" s="94" t="s">
        <v>314</v>
      </c>
      <c r="F23" s="107">
        <v>5.3144383236018786</v>
      </c>
      <c r="G23" s="88"/>
      <c r="H23" s="80"/>
      <c r="I23" s="80">
        <v>97.853201018290619</v>
      </c>
      <c r="J23" s="88"/>
      <c r="K23" s="80"/>
      <c r="L23" s="84">
        <v>43.345743204384014</v>
      </c>
      <c r="M23" s="88"/>
      <c r="N23" s="80"/>
    </row>
    <row r="24" spans="1:14">
      <c r="A24" s="69"/>
      <c r="B24" s="150"/>
      <c r="C24" s="152"/>
      <c r="D24" s="146"/>
      <c r="E24" s="94" t="s">
        <v>315</v>
      </c>
      <c r="F24" s="107">
        <v>4.4569381203386147</v>
      </c>
      <c r="G24" s="88"/>
      <c r="H24" s="80"/>
      <c r="I24" s="80">
        <v>88.819867686499421</v>
      </c>
      <c r="J24" s="88"/>
      <c r="K24" s="80"/>
      <c r="L24" s="84">
        <v>40.797462285993845</v>
      </c>
      <c r="M24" s="88"/>
      <c r="N24" s="80"/>
    </row>
    <row r="25" spans="1:14">
      <c r="A25" s="69"/>
      <c r="B25" s="150"/>
      <c r="C25" s="152"/>
      <c r="D25" s="147"/>
      <c r="E25" s="95" t="s">
        <v>316</v>
      </c>
      <c r="F25" s="106">
        <v>3.8507931391102095</v>
      </c>
      <c r="G25" s="130">
        <f>AVERAGE(F23:F25)</f>
        <v>4.5407231943502344</v>
      </c>
      <c r="H25" s="82">
        <f>_xlfn.STDEV.S(F23:F25)</f>
        <v>0.73541094667659246</v>
      </c>
      <c r="I25" s="106">
        <v>85.091049178522169</v>
      </c>
      <c r="J25" s="130">
        <f>AVERAGE(I23:I25)</f>
        <v>90.588039294437408</v>
      </c>
      <c r="K25" s="82">
        <f>_xlfn.STDEV.S(I23:I25)</f>
        <v>6.5622368916143827</v>
      </c>
      <c r="L25" s="106">
        <v>44.212843373508029</v>
      </c>
      <c r="M25" s="130">
        <f>AVERAGE(L23:L25)</f>
        <v>42.785349621295296</v>
      </c>
      <c r="N25" s="82">
        <f>_xlfn.STDEV.S(L23:L25)</f>
        <v>1.7753134143617155</v>
      </c>
    </row>
    <row r="26" spans="1:14">
      <c r="A26" s="69"/>
      <c r="B26" s="150"/>
      <c r="C26" s="152"/>
      <c r="D26" s="145" t="s">
        <v>439</v>
      </c>
      <c r="E26" s="94" t="s">
        <v>317</v>
      </c>
      <c r="F26" s="107">
        <v>19.713004861519973</v>
      </c>
      <c r="G26" s="88"/>
      <c r="H26" s="80"/>
      <c r="I26" s="80">
        <v>52.288360297426465</v>
      </c>
      <c r="J26" s="88"/>
      <c r="K26" s="80"/>
      <c r="L26" s="84">
        <v>11.402476352768804</v>
      </c>
      <c r="M26" s="88"/>
      <c r="N26" s="80"/>
    </row>
    <row r="27" spans="1:14">
      <c r="A27" s="69"/>
      <c r="B27" s="150"/>
      <c r="C27" s="152"/>
      <c r="D27" s="146"/>
      <c r="E27" s="94" t="s">
        <v>318</v>
      </c>
      <c r="F27" s="107">
        <v>18.989053587999791</v>
      </c>
      <c r="G27" s="88"/>
      <c r="H27" s="80"/>
      <c r="I27" s="80">
        <v>59.408322545355688</v>
      </c>
      <c r="J27" s="88"/>
      <c r="K27" s="80"/>
      <c r="L27" s="84">
        <v>12.621617785724359</v>
      </c>
      <c r="M27" s="88"/>
      <c r="N27" s="80"/>
    </row>
    <row r="28" spans="1:14">
      <c r="A28" s="69"/>
      <c r="B28" s="150"/>
      <c r="C28" s="153"/>
      <c r="D28" s="147"/>
      <c r="E28" s="95" t="s">
        <v>319</v>
      </c>
      <c r="F28" s="106">
        <v>21.563197362457601</v>
      </c>
      <c r="G28" s="130">
        <f>AVERAGE(F26:F28)</f>
        <v>20.088418603992455</v>
      </c>
      <c r="H28" s="82">
        <f>_xlfn.STDEV.S(F26:F28)</f>
        <v>1.3274997745472013</v>
      </c>
      <c r="I28" s="82">
        <v>59.602431649860634</v>
      </c>
      <c r="J28" s="130">
        <f>AVERAGE(I26:I28)</f>
        <v>57.099704830880931</v>
      </c>
      <c r="K28" s="82">
        <f>_xlfn.STDEV.S(I26:I28)</f>
        <v>4.1678767677097346</v>
      </c>
      <c r="L28" s="106">
        <v>14.289387087736721</v>
      </c>
      <c r="M28" s="130">
        <f>AVERAGE(L26:L28)</f>
        <v>12.771160408743294</v>
      </c>
      <c r="N28" s="82">
        <f>_xlfn.STDEV.S(L26:L28)</f>
        <v>1.4492534785167108</v>
      </c>
    </row>
    <row r="29" spans="1:14">
      <c r="A29" s="69"/>
      <c r="B29" s="150"/>
      <c r="C29" s="154" t="s">
        <v>155</v>
      </c>
      <c r="D29" s="145" t="s">
        <v>437</v>
      </c>
      <c r="E29" s="94" t="s">
        <v>320</v>
      </c>
      <c r="F29" s="107">
        <v>35.457929497804791</v>
      </c>
      <c r="G29" s="88"/>
      <c r="H29" s="80"/>
      <c r="I29" s="80">
        <v>141.3676022206792</v>
      </c>
      <c r="J29" s="88"/>
      <c r="K29" s="80"/>
      <c r="L29" s="84">
        <v>18.035717737930685</v>
      </c>
      <c r="M29" s="88"/>
      <c r="N29" s="80"/>
    </row>
    <row r="30" spans="1:14">
      <c r="A30" s="69"/>
      <c r="B30" s="150"/>
      <c r="C30" s="152"/>
      <c r="D30" s="146"/>
      <c r="E30" s="94" t="s">
        <v>321</v>
      </c>
      <c r="F30" s="107">
        <v>35.033428725252946</v>
      </c>
      <c r="G30" s="88"/>
      <c r="H30" s="80"/>
      <c r="I30" s="80">
        <v>147.92523643996279</v>
      </c>
      <c r="J30" s="88"/>
      <c r="K30" s="80"/>
      <c r="L30" s="84">
        <v>10.148502117669983</v>
      </c>
      <c r="M30" s="88"/>
      <c r="N30" s="80"/>
    </row>
    <row r="31" spans="1:14">
      <c r="A31" s="69"/>
      <c r="B31" s="150"/>
      <c r="C31" s="152"/>
      <c r="D31" s="147"/>
      <c r="E31" s="95" t="s">
        <v>322</v>
      </c>
      <c r="F31" s="106">
        <v>35.864488466933551</v>
      </c>
      <c r="G31" s="130">
        <f>AVERAGE(F29:F31)</f>
        <v>35.451948896663765</v>
      </c>
      <c r="H31" s="82">
        <f>_xlfn.STDEV.S(F29:F31)</f>
        <v>0.41556214848451295</v>
      </c>
      <c r="I31" s="106">
        <v>141.67831283846365</v>
      </c>
      <c r="J31" s="130">
        <f>AVERAGE(I29:I31)</f>
        <v>143.65705049970188</v>
      </c>
      <c r="K31" s="82">
        <f>_xlfn.STDEV.S(I29:I31)</f>
        <v>3.6996207491419519</v>
      </c>
      <c r="L31" s="106">
        <v>11.520093214620934</v>
      </c>
      <c r="M31" s="130">
        <f>AVERAGE(L29:L31)</f>
        <v>13.2347710234072</v>
      </c>
      <c r="N31" s="82">
        <f>_xlfn.STDEV.S(L29:L31)</f>
        <v>4.2139212796490595</v>
      </c>
    </row>
    <row r="32" spans="1:14">
      <c r="A32" s="69"/>
      <c r="B32" s="150"/>
      <c r="C32" s="152"/>
      <c r="D32" s="145" t="s">
        <v>438</v>
      </c>
      <c r="E32" s="94" t="s">
        <v>323</v>
      </c>
      <c r="F32" s="107">
        <v>45.448691299951243</v>
      </c>
      <c r="G32" s="88"/>
      <c r="H32" s="80"/>
      <c r="I32" s="80">
        <v>83.522985585192743</v>
      </c>
      <c r="J32" s="88"/>
      <c r="K32" s="80"/>
      <c r="L32" s="84">
        <v>22.396650709354073</v>
      </c>
      <c r="M32" s="88"/>
      <c r="N32" s="80"/>
    </row>
    <row r="33" spans="1:14">
      <c r="A33" s="69"/>
      <c r="B33" s="150"/>
      <c r="C33" s="152"/>
      <c r="D33" s="146"/>
      <c r="E33" s="94" t="s">
        <v>324</v>
      </c>
      <c r="F33" s="107">
        <v>40.844752460009694</v>
      </c>
      <c r="G33" s="88"/>
      <c r="H33" s="80"/>
      <c r="I33" s="80">
        <v>73.924250537289566</v>
      </c>
      <c r="J33" s="88"/>
      <c r="K33" s="80"/>
      <c r="L33" s="84">
        <v>10.461030825707411</v>
      </c>
      <c r="M33" s="88"/>
      <c r="N33" s="80"/>
    </row>
    <row r="34" spans="1:14">
      <c r="A34" s="69"/>
      <c r="B34" s="150"/>
      <c r="C34" s="152"/>
      <c r="D34" s="147"/>
      <c r="E34" s="95" t="s">
        <v>325</v>
      </c>
      <c r="F34" s="106">
        <v>46.00744816307563</v>
      </c>
      <c r="G34" s="130">
        <f>AVERAGE(F32:F34)</f>
        <v>44.100297307678858</v>
      </c>
      <c r="H34" s="82">
        <f>_xlfn.STDEV.S(F32:F34)</f>
        <v>2.8331928101368371</v>
      </c>
      <c r="I34" s="106">
        <v>80.417022178685684</v>
      </c>
      <c r="J34" s="130">
        <f>AVERAGE(I32:I34)</f>
        <v>79.288086100389322</v>
      </c>
      <c r="K34" s="82">
        <f>_xlfn.STDEV.S(I32:I34)</f>
        <v>4.8979384573124811</v>
      </c>
      <c r="L34" s="106">
        <v>14.576945471161894</v>
      </c>
      <c r="M34" s="130">
        <f>AVERAGE(L32:L34)</f>
        <v>15.811542335407793</v>
      </c>
      <c r="N34" s="82">
        <f>_xlfn.STDEV.S(L32:L34)</f>
        <v>6.0628316457435769</v>
      </c>
    </row>
    <row r="35" spans="1:14" s="24" customFormat="1">
      <c r="A35" s="69"/>
      <c r="B35" s="150"/>
      <c r="C35" s="152"/>
      <c r="D35" s="145" t="s">
        <v>439</v>
      </c>
      <c r="E35" s="94" t="s">
        <v>455</v>
      </c>
      <c r="F35" s="107"/>
      <c r="G35" s="88"/>
      <c r="H35" s="80"/>
      <c r="I35" s="80">
        <v>45.916825383827025</v>
      </c>
      <c r="J35" s="88"/>
      <c r="K35" s="80"/>
      <c r="L35" s="84">
        <v>3.2763082401303443</v>
      </c>
      <c r="M35" s="88"/>
      <c r="N35" s="80"/>
    </row>
    <row r="36" spans="1:14">
      <c r="A36" s="69"/>
      <c r="B36" s="150"/>
      <c r="C36" s="152"/>
      <c r="D36" s="146"/>
      <c r="E36" s="94" t="s">
        <v>326</v>
      </c>
      <c r="F36" s="107">
        <v>10.834285816403762</v>
      </c>
      <c r="G36" s="88"/>
      <c r="H36" s="80"/>
      <c r="I36" s="80">
        <v>97.113643913210794</v>
      </c>
      <c r="J36" s="88"/>
      <c r="K36" s="80"/>
      <c r="L36" s="84">
        <v>14.023938160921821</v>
      </c>
      <c r="M36" s="88"/>
      <c r="N36" s="80"/>
    </row>
    <row r="37" spans="1:14" ht="15.75" thickBot="1">
      <c r="B37" s="151"/>
      <c r="C37" s="155"/>
      <c r="D37" s="148"/>
      <c r="E37" s="96" t="s">
        <v>327</v>
      </c>
      <c r="F37" s="108">
        <v>9.2085264822668442</v>
      </c>
      <c r="G37" s="131">
        <f>AVERAGE(F35:F37)</f>
        <v>10.021406149335302</v>
      </c>
      <c r="H37" s="86">
        <f>_xlfn.STDEV.S(F35:F37)</f>
        <v>1.1495854497455407</v>
      </c>
      <c r="I37" s="86">
        <v>79.867863202772241</v>
      </c>
      <c r="J37" s="131">
        <f>AVERAGE(I35:I37)</f>
        <v>74.299444166603351</v>
      </c>
      <c r="K37" s="86">
        <f>_xlfn.STDEV.S(I35:I37)</f>
        <v>26.048685663665214</v>
      </c>
      <c r="L37" s="108"/>
      <c r="M37" s="131">
        <f>AVERAGE(L35:L37)</f>
        <v>8.6501232005260817</v>
      </c>
      <c r="N37" s="86">
        <f>_xlfn.STDEV.S(L35:L37)</f>
        <v>7.5997219986750908</v>
      </c>
    </row>
    <row r="38" spans="1:14" ht="15.75" thickTop="1">
      <c r="B38" s="149" t="s">
        <v>497</v>
      </c>
      <c r="C38" s="152" t="s">
        <v>29</v>
      </c>
      <c r="D38" s="146" t="s">
        <v>440</v>
      </c>
      <c r="E38" s="94" t="s">
        <v>456</v>
      </c>
      <c r="F38" s="107"/>
      <c r="G38" s="88"/>
      <c r="H38" s="80"/>
      <c r="I38" s="80">
        <v>84.264203694086788</v>
      </c>
      <c r="J38" s="88"/>
      <c r="K38" s="80"/>
      <c r="L38" s="84"/>
      <c r="M38" s="88"/>
      <c r="N38" s="80"/>
    </row>
    <row r="39" spans="1:14">
      <c r="B39" s="150"/>
      <c r="C39" s="152"/>
      <c r="D39" s="146"/>
      <c r="E39" s="94" t="s">
        <v>328</v>
      </c>
      <c r="F39" s="107">
        <v>9.6799938322056764</v>
      </c>
      <c r="G39" s="88"/>
      <c r="H39" s="80"/>
      <c r="I39" s="80">
        <v>101.00469297267696</v>
      </c>
      <c r="J39" s="88"/>
      <c r="K39" s="80"/>
      <c r="L39" s="84">
        <v>17.102524715931882</v>
      </c>
      <c r="M39" s="88"/>
      <c r="N39" s="80"/>
    </row>
    <row r="40" spans="1:14" s="24" customFormat="1">
      <c r="A40" s="1"/>
      <c r="B40" s="150"/>
      <c r="C40" s="152"/>
      <c r="D40" s="147"/>
      <c r="E40" s="95" t="s">
        <v>329</v>
      </c>
      <c r="F40" s="106">
        <v>9.7132528283458086</v>
      </c>
      <c r="G40" s="85">
        <f>AVERAGE(F38:F40)</f>
        <v>9.6966233302757416</v>
      </c>
      <c r="H40" s="82">
        <f>_xlfn.STDEV.S(F38:F40)</f>
        <v>2.3517661706144666E-2</v>
      </c>
      <c r="I40" s="106">
        <v>107.12490584958086</v>
      </c>
      <c r="J40" s="85">
        <f>AVERAGE(I38:I40)</f>
        <v>97.464600838781521</v>
      </c>
      <c r="K40" s="82">
        <f>_xlfn.STDEV.S(I38:I40)</f>
        <v>11.834361621900184</v>
      </c>
      <c r="L40" s="106">
        <v>19.611296836684609</v>
      </c>
      <c r="M40" s="85">
        <f>AVERAGE(L38:L40)</f>
        <v>18.356910776308247</v>
      </c>
      <c r="N40" s="82">
        <f>_xlfn.STDEV.S(L38:L40)</f>
        <v>1.7739697790360096</v>
      </c>
    </row>
    <row r="41" spans="1:14">
      <c r="B41" s="150"/>
      <c r="C41" s="152"/>
      <c r="D41" s="145" t="s">
        <v>441</v>
      </c>
      <c r="E41" s="94" t="s">
        <v>330</v>
      </c>
      <c r="F41" s="107">
        <v>6.9392588966007738</v>
      </c>
      <c r="G41" s="88"/>
      <c r="H41" s="80"/>
      <c r="I41" s="80">
        <v>11.1727710021599</v>
      </c>
      <c r="J41" s="88"/>
      <c r="K41" s="80"/>
      <c r="L41" s="84">
        <v>14.491669165312315</v>
      </c>
      <c r="M41" s="88"/>
      <c r="N41" s="80"/>
    </row>
    <row r="42" spans="1:14">
      <c r="B42" s="150"/>
      <c r="C42" s="152"/>
      <c r="D42" s="146"/>
      <c r="E42" s="94" t="s">
        <v>331</v>
      </c>
      <c r="F42" s="107">
        <v>59.27036977756191</v>
      </c>
      <c r="G42" s="88"/>
      <c r="H42" s="80"/>
      <c r="I42" s="80"/>
      <c r="J42" s="88"/>
      <c r="K42" s="80"/>
      <c r="L42" s="84">
        <v>11.250663946133658</v>
      </c>
      <c r="M42" s="88"/>
      <c r="N42" s="80"/>
    </row>
    <row r="43" spans="1:14">
      <c r="B43" s="150"/>
      <c r="C43" s="152"/>
      <c r="D43" s="147"/>
      <c r="E43" s="95" t="s">
        <v>332</v>
      </c>
      <c r="F43" s="106">
        <v>52.91565601097966</v>
      </c>
      <c r="G43" s="85">
        <f>AVERAGE(F41:F43)</f>
        <v>39.708428228380782</v>
      </c>
      <c r="H43" s="82">
        <f>_xlfn.STDEV.S(F41:F43)</f>
        <v>28.556250467891452</v>
      </c>
      <c r="I43" s="106">
        <v>6.2700294874940292</v>
      </c>
      <c r="J43" s="85">
        <f>AVERAGE(I41:I43)</f>
        <v>8.721400244826965</v>
      </c>
      <c r="K43" s="82">
        <f>_xlfn.STDEV.S(I41:I43)</f>
        <v>3.4667617714250425</v>
      </c>
      <c r="L43" s="106">
        <v>9.8080866120059564</v>
      </c>
      <c r="M43" s="85">
        <f>AVERAGE(L41:L43)</f>
        <v>11.85013990781731</v>
      </c>
      <c r="N43" s="82">
        <f>_xlfn.STDEV.S(L41:L43)</f>
        <v>2.3986485684414731</v>
      </c>
    </row>
    <row r="44" spans="1:14" s="24" customFormat="1">
      <c r="A44" s="1"/>
      <c r="B44" s="150"/>
      <c r="C44" s="152"/>
      <c r="D44" s="145" t="s">
        <v>442</v>
      </c>
      <c r="E44" s="94" t="s">
        <v>457</v>
      </c>
      <c r="F44" s="107"/>
      <c r="G44" s="88"/>
      <c r="H44" s="80"/>
      <c r="I44" s="80">
        <v>243.01152495139655</v>
      </c>
      <c r="J44" s="88"/>
      <c r="K44" s="80"/>
      <c r="L44" s="84">
        <v>9.3928218414722444</v>
      </c>
      <c r="M44" s="88"/>
      <c r="N44" s="80"/>
    </row>
    <row r="45" spans="1:14">
      <c r="B45" s="150"/>
      <c r="C45" s="152"/>
      <c r="D45" s="146"/>
      <c r="E45" s="94" t="s">
        <v>333</v>
      </c>
      <c r="F45" s="107">
        <v>8.3345890488065475</v>
      </c>
      <c r="G45" s="88"/>
      <c r="H45" s="80"/>
      <c r="I45" s="80">
        <v>238.09332933856587</v>
      </c>
      <c r="J45" s="88"/>
      <c r="K45" s="80"/>
      <c r="L45" s="84">
        <v>19.644114879444068</v>
      </c>
      <c r="M45" s="88"/>
      <c r="N45" s="80"/>
    </row>
    <row r="46" spans="1:14">
      <c r="B46" s="150"/>
      <c r="C46" s="153"/>
      <c r="D46" s="147"/>
      <c r="E46" s="95" t="s">
        <v>334</v>
      </c>
      <c r="F46" s="106">
        <v>7.7892468430649782</v>
      </c>
      <c r="G46" s="85">
        <f>AVERAGE(F44:F46)</f>
        <v>8.0619179459357628</v>
      </c>
      <c r="H46" s="82">
        <f>_xlfn.STDEV.S(F44:F46)</f>
        <v>0.38561517174709303</v>
      </c>
      <c r="I46" s="82">
        <v>248.95356800315787</v>
      </c>
      <c r="J46" s="85">
        <f>AVERAGE(I44:I46)</f>
        <v>243.35280743104011</v>
      </c>
      <c r="K46" s="82">
        <f>_xlfn.STDEV.S(I44:I46)</f>
        <v>5.4381569728317434</v>
      </c>
      <c r="L46" s="106">
        <v>20.891690697722311</v>
      </c>
      <c r="M46" s="85">
        <f>AVERAGE(L44:L46)</f>
        <v>16.642875806212874</v>
      </c>
      <c r="N46" s="82">
        <f>_xlfn.STDEV.S(L44:L46)</f>
        <v>6.3096412912563142</v>
      </c>
    </row>
    <row r="47" spans="1:14" s="24" customFormat="1">
      <c r="A47" s="1"/>
      <c r="B47" s="150"/>
      <c r="C47" s="154" t="s">
        <v>77</v>
      </c>
      <c r="D47" s="145" t="s">
        <v>440</v>
      </c>
      <c r="E47" s="94" t="s">
        <v>458</v>
      </c>
      <c r="F47" s="107"/>
      <c r="G47" s="88"/>
      <c r="H47" s="80"/>
      <c r="I47" s="80">
        <v>70.47935489077463</v>
      </c>
      <c r="J47" s="88"/>
      <c r="K47" s="80"/>
      <c r="L47" s="84"/>
      <c r="M47" s="88"/>
      <c r="N47" s="80"/>
    </row>
    <row r="48" spans="1:14">
      <c r="B48" s="150"/>
      <c r="C48" s="152"/>
      <c r="D48" s="146"/>
      <c r="E48" s="94" t="s">
        <v>335</v>
      </c>
      <c r="F48" s="107">
        <v>24.694015416409719</v>
      </c>
      <c r="G48" s="88"/>
      <c r="H48" s="80"/>
      <c r="I48" s="80">
        <v>92.723772328080202</v>
      </c>
      <c r="J48" s="88"/>
      <c r="K48" s="80"/>
      <c r="L48" s="84">
        <v>9.4949047617567874</v>
      </c>
      <c r="M48" s="88"/>
      <c r="N48" s="80"/>
    </row>
    <row r="49" spans="1:14">
      <c r="B49" s="150"/>
      <c r="C49" s="152"/>
      <c r="D49" s="147"/>
      <c r="E49" s="95" t="s">
        <v>336</v>
      </c>
      <c r="F49" s="106">
        <v>21.356196126091223</v>
      </c>
      <c r="G49" s="85">
        <f>AVERAGE(F47:F49)</f>
        <v>23.025105771250473</v>
      </c>
      <c r="H49" s="82">
        <f>_xlfn.STDEV.S(F47:F49)</f>
        <v>2.3601946545594781</v>
      </c>
      <c r="I49" s="106">
        <v>71.981211912973464</v>
      </c>
      <c r="J49" s="85">
        <f>AVERAGE(I47:I49)</f>
        <v>78.394779710609427</v>
      </c>
      <c r="K49" s="82">
        <f>_xlfn.STDEV.S(I47:I49)</f>
        <v>12.431971513096</v>
      </c>
      <c r="L49" s="106">
        <v>5.1157106184440018</v>
      </c>
      <c r="M49" s="85">
        <f>AVERAGE(L47:L49)</f>
        <v>7.3053076901003946</v>
      </c>
      <c r="N49" s="82">
        <f>_xlfn.STDEV.S(L47:L49)</f>
        <v>3.0965578748688851</v>
      </c>
    </row>
    <row r="50" spans="1:14" s="24" customFormat="1">
      <c r="A50" s="1"/>
      <c r="B50" s="150"/>
      <c r="C50" s="152"/>
      <c r="D50" s="145" t="s">
        <v>441</v>
      </c>
      <c r="E50" s="94" t="s">
        <v>459</v>
      </c>
      <c r="F50" s="107"/>
      <c r="G50" s="88"/>
      <c r="H50" s="80"/>
      <c r="I50" s="80">
        <v>44.515713251830618</v>
      </c>
      <c r="J50" s="88"/>
      <c r="K50" s="80"/>
      <c r="L50" s="84">
        <v>7.225749289378089</v>
      </c>
      <c r="M50" s="88"/>
      <c r="N50" s="80"/>
    </row>
    <row r="51" spans="1:14">
      <c r="B51" s="150"/>
      <c r="C51" s="152"/>
      <c r="D51" s="146"/>
      <c r="E51" s="94" t="s">
        <v>337</v>
      </c>
      <c r="F51" s="107">
        <v>7.3887528669142748</v>
      </c>
      <c r="G51" s="88"/>
      <c r="H51" s="80"/>
      <c r="I51" s="80">
        <v>37.02379572202036</v>
      </c>
      <c r="J51" s="88"/>
      <c r="K51" s="80"/>
      <c r="L51" s="84">
        <v>4.6536443096162392</v>
      </c>
      <c r="M51" s="88"/>
      <c r="N51" s="80"/>
    </row>
    <row r="52" spans="1:14">
      <c r="B52" s="150"/>
      <c r="C52" s="152"/>
      <c r="D52" s="147"/>
      <c r="E52" s="95" t="s">
        <v>338</v>
      </c>
      <c r="F52" s="106">
        <v>8.5659147564927522</v>
      </c>
      <c r="G52" s="85">
        <f>AVERAGE(F50:F52)</f>
        <v>7.9773338117035131</v>
      </c>
      <c r="H52" s="82">
        <f>_xlfn.STDEV.S(F50:F52)</f>
        <v>0.83237915467531121</v>
      </c>
      <c r="I52" s="106">
        <v>39.199329723930241</v>
      </c>
      <c r="J52" s="85">
        <f>AVERAGE(I50:I52)</f>
        <v>40.246279565927075</v>
      </c>
      <c r="K52" s="82">
        <f>_xlfn.STDEV.S(I50:I52)</f>
        <v>3.8541257176060637</v>
      </c>
      <c r="L52" s="106">
        <v>3.9876568305228095</v>
      </c>
      <c r="M52" s="85">
        <f>AVERAGE(L50:L52)</f>
        <v>5.2890168098390458</v>
      </c>
      <c r="N52" s="82">
        <f>_xlfn.STDEV.S(L50:L52)</f>
        <v>1.7099954250094931</v>
      </c>
    </row>
    <row r="53" spans="1:14" s="24" customFormat="1">
      <c r="A53" s="1"/>
      <c r="B53" s="150"/>
      <c r="C53" s="152"/>
      <c r="D53" s="145" t="s">
        <v>442</v>
      </c>
      <c r="E53" s="94" t="s">
        <v>460</v>
      </c>
      <c r="F53" s="107"/>
      <c r="G53" s="88"/>
      <c r="H53" s="80"/>
      <c r="I53" s="80">
        <v>70.777900411795983</v>
      </c>
      <c r="J53" s="88"/>
      <c r="K53" s="80"/>
      <c r="L53" s="84">
        <v>5.0177178004411989</v>
      </c>
      <c r="M53" s="88"/>
      <c r="N53" s="80"/>
    </row>
    <row r="54" spans="1:14">
      <c r="B54" s="150"/>
      <c r="C54" s="152"/>
      <c r="D54" s="146"/>
      <c r="E54" s="94" t="s">
        <v>339</v>
      </c>
      <c r="F54" s="107">
        <v>18.60254561884528</v>
      </c>
      <c r="G54" s="88"/>
      <c r="H54" s="80"/>
      <c r="I54" s="80">
        <v>89.792618262152232</v>
      </c>
      <c r="J54" s="88"/>
      <c r="K54" s="80"/>
      <c r="L54" s="84">
        <v>14.772161036000758</v>
      </c>
      <c r="M54" s="88"/>
      <c r="N54" s="80"/>
    </row>
    <row r="55" spans="1:14">
      <c r="B55" s="150"/>
      <c r="C55" s="153"/>
      <c r="D55" s="147"/>
      <c r="E55" s="95" t="s">
        <v>340</v>
      </c>
      <c r="F55" s="106">
        <v>15.964128701443471</v>
      </c>
      <c r="G55" s="85">
        <f>AVERAGE(F53:F55)</f>
        <v>17.283337160144377</v>
      </c>
      <c r="H55" s="82">
        <f>_xlfn.STDEV.S(F53:F55)</f>
        <v>1.8656424938921261</v>
      </c>
      <c r="I55" s="82">
        <v>96.459073967968237</v>
      </c>
      <c r="J55" s="85">
        <f>AVERAGE(I53:I55)</f>
        <v>85.676530880638822</v>
      </c>
      <c r="K55" s="82">
        <f>_xlfn.STDEV.S(I53:I55)</f>
        <v>13.326188513778014</v>
      </c>
      <c r="L55" s="106">
        <v>10.88313607706735</v>
      </c>
      <c r="M55" s="85">
        <f>AVERAGE(L53:L55)</f>
        <v>10.224338304503101</v>
      </c>
      <c r="N55" s="82">
        <f>_xlfn.STDEV.S(L53:L55)</f>
        <v>4.9104787534200938</v>
      </c>
    </row>
    <row r="56" spans="1:14" s="24" customFormat="1">
      <c r="A56" s="1"/>
      <c r="B56" s="150"/>
      <c r="C56" s="154" t="s">
        <v>134</v>
      </c>
      <c r="D56" s="145" t="s">
        <v>440</v>
      </c>
      <c r="E56" s="94" t="s">
        <v>498</v>
      </c>
      <c r="F56" s="107"/>
      <c r="G56" s="111"/>
      <c r="H56" s="105"/>
      <c r="I56" s="80">
        <v>20.036109220791772</v>
      </c>
      <c r="J56" s="111"/>
      <c r="K56" s="105"/>
      <c r="L56" s="84"/>
      <c r="M56" s="111"/>
      <c r="N56" s="105"/>
    </row>
    <row r="57" spans="1:14">
      <c r="B57" s="150"/>
      <c r="C57" s="152"/>
      <c r="D57" s="146"/>
      <c r="E57" s="94" t="s">
        <v>499</v>
      </c>
      <c r="F57" s="107"/>
      <c r="G57" s="88"/>
      <c r="H57" s="80"/>
      <c r="I57" s="80">
        <v>75.017170987805002</v>
      </c>
      <c r="J57" s="88"/>
      <c r="K57" s="80"/>
      <c r="L57" s="84">
        <v>7.3029014111100699</v>
      </c>
      <c r="M57" s="88"/>
      <c r="N57" s="80"/>
    </row>
    <row r="58" spans="1:14">
      <c r="B58" s="150"/>
      <c r="C58" s="152"/>
      <c r="D58" s="147"/>
      <c r="E58" s="95" t="s">
        <v>500</v>
      </c>
      <c r="F58" s="106"/>
      <c r="G58" s="85" t="e">
        <f>AVERAGE(F56:F58)</f>
        <v>#DIV/0!</v>
      </c>
      <c r="H58" s="82" t="e">
        <f>_xlfn.STDEV.S(F56:F58)</f>
        <v>#DIV/0!</v>
      </c>
      <c r="I58" s="106">
        <v>80.39866879340741</v>
      </c>
      <c r="J58" s="85">
        <f>AVERAGE(I56:I58)</f>
        <v>58.483983000668069</v>
      </c>
      <c r="K58" s="82">
        <f>_xlfn.STDEV.S(I56:I58)</f>
        <v>33.405379481498152</v>
      </c>
      <c r="L58" s="106">
        <v>10.529606414477859</v>
      </c>
      <c r="M58" s="85">
        <f>AVERAGE(L56:L58)</f>
        <v>8.9162539127939642</v>
      </c>
      <c r="N58" s="82">
        <f>_xlfn.STDEV.S(L56:L58)</f>
        <v>2.2816249887699285</v>
      </c>
    </row>
    <row r="59" spans="1:14" s="24" customFormat="1">
      <c r="A59" s="1"/>
      <c r="B59" s="150"/>
      <c r="C59" s="152"/>
      <c r="D59" s="145" t="s">
        <v>441</v>
      </c>
      <c r="E59" s="94" t="s">
        <v>461</v>
      </c>
      <c r="F59" s="107"/>
      <c r="G59" s="88"/>
      <c r="H59" s="80"/>
      <c r="I59" s="80">
        <v>104.24801281065639</v>
      </c>
      <c r="J59" s="88"/>
      <c r="K59" s="80"/>
      <c r="L59" s="84">
        <v>10.912817147220283</v>
      </c>
      <c r="M59" s="88"/>
      <c r="N59" s="80"/>
    </row>
    <row r="60" spans="1:14">
      <c r="B60" s="150"/>
      <c r="C60" s="152"/>
      <c r="D60" s="146"/>
      <c r="E60" s="94" t="s">
        <v>341</v>
      </c>
      <c r="F60" s="107">
        <v>10.01801122942655</v>
      </c>
      <c r="G60" s="88"/>
      <c r="H60" s="80"/>
      <c r="I60" s="80">
        <v>100.12554305647738</v>
      </c>
      <c r="J60" s="88"/>
      <c r="K60" s="80"/>
      <c r="L60" s="84">
        <v>12.47974034043912</v>
      </c>
      <c r="M60" s="88"/>
      <c r="N60" s="80"/>
    </row>
    <row r="61" spans="1:14">
      <c r="B61" s="150"/>
      <c r="C61" s="152"/>
      <c r="D61" s="147"/>
      <c r="E61" s="95" t="s">
        <v>342</v>
      </c>
      <c r="F61" s="106">
        <v>11.034560821049453</v>
      </c>
      <c r="G61" s="85">
        <f>AVERAGE(F59:F61)</f>
        <v>10.526286025238001</v>
      </c>
      <c r="H61" s="82">
        <f>_xlfn.STDEV.S(F59:F61)</f>
        <v>0.71880910964897038</v>
      </c>
      <c r="I61" s="106">
        <v>100.66869776752868</v>
      </c>
      <c r="J61" s="85">
        <f>AVERAGE(I59:I61)</f>
        <v>101.68075121155415</v>
      </c>
      <c r="K61" s="82">
        <f>_xlfn.STDEV.S(I59:I61)</f>
        <v>2.2398389113289023</v>
      </c>
      <c r="L61" s="106">
        <v>7.9141877080282557</v>
      </c>
      <c r="M61" s="85">
        <f>AVERAGE(L59:L61)</f>
        <v>10.435581731895885</v>
      </c>
      <c r="N61" s="82">
        <f>_xlfn.STDEV.S(L59:L61)</f>
        <v>2.3198885622068866</v>
      </c>
    </row>
    <row r="62" spans="1:14" s="24" customFormat="1">
      <c r="A62" s="1"/>
      <c r="B62" s="150"/>
      <c r="C62" s="152"/>
      <c r="D62" s="145" t="s">
        <v>442</v>
      </c>
      <c r="E62" s="94" t="s">
        <v>462</v>
      </c>
      <c r="F62" s="107"/>
      <c r="G62" s="88"/>
      <c r="H62" s="80"/>
      <c r="I62" s="80">
        <v>124.61467460745685</v>
      </c>
      <c r="J62" s="88"/>
      <c r="K62" s="80"/>
      <c r="L62" s="84">
        <v>10.006252287797684</v>
      </c>
      <c r="M62" s="88"/>
      <c r="N62" s="80"/>
    </row>
    <row r="63" spans="1:14">
      <c r="B63" s="150"/>
      <c r="C63" s="152"/>
      <c r="D63" s="146"/>
      <c r="E63" s="94" t="s">
        <v>343</v>
      </c>
      <c r="F63" s="107">
        <v>3.2270203388214291</v>
      </c>
      <c r="G63" s="88"/>
      <c r="H63" s="80"/>
      <c r="I63" s="80">
        <v>23.763372272645643</v>
      </c>
      <c r="J63" s="88"/>
      <c r="K63" s="80"/>
      <c r="L63" s="84">
        <v>5.7965485069939051</v>
      </c>
      <c r="M63" s="88"/>
      <c r="N63" s="80"/>
    </row>
    <row r="64" spans="1:14">
      <c r="B64" s="150"/>
      <c r="C64" s="153"/>
      <c r="D64" s="147"/>
      <c r="E64" s="95" t="s">
        <v>344</v>
      </c>
      <c r="F64" s="106">
        <v>5.0262541863861898</v>
      </c>
      <c r="G64" s="85">
        <f>AVERAGE(F62:F64)</f>
        <v>4.1266372626038095</v>
      </c>
      <c r="H64" s="82">
        <f>_xlfn.STDEV.S(F62:F64)</f>
        <v>1.2722504545534055</v>
      </c>
      <c r="I64" s="82">
        <v>33.435625113318281</v>
      </c>
      <c r="J64" s="85">
        <f>AVERAGE(I62:I64)</f>
        <v>60.604557331140256</v>
      </c>
      <c r="K64" s="82">
        <f>_xlfn.STDEV.S(I62:I64)</f>
        <v>55.644940956472659</v>
      </c>
      <c r="L64" s="106">
        <v>5.5083546731380011</v>
      </c>
      <c r="M64" s="85">
        <f>AVERAGE(L62:L64)</f>
        <v>7.1037184893098635</v>
      </c>
      <c r="N64" s="82">
        <f>_xlfn.STDEV.S(L62:L64)</f>
        <v>2.517794820868299</v>
      </c>
    </row>
    <row r="65" spans="1:14">
      <c r="B65" s="150"/>
      <c r="C65" s="154" t="s">
        <v>155</v>
      </c>
      <c r="D65" s="145" t="s">
        <v>440</v>
      </c>
      <c r="E65" s="94" t="s">
        <v>345</v>
      </c>
      <c r="F65" s="107">
        <v>20.110713751389138</v>
      </c>
      <c r="G65" s="88"/>
      <c r="H65" s="80"/>
      <c r="I65" s="80">
        <v>104.65233496172637</v>
      </c>
      <c r="J65" s="88"/>
      <c r="K65" s="80"/>
      <c r="L65" s="84">
        <v>17.576415418632688</v>
      </c>
      <c r="M65" s="88"/>
      <c r="N65" s="80"/>
    </row>
    <row r="66" spans="1:14" s="24" customFormat="1">
      <c r="A66" s="1"/>
      <c r="B66" s="150"/>
      <c r="C66" s="152"/>
      <c r="D66" s="146"/>
      <c r="E66" s="94" t="s">
        <v>346</v>
      </c>
      <c r="F66" s="107">
        <v>135.14949428895409</v>
      </c>
      <c r="G66" s="88"/>
      <c r="H66" s="80"/>
      <c r="I66" s="80">
        <v>117.38746872724529</v>
      </c>
      <c r="J66" s="88"/>
      <c r="K66" s="80"/>
      <c r="L66" s="84">
        <v>33.811156429112565</v>
      </c>
      <c r="M66" s="88"/>
      <c r="N66" s="80"/>
    </row>
    <row r="67" spans="1:14">
      <c r="B67" s="150"/>
      <c r="C67" s="152"/>
      <c r="D67" s="147"/>
      <c r="E67" s="95" t="s">
        <v>347</v>
      </c>
      <c r="F67" s="106">
        <v>119.85952552268363</v>
      </c>
      <c r="G67" s="85">
        <f>AVERAGE(F65:F67)</f>
        <v>91.706577854342285</v>
      </c>
      <c r="H67" s="82">
        <f>_xlfn.STDEV.S(F65:F67)</f>
        <v>62.47336715517087</v>
      </c>
      <c r="I67" s="106">
        <v>105.99616765309072</v>
      </c>
      <c r="J67" s="85">
        <f>AVERAGE(I65:I67)</f>
        <v>109.34532378068747</v>
      </c>
      <c r="K67" s="82">
        <f>_xlfn.STDEV.S(I65:I67)</f>
        <v>6.9970381649437314</v>
      </c>
      <c r="L67" s="106">
        <v>31.715723898998814</v>
      </c>
      <c r="M67" s="85">
        <f>AVERAGE(L65:L67)</f>
        <v>27.701098582248022</v>
      </c>
      <c r="N67" s="82">
        <f>_xlfn.STDEV.S(L65:L67)</f>
        <v>8.8306067880277457</v>
      </c>
    </row>
    <row r="68" spans="1:14">
      <c r="B68" s="150"/>
      <c r="C68" s="152"/>
      <c r="D68" s="145" t="s">
        <v>441</v>
      </c>
      <c r="E68" s="94" t="s">
        <v>463</v>
      </c>
      <c r="F68" s="102"/>
      <c r="G68" s="88"/>
      <c r="H68" s="80"/>
      <c r="I68" s="80">
        <v>53.123073796513935</v>
      </c>
      <c r="J68" s="88"/>
      <c r="K68" s="80"/>
      <c r="L68" s="84">
        <v>9.8878923319168894</v>
      </c>
      <c r="M68" s="88"/>
      <c r="N68" s="80"/>
    </row>
    <row r="69" spans="1:14" s="24" customFormat="1">
      <c r="A69" s="1"/>
      <c r="B69" s="150"/>
      <c r="C69" s="152"/>
      <c r="D69" s="146"/>
      <c r="E69" s="94" t="s">
        <v>348</v>
      </c>
      <c r="F69" s="107">
        <v>7.2012330331088723</v>
      </c>
      <c r="G69" s="88"/>
      <c r="H69" s="80"/>
      <c r="I69" s="80">
        <v>54.075834034925045</v>
      </c>
      <c r="J69" s="88"/>
      <c r="K69" s="80"/>
      <c r="L69" s="84">
        <v>3.0491456362401475</v>
      </c>
      <c r="M69" s="88"/>
      <c r="N69" s="80"/>
    </row>
    <row r="70" spans="1:14">
      <c r="B70" s="150"/>
      <c r="C70" s="152"/>
      <c r="D70" s="147"/>
      <c r="E70" s="95" t="s">
        <v>349</v>
      </c>
      <c r="F70" s="106">
        <v>7.9227153079514254</v>
      </c>
      <c r="G70" s="85">
        <f>AVERAGE(F68:F70)</f>
        <v>7.5619741705301493</v>
      </c>
      <c r="H70" s="82">
        <f>_xlfn.STDEV.S(F68:F70)</f>
        <v>0.51016500904706574</v>
      </c>
      <c r="I70" s="106">
        <v>55.563270509499347</v>
      </c>
      <c r="J70" s="85">
        <f>AVERAGE(I68:I70)</f>
        <v>54.254059446979447</v>
      </c>
      <c r="K70" s="82">
        <f>_xlfn.STDEV.S(I68:I70)</f>
        <v>1.2298224354119873</v>
      </c>
      <c r="L70" s="106">
        <v>3.4589079816995536</v>
      </c>
      <c r="M70" s="85">
        <f>AVERAGE(L68:L70)</f>
        <v>5.4653153166188631</v>
      </c>
      <c r="N70" s="82">
        <f>_xlfn.STDEV.S(L68:L70)</f>
        <v>3.8355399733441571</v>
      </c>
    </row>
    <row r="71" spans="1:14">
      <c r="B71" s="150"/>
      <c r="C71" s="152"/>
      <c r="D71" s="145" t="s">
        <v>442</v>
      </c>
      <c r="E71" s="94" t="s">
        <v>464</v>
      </c>
      <c r="F71" s="107"/>
      <c r="G71" s="88"/>
      <c r="H71" s="80"/>
      <c r="I71" s="80">
        <v>114.65743196500944</v>
      </c>
      <c r="J71" s="88"/>
      <c r="K71" s="80"/>
      <c r="L71" s="84">
        <v>8.0162911172256486</v>
      </c>
      <c r="M71" s="88"/>
      <c r="N71" s="80"/>
    </row>
    <row r="72" spans="1:14" s="24" customFormat="1">
      <c r="A72" s="1"/>
      <c r="B72" s="150"/>
      <c r="C72" s="152"/>
      <c r="D72" s="146"/>
      <c r="E72" s="94" t="s">
        <v>350</v>
      </c>
      <c r="F72" s="107">
        <v>13.464041748039465</v>
      </c>
      <c r="G72" s="88"/>
      <c r="H72" s="80"/>
      <c r="I72" s="80">
        <v>49.04933263823316</v>
      </c>
      <c r="J72" s="88"/>
      <c r="K72" s="80"/>
      <c r="L72" s="84">
        <v>3.2824932807607849</v>
      </c>
      <c r="M72" s="88"/>
      <c r="N72" s="80"/>
    </row>
    <row r="73" spans="1:14" ht="15.75" thickBot="1">
      <c r="B73" s="151"/>
      <c r="C73" s="155"/>
      <c r="D73" s="148"/>
      <c r="E73" s="96" t="s">
        <v>351</v>
      </c>
      <c r="F73" s="108">
        <v>32.24298978840072</v>
      </c>
      <c r="G73" s="87">
        <f>AVERAGE(F71:F73)</f>
        <v>22.853515768220092</v>
      </c>
      <c r="H73" s="86">
        <f>_xlfn.STDEV.S(F71:F73)</f>
        <v>13.278721502889278</v>
      </c>
      <c r="I73" s="86">
        <v>105.4278365530036</v>
      </c>
      <c r="J73" s="87">
        <f>AVERAGE(I71:I73)</f>
        <v>89.711533718748726</v>
      </c>
      <c r="K73" s="86">
        <f>_xlfn.STDEV.S(I71:I73)</f>
        <v>35.51559242644764</v>
      </c>
      <c r="L73" s="108">
        <v>7.1310677448411433</v>
      </c>
      <c r="M73" s="87">
        <f>AVERAGE(L71:L73)</f>
        <v>6.1432840476091926</v>
      </c>
      <c r="N73" s="86">
        <f>_xlfn.STDEV.S(L71:L73)</f>
        <v>2.5167435235871296</v>
      </c>
    </row>
    <row r="74" spans="1:14" s="24" customFormat="1" ht="15.75" thickTop="1">
      <c r="A74" s="1"/>
      <c r="B74" s="149" t="s">
        <v>431</v>
      </c>
      <c r="C74" s="152" t="s">
        <v>29</v>
      </c>
      <c r="D74" s="156" t="s">
        <v>443</v>
      </c>
      <c r="E74" s="97" t="s">
        <v>465</v>
      </c>
      <c r="F74" s="107"/>
      <c r="G74" s="88"/>
      <c r="H74" s="80"/>
      <c r="I74" s="80">
        <v>62.799403654537372</v>
      </c>
      <c r="J74" s="88"/>
      <c r="K74" s="80"/>
      <c r="L74" s="84">
        <v>2.4021591606147092</v>
      </c>
      <c r="M74" s="88"/>
      <c r="N74" s="80"/>
    </row>
    <row r="75" spans="1:14">
      <c r="B75" s="150"/>
      <c r="C75" s="152"/>
      <c r="D75" s="146"/>
      <c r="E75" s="97" t="s">
        <v>352</v>
      </c>
      <c r="F75" s="107">
        <v>8.7879713224993594</v>
      </c>
      <c r="G75" s="88"/>
      <c r="H75" s="80"/>
      <c r="I75" s="80">
        <v>89.292205839270949</v>
      </c>
      <c r="J75" s="88"/>
      <c r="K75" s="80"/>
      <c r="L75" s="84">
        <v>5.8560666208754562</v>
      </c>
      <c r="M75" s="88"/>
      <c r="N75" s="80"/>
    </row>
    <row r="76" spans="1:14">
      <c r="B76" s="150"/>
      <c r="C76" s="152"/>
      <c r="D76" s="147"/>
      <c r="E76" s="98" t="s">
        <v>353</v>
      </c>
      <c r="F76" s="106">
        <v>8.6749710376944638</v>
      </c>
      <c r="G76" s="85">
        <f>AVERAGE(F74:F76)</f>
        <v>8.7314711800969107</v>
      </c>
      <c r="H76" s="82">
        <f>_xlfn.STDEV.S(F74:F76)</f>
        <v>7.990326766155291E-2</v>
      </c>
      <c r="I76" s="106">
        <v>79.479216854607145</v>
      </c>
      <c r="J76" s="85">
        <f>AVERAGE(I74:I76)</f>
        <v>77.190275449471827</v>
      </c>
      <c r="K76" s="82">
        <f>_xlfn.STDEV.S(I74:I76)</f>
        <v>13.393900905522667</v>
      </c>
      <c r="L76" s="106">
        <v>5.1274606094309174</v>
      </c>
      <c r="M76" s="85">
        <f>AVERAGE(L74:L76)</f>
        <v>4.4618954636403609</v>
      </c>
      <c r="N76" s="82">
        <f>_xlfn.STDEV.S(L74:L76)</f>
        <v>1.8206048194156854</v>
      </c>
    </row>
    <row r="77" spans="1:14" s="24" customFormat="1">
      <c r="A77" s="1"/>
      <c r="B77" s="150"/>
      <c r="C77" s="152"/>
      <c r="D77" s="145" t="s">
        <v>444</v>
      </c>
      <c r="E77" s="97" t="s">
        <v>466</v>
      </c>
      <c r="F77" s="107"/>
      <c r="G77" s="88"/>
      <c r="H77" s="80"/>
      <c r="I77" s="80">
        <v>143.64103184070822</v>
      </c>
      <c r="J77" s="88"/>
      <c r="K77" s="80"/>
      <c r="L77" s="84">
        <v>2.4671685749886021</v>
      </c>
      <c r="M77" s="88"/>
      <c r="N77" s="80"/>
    </row>
    <row r="78" spans="1:14">
      <c r="B78" s="150"/>
      <c r="C78" s="152"/>
      <c r="D78" s="146"/>
      <c r="E78" s="97" t="s">
        <v>354</v>
      </c>
      <c r="F78" s="107">
        <v>11.16224921838489</v>
      </c>
      <c r="G78" s="88"/>
      <c r="H78" s="80"/>
      <c r="I78" s="80">
        <v>135.83921314639181</v>
      </c>
      <c r="J78" s="88"/>
      <c r="K78" s="80"/>
      <c r="L78" s="84">
        <v>15.161934635506201</v>
      </c>
      <c r="M78" s="88"/>
      <c r="N78" s="80"/>
    </row>
    <row r="79" spans="1:14">
      <c r="B79" s="150"/>
      <c r="C79" s="152"/>
      <c r="D79" s="147"/>
      <c r="E79" s="98" t="s">
        <v>355</v>
      </c>
      <c r="F79" s="106">
        <v>13.786649367851354</v>
      </c>
      <c r="G79" s="85">
        <f>AVERAGE(F77:F79)</f>
        <v>12.474449293118122</v>
      </c>
      <c r="H79" s="82">
        <f>_xlfn.STDEV.S(F77:F79)</f>
        <v>1.8557311422347271</v>
      </c>
      <c r="I79" s="106">
        <v>145.6732638034585</v>
      </c>
      <c r="J79" s="85">
        <f>AVERAGE(I77:I79)</f>
        <v>141.7178362635195</v>
      </c>
      <c r="K79" s="82">
        <f>_xlfn.STDEV.S(I77:I79)</f>
        <v>5.1914496051225498</v>
      </c>
      <c r="L79" s="106">
        <v>14.773845939288753</v>
      </c>
      <c r="M79" s="85">
        <f>AVERAGE(L77:L79)</f>
        <v>10.800983049927853</v>
      </c>
      <c r="N79" s="82">
        <f>_xlfn.STDEV.S(L77:L79)</f>
        <v>7.2199031147282815</v>
      </c>
    </row>
    <row r="80" spans="1:14" s="24" customFormat="1">
      <c r="A80" s="1"/>
      <c r="B80" s="150"/>
      <c r="C80" s="152"/>
      <c r="D80" s="145" t="s">
        <v>445</v>
      </c>
      <c r="E80" s="97" t="s">
        <v>467</v>
      </c>
      <c r="F80" s="107"/>
      <c r="G80" s="88"/>
      <c r="H80" s="80"/>
      <c r="I80" s="80">
        <v>193.91931820103184</v>
      </c>
      <c r="J80" s="88"/>
      <c r="K80" s="80"/>
      <c r="L80" s="84">
        <v>8.5441905357311647</v>
      </c>
      <c r="M80" s="88"/>
      <c r="N80" s="80"/>
    </row>
    <row r="81" spans="1:14">
      <c r="B81" s="150"/>
      <c r="C81" s="152"/>
      <c r="D81" s="146"/>
      <c r="E81" s="97" t="s">
        <v>356</v>
      </c>
      <c r="F81" s="107">
        <v>2.1799293832840396</v>
      </c>
      <c r="G81" s="88"/>
      <c r="H81" s="80"/>
      <c r="I81" s="80">
        <v>34.66307957010433</v>
      </c>
      <c r="J81" s="88"/>
      <c r="K81" s="80"/>
      <c r="L81" s="84">
        <v>3.5465473039976416</v>
      </c>
      <c r="M81" s="88"/>
      <c r="N81" s="80"/>
    </row>
    <row r="82" spans="1:14">
      <c r="B82" s="150"/>
      <c r="C82" s="153"/>
      <c r="D82" s="147"/>
      <c r="E82" s="98" t="s">
        <v>357</v>
      </c>
      <c r="F82" s="106">
        <v>14.905851853750699</v>
      </c>
      <c r="G82" s="85">
        <f>AVERAGE(F80:F82)</f>
        <v>8.5428906185173688</v>
      </c>
      <c r="H82" s="82">
        <f>_xlfn.STDEV.S(F80:F82)</f>
        <v>8.9985860757212368</v>
      </c>
      <c r="I82" s="82">
        <v>161.30540519245579</v>
      </c>
      <c r="J82" s="85">
        <f>AVERAGE(I80:I82)</f>
        <v>129.96260098786399</v>
      </c>
      <c r="K82" s="82">
        <f>_xlfn.STDEV.S(I80:I82)</f>
        <v>84.127379118056837</v>
      </c>
      <c r="L82" s="106">
        <v>13.324179152267778</v>
      </c>
      <c r="M82" s="85">
        <f>AVERAGE(L80:L82)</f>
        <v>8.4716389973321942</v>
      </c>
      <c r="N82" s="82">
        <f>_xlfn.STDEV.S(L80:L82)</f>
        <v>4.8892196651786506</v>
      </c>
    </row>
    <row r="83" spans="1:14" s="24" customFormat="1">
      <c r="A83" s="1"/>
      <c r="B83" s="150"/>
      <c r="C83" s="154" t="s">
        <v>77</v>
      </c>
      <c r="D83" s="145" t="s">
        <v>443</v>
      </c>
      <c r="E83" s="97" t="s">
        <v>468</v>
      </c>
      <c r="F83" s="107"/>
      <c r="G83" s="88"/>
      <c r="H83" s="80"/>
      <c r="I83" s="80">
        <v>118.88926577986922</v>
      </c>
      <c r="J83" s="88"/>
      <c r="K83" s="80"/>
      <c r="L83" s="84">
        <v>4.5361624293159313</v>
      </c>
      <c r="M83" s="88"/>
      <c r="N83" s="80"/>
    </row>
    <row r="84" spans="1:14">
      <c r="B84" s="150"/>
      <c r="C84" s="152"/>
      <c r="D84" s="146"/>
      <c r="E84" s="97" t="s">
        <v>358</v>
      </c>
      <c r="F84" s="107">
        <v>22.721471970451958</v>
      </c>
      <c r="G84" s="88"/>
      <c r="H84" s="80"/>
      <c r="I84" s="80">
        <v>95.073529251452129</v>
      </c>
      <c r="J84" s="88"/>
      <c r="K84" s="80"/>
      <c r="L84" s="84">
        <v>3.7021988937236987</v>
      </c>
      <c r="M84" s="88"/>
      <c r="N84" s="80"/>
    </row>
    <row r="85" spans="1:14">
      <c r="B85" s="150"/>
      <c r="C85" s="152"/>
      <c r="D85" s="147"/>
      <c r="E85" s="98" t="s">
        <v>359</v>
      </c>
      <c r="F85" s="106">
        <v>22.551036662001763</v>
      </c>
      <c r="G85" s="85">
        <f>AVERAGE(F83:F85)</f>
        <v>22.636254316226861</v>
      </c>
      <c r="H85" s="82">
        <f>_xlfn.STDEV.S(F83:F85)</f>
        <v>0.12051596235875349</v>
      </c>
      <c r="I85" s="106">
        <v>103.53533239171325</v>
      </c>
      <c r="J85" s="85">
        <f>AVERAGE(I83:I85)</f>
        <v>105.83270914101153</v>
      </c>
      <c r="K85" s="82">
        <f>_xlfn.STDEV.S(I83:I85)</f>
        <v>12.072935912358156</v>
      </c>
      <c r="L85" s="106">
        <v>4.9432106106062408</v>
      </c>
      <c r="M85" s="85">
        <f>AVERAGE(L83:L85)</f>
        <v>4.3938573112152897</v>
      </c>
      <c r="N85" s="82">
        <f>_xlfn.STDEV.S(L83:L85)</f>
        <v>0.6326259402981933</v>
      </c>
    </row>
    <row r="86" spans="1:14" s="24" customFormat="1">
      <c r="A86" s="1"/>
      <c r="B86" s="150"/>
      <c r="C86" s="152"/>
      <c r="D86" s="145" t="s">
        <v>444</v>
      </c>
      <c r="E86" s="97" t="s">
        <v>469</v>
      </c>
      <c r="F86" s="107"/>
      <c r="G86" s="88"/>
      <c r="H86" s="80"/>
      <c r="I86" s="80">
        <v>157.13050984718203</v>
      </c>
      <c r="J86" s="88"/>
      <c r="K86" s="80"/>
      <c r="L86" s="84">
        <v>2.2629881367410132</v>
      </c>
      <c r="M86" s="88"/>
      <c r="N86" s="80"/>
    </row>
    <row r="87" spans="1:14">
      <c r="B87" s="150"/>
      <c r="C87" s="152"/>
      <c r="D87" s="146"/>
      <c r="E87" s="97" t="s">
        <v>360</v>
      </c>
      <c r="F87" s="107">
        <v>16.370889134767719</v>
      </c>
      <c r="G87" s="88"/>
      <c r="H87" s="80"/>
      <c r="I87" s="80">
        <v>135.56955855511811</v>
      </c>
      <c r="J87" s="88"/>
      <c r="K87" s="80"/>
      <c r="L87" s="84">
        <v>6.3678130735778371</v>
      </c>
      <c r="M87" s="88"/>
      <c r="N87" s="80"/>
    </row>
    <row r="88" spans="1:14">
      <c r="B88" s="150"/>
      <c r="C88" s="152"/>
      <c r="D88" s="147"/>
      <c r="E88" s="98" t="s">
        <v>361</v>
      </c>
      <c r="F88" s="106">
        <v>14.678445030601051</v>
      </c>
      <c r="G88" s="85">
        <f>AVERAGE(F86:F88)</f>
        <v>15.524667082684385</v>
      </c>
      <c r="H88" s="82">
        <f>_xlfn.STDEV.S(F86:F88)</f>
        <v>1.1967387028354428</v>
      </c>
      <c r="I88" s="106">
        <v>144.54368257998047</v>
      </c>
      <c r="J88" s="85">
        <f>AVERAGE(I86:I88)</f>
        <v>145.74791699409354</v>
      </c>
      <c r="K88" s="82">
        <f>_xlfn.STDEV.S(I86:I88)</f>
        <v>10.830802857950507</v>
      </c>
      <c r="L88" s="106">
        <v>6.3340441641399376</v>
      </c>
      <c r="M88" s="85">
        <f>AVERAGE(L86:L88)</f>
        <v>4.9882817914862629</v>
      </c>
      <c r="N88" s="82">
        <f>_xlfn.STDEV.S(L86:L88)</f>
        <v>2.3602339318925996</v>
      </c>
    </row>
    <row r="89" spans="1:14" s="24" customFormat="1">
      <c r="A89" s="1"/>
      <c r="B89" s="150"/>
      <c r="C89" s="152"/>
      <c r="D89" s="145" t="s">
        <v>445</v>
      </c>
      <c r="E89" s="97" t="s">
        <v>470</v>
      </c>
      <c r="F89" s="107"/>
      <c r="G89" s="88"/>
      <c r="H89" s="80"/>
      <c r="I89" s="80">
        <v>89.670783287199981</v>
      </c>
      <c r="J89" s="88"/>
      <c r="K89" s="80"/>
      <c r="L89" s="84">
        <v>2.003297997065737</v>
      </c>
      <c r="M89" s="88"/>
      <c r="N89" s="80"/>
    </row>
    <row r="90" spans="1:14">
      <c r="B90" s="150"/>
      <c r="C90" s="152"/>
      <c r="D90" s="146"/>
      <c r="E90" s="97" t="s">
        <v>362</v>
      </c>
      <c r="F90" s="107">
        <v>3.0998181268967642</v>
      </c>
      <c r="G90" s="88"/>
      <c r="H90" s="80"/>
      <c r="I90" s="80">
        <v>29.160059563353162</v>
      </c>
      <c r="J90" s="88"/>
      <c r="K90" s="80"/>
      <c r="L90" s="84">
        <v>2.9392575965588712</v>
      </c>
      <c r="M90" s="88"/>
      <c r="N90" s="80"/>
    </row>
    <row r="91" spans="1:14">
      <c r="B91" s="150"/>
      <c r="C91" s="153"/>
      <c r="D91" s="147"/>
      <c r="E91" s="98" t="s">
        <v>363</v>
      </c>
      <c r="F91" s="106">
        <v>12.043071404666025</v>
      </c>
      <c r="G91" s="85">
        <f>AVERAGE(F89:F91)</f>
        <v>7.5714447657813944</v>
      </c>
      <c r="H91" s="82">
        <f>_xlfn.STDEV.S(F89:F91)</f>
        <v>6.3238350385794613</v>
      </c>
      <c r="I91" s="82">
        <v>97.412809676195806</v>
      </c>
      <c r="J91" s="85">
        <f>AVERAGE(I89:I91)</f>
        <v>72.081217508916311</v>
      </c>
      <c r="K91" s="82">
        <f>_xlfn.STDEV.S(I89:I91)</f>
        <v>37.371835554237364</v>
      </c>
      <c r="L91" s="106">
        <v>8.3737583715409247</v>
      </c>
      <c r="M91" s="85">
        <f>AVERAGE(L89:L91)</f>
        <v>4.4387713217218439</v>
      </c>
      <c r="N91" s="82">
        <f>_xlfn.STDEV.S(L89:L91)</f>
        <v>3.4397815925802249</v>
      </c>
    </row>
    <row r="92" spans="1:14" s="24" customFormat="1">
      <c r="A92" s="1"/>
      <c r="B92" s="150"/>
      <c r="C92" s="154" t="s">
        <v>134</v>
      </c>
      <c r="D92" s="145" t="s">
        <v>443</v>
      </c>
      <c r="E92" s="97" t="s">
        <v>471</v>
      </c>
      <c r="F92" s="107"/>
      <c r="G92" s="111"/>
      <c r="H92" s="105"/>
      <c r="I92" s="80">
        <v>35.648361043414958</v>
      </c>
      <c r="J92" s="111"/>
      <c r="K92" s="105"/>
      <c r="L92" s="84">
        <v>3.1656791441986649</v>
      </c>
      <c r="M92" s="111"/>
      <c r="N92" s="105"/>
    </row>
    <row r="93" spans="1:14">
      <c r="B93" s="150"/>
      <c r="C93" s="152"/>
      <c r="D93" s="146"/>
      <c r="E93" s="97" t="s">
        <v>364</v>
      </c>
      <c r="F93" s="107">
        <v>4.9028369848771955</v>
      </c>
      <c r="G93" s="88"/>
      <c r="H93" s="80"/>
      <c r="I93" s="80">
        <v>33.284788881018784</v>
      </c>
      <c r="J93" s="88"/>
      <c r="K93" s="80"/>
      <c r="L93" s="84">
        <v>3.9553275714388429</v>
      </c>
      <c r="M93" s="88"/>
      <c r="N93" s="80"/>
    </row>
    <row r="94" spans="1:14">
      <c r="B94" s="150"/>
      <c r="C94" s="152"/>
      <c r="D94" s="147"/>
      <c r="E94" s="98" t="s">
        <v>365</v>
      </c>
      <c r="F94" s="106">
        <v>5.5361968819100831</v>
      </c>
      <c r="G94" s="85">
        <f>AVERAGE(F92:F94)</f>
        <v>5.2195169333936393</v>
      </c>
      <c r="H94" s="82">
        <f>_xlfn.STDEV.S(F92:F94)</f>
        <v>0.44785307812356828</v>
      </c>
      <c r="I94" s="106">
        <v>33.262750663260597</v>
      </c>
      <c r="J94" s="85">
        <f>AVERAGE(I92:I94)</f>
        <v>34.065300195898111</v>
      </c>
      <c r="K94" s="82">
        <f>_xlfn.STDEV.S(I92:I94)</f>
        <v>1.3710151917342321</v>
      </c>
      <c r="L94" s="106">
        <v>3.3002727021450529</v>
      </c>
      <c r="M94" s="85">
        <f>AVERAGE(L92:L94)</f>
        <v>3.4737598059275201</v>
      </c>
      <c r="N94" s="82">
        <f>_xlfn.STDEV.S(L92:L94)</f>
        <v>0.42244466033415917</v>
      </c>
    </row>
    <row r="95" spans="1:14" s="24" customFormat="1">
      <c r="A95" s="1"/>
      <c r="B95" s="150"/>
      <c r="C95" s="152"/>
      <c r="D95" s="145" t="s">
        <v>444</v>
      </c>
      <c r="E95" s="97" t="s">
        <v>472</v>
      </c>
      <c r="F95" s="107"/>
      <c r="G95" s="88"/>
      <c r="H95" s="80"/>
      <c r="I95" s="80">
        <v>51.019867860120087</v>
      </c>
      <c r="J95" s="88"/>
      <c r="K95" s="80"/>
      <c r="L95" s="84">
        <v>5.3250622753634334</v>
      </c>
      <c r="M95" s="88"/>
      <c r="N95" s="80"/>
    </row>
    <row r="96" spans="1:14">
      <c r="B96" s="150"/>
      <c r="C96" s="152"/>
      <c r="D96" s="146"/>
      <c r="E96" s="97" t="s">
        <v>366</v>
      </c>
      <c r="F96" s="107">
        <v>11.85182729819047</v>
      </c>
      <c r="G96" s="88"/>
      <c r="H96" s="80"/>
      <c r="I96" s="80">
        <v>68.557136656713823</v>
      </c>
      <c r="J96" s="88"/>
      <c r="K96" s="80"/>
      <c r="L96" s="84">
        <v>10.724119911460829</v>
      </c>
      <c r="M96" s="88"/>
      <c r="N96" s="80"/>
    </row>
    <row r="97" spans="1:14">
      <c r="B97" s="150"/>
      <c r="C97" s="152"/>
      <c r="D97" s="147"/>
      <c r="E97" s="98" t="s">
        <v>367</v>
      </c>
      <c r="F97" s="106">
        <v>13.097117972233722</v>
      </c>
      <c r="G97" s="85">
        <f>AVERAGE(F95:F97)</f>
        <v>12.474472635212095</v>
      </c>
      <c r="H97" s="82">
        <f>_xlfn.STDEV.S(F95:F97)</f>
        <v>0.88055348016435009</v>
      </c>
      <c r="I97" s="106">
        <v>59.105896280476905</v>
      </c>
      <c r="J97" s="85">
        <f>AVERAGE(I95:I97)</f>
        <v>59.560966932436941</v>
      </c>
      <c r="K97" s="82">
        <f>_xlfn.STDEV.S(I95:I97)</f>
        <v>8.7774863249510044</v>
      </c>
      <c r="L97" s="106">
        <v>10.666037033274478</v>
      </c>
      <c r="M97" s="85">
        <f>AVERAGE(L95:L97)</f>
        <v>8.9050730733662462</v>
      </c>
      <c r="N97" s="82">
        <f>_xlfn.STDEV.S(L95:L97)</f>
        <v>3.1005163103178761</v>
      </c>
    </row>
    <row r="98" spans="1:14" s="24" customFormat="1">
      <c r="A98" s="1"/>
      <c r="B98" s="150"/>
      <c r="C98" s="152"/>
      <c r="D98" s="145" t="s">
        <v>445</v>
      </c>
      <c r="E98" s="97" t="s">
        <v>473</v>
      </c>
      <c r="F98" s="107"/>
      <c r="G98" s="88"/>
      <c r="H98" s="80"/>
      <c r="I98" s="80">
        <v>75.773150549440601</v>
      </c>
      <c r="J98" s="88"/>
      <c r="K98" s="80"/>
      <c r="L98" s="84">
        <v>7.0777618734660228</v>
      </c>
      <c r="M98" s="88"/>
      <c r="N98" s="80"/>
    </row>
    <row r="99" spans="1:14">
      <c r="B99" s="150"/>
      <c r="C99" s="152"/>
      <c r="D99" s="146"/>
      <c r="E99" s="97" t="s">
        <v>368</v>
      </c>
      <c r="F99" s="107">
        <v>28.966434563344631</v>
      </c>
      <c r="G99" s="88"/>
      <c r="H99" s="80"/>
      <c r="I99" s="80">
        <v>77.144443065743019</v>
      </c>
      <c r="J99" s="88"/>
      <c r="K99" s="80"/>
      <c r="L99" s="84">
        <v>12.580220550099925</v>
      </c>
      <c r="M99" s="88"/>
      <c r="N99" s="80"/>
    </row>
    <row r="100" spans="1:14">
      <c r="B100" s="150"/>
      <c r="C100" s="153"/>
      <c r="D100" s="147"/>
      <c r="E100" s="98" t="s">
        <v>369</v>
      </c>
      <c r="F100" s="106">
        <v>28.003346135381431</v>
      </c>
      <c r="G100" s="85">
        <f>AVERAGE(F98:F100)</f>
        <v>28.484890349363031</v>
      </c>
      <c r="H100" s="82">
        <f>_xlfn.STDEV.S(F98:F100)</f>
        <v>0.6810063582950705</v>
      </c>
      <c r="I100" s="82">
        <v>78.91726498529988</v>
      </c>
      <c r="J100" s="85">
        <f>AVERAGE(I98:I100)</f>
        <v>77.278286200161162</v>
      </c>
      <c r="K100" s="82">
        <f>_xlfn.STDEV.S(I98:I100)</f>
        <v>1.5763246445189627</v>
      </c>
      <c r="L100" s="106">
        <v>11.624230409136057</v>
      </c>
      <c r="M100" s="85">
        <f>AVERAGE(L98:L100)</f>
        <v>10.427404277567335</v>
      </c>
      <c r="N100" s="82">
        <f>_xlfn.STDEV.S(L98:L100)</f>
        <v>2.9399927659639311</v>
      </c>
    </row>
    <row r="101" spans="1:14" s="24" customFormat="1">
      <c r="A101" s="1"/>
      <c r="B101" s="150"/>
      <c r="C101" s="154" t="s">
        <v>155</v>
      </c>
      <c r="D101" s="145" t="s">
        <v>443</v>
      </c>
      <c r="E101" s="97" t="s">
        <v>474</v>
      </c>
      <c r="F101" s="107"/>
      <c r="G101" s="88"/>
      <c r="H101" s="80"/>
      <c r="I101" s="80">
        <v>84.286618092276555</v>
      </c>
      <c r="J101" s="88"/>
      <c r="K101" s="80"/>
      <c r="L101" s="84">
        <v>2.3320052839898797</v>
      </c>
      <c r="M101" s="88"/>
      <c r="N101" s="80"/>
    </row>
    <row r="102" spans="1:14">
      <c r="B102" s="150"/>
      <c r="C102" s="152"/>
      <c r="D102" s="146"/>
      <c r="E102" s="97" t="s">
        <v>370</v>
      </c>
      <c r="F102" s="107">
        <v>9.6157476637422832</v>
      </c>
      <c r="G102" s="88"/>
      <c r="H102" s="80"/>
      <c r="I102" s="80">
        <v>67.326346590625306</v>
      </c>
      <c r="J102" s="88"/>
      <c r="K102" s="80"/>
      <c r="L102" s="84">
        <v>4.1573030403854121</v>
      </c>
      <c r="M102" s="88"/>
      <c r="N102" s="80"/>
    </row>
    <row r="103" spans="1:14">
      <c r="B103" s="150"/>
      <c r="C103" s="152"/>
      <c r="D103" s="147"/>
      <c r="E103" s="98" t="s">
        <v>371</v>
      </c>
      <c r="F103" s="106">
        <v>10.4938532643254</v>
      </c>
      <c r="G103" s="85">
        <f>AVERAGE(F101:F103)</f>
        <v>10.054800464033843</v>
      </c>
      <c r="H103" s="82">
        <f>_xlfn.STDEV.S(F101:F103)</f>
        <v>0.62091442477020808</v>
      </c>
      <c r="I103" s="106">
        <v>84.708693784208705</v>
      </c>
      <c r="J103" s="85">
        <f>AVERAGE(I101:I103)</f>
        <v>78.773886155703522</v>
      </c>
      <c r="K103" s="82">
        <f>_xlfn.STDEV.S(I101:I103)</f>
        <v>9.9161060171294366</v>
      </c>
      <c r="L103" s="106">
        <v>7.6763680293950465</v>
      </c>
      <c r="M103" s="85">
        <f>AVERAGE(L101:L103)</f>
        <v>4.7218921179234465</v>
      </c>
      <c r="N103" s="82">
        <f>_xlfn.STDEV.S(L101:L103)</f>
        <v>2.7165463199575846</v>
      </c>
    </row>
    <row r="104" spans="1:14" s="24" customFormat="1">
      <c r="A104" s="1"/>
      <c r="B104" s="150"/>
      <c r="C104" s="152"/>
      <c r="D104" s="145" t="s">
        <v>444</v>
      </c>
      <c r="E104" s="97" t="s">
        <v>475</v>
      </c>
      <c r="F104" s="107"/>
      <c r="G104" s="88"/>
      <c r="H104" s="80"/>
      <c r="I104" s="80">
        <v>54.535491771168559</v>
      </c>
      <c r="J104" s="88"/>
      <c r="K104" s="80"/>
      <c r="L104" s="84">
        <v>2.3279271040476459</v>
      </c>
      <c r="M104" s="88"/>
      <c r="N104" s="80"/>
    </row>
    <row r="105" spans="1:14">
      <c r="B105" s="150"/>
      <c r="C105" s="152"/>
      <c r="D105" s="146"/>
      <c r="E105" s="97" t="s">
        <v>372</v>
      </c>
      <c r="F105" s="107">
        <v>27.852425523864685</v>
      </c>
      <c r="G105" s="88"/>
      <c r="H105" s="80"/>
      <c r="I105" s="80">
        <v>56.827755364751269</v>
      </c>
      <c r="J105" s="88"/>
      <c r="K105" s="80"/>
      <c r="L105" s="84">
        <v>2.6920622973212063</v>
      </c>
      <c r="M105" s="88"/>
      <c r="N105" s="80"/>
    </row>
    <row r="106" spans="1:14">
      <c r="B106" s="150"/>
      <c r="C106" s="152"/>
      <c r="D106" s="147"/>
      <c r="E106" s="98" t="s">
        <v>373</v>
      </c>
      <c r="F106" s="106">
        <v>26.184108759027353</v>
      </c>
      <c r="G106" s="85">
        <f>AVERAGE(F104:F106)</f>
        <v>27.018267141446017</v>
      </c>
      <c r="H106" s="82">
        <f>_xlfn.STDEV.S(F104:F106)</f>
        <v>1.1796780975836803</v>
      </c>
      <c r="I106" s="106">
        <v>71.987689530882193</v>
      </c>
      <c r="J106" s="85">
        <f>AVERAGE(I104:I106)</f>
        <v>61.116978888934007</v>
      </c>
      <c r="K106" s="82">
        <f>_xlfn.STDEV.S(I104:I106)</f>
        <v>9.4838220402609608</v>
      </c>
      <c r="L106" s="106">
        <v>9.2165864700516238</v>
      </c>
      <c r="M106" s="85">
        <f>AVERAGE(L104:L106)</f>
        <v>4.7455252904734921</v>
      </c>
      <c r="N106" s="82">
        <f>_xlfn.STDEV.S(L104:L106)</f>
        <v>3.8763306958247306</v>
      </c>
    </row>
    <row r="107" spans="1:14" s="24" customFormat="1">
      <c r="A107" s="1"/>
      <c r="B107" s="150"/>
      <c r="C107" s="152"/>
      <c r="D107" s="145" t="s">
        <v>445</v>
      </c>
      <c r="E107" s="97" t="s">
        <v>476</v>
      </c>
      <c r="F107" s="107"/>
      <c r="G107" s="88"/>
      <c r="H107" s="80"/>
      <c r="I107" s="80">
        <v>51.134614000676024</v>
      </c>
      <c r="J107" s="88"/>
      <c r="K107" s="80"/>
      <c r="L107" s="84">
        <v>2.4797764055154197</v>
      </c>
      <c r="M107" s="88"/>
      <c r="N107" s="80"/>
    </row>
    <row r="108" spans="1:14">
      <c r="B108" s="150"/>
      <c r="C108" s="152"/>
      <c r="D108" s="146"/>
      <c r="E108" s="97" t="s">
        <v>374</v>
      </c>
      <c r="F108" s="107">
        <v>12.074256210641876</v>
      </c>
      <c r="G108" s="88"/>
      <c r="H108" s="80"/>
      <c r="I108" s="80">
        <v>51.291438856416889</v>
      </c>
      <c r="J108" s="88"/>
      <c r="K108" s="80"/>
      <c r="L108" s="84">
        <v>3.766758080664073</v>
      </c>
      <c r="M108" s="88"/>
      <c r="N108" s="80"/>
    </row>
    <row r="109" spans="1:14" ht="15.75" thickBot="1">
      <c r="B109" s="151"/>
      <c r="C109" s="155"/>
      <c r="D109" s="148"/>
      <c r="E109" s="99" t="s">
        <v>375</v>
      </c>
      <c r="F109" s="108">
        <v>12.05267228733276</v>
      </c>
      <c r="G109" s="87">
        <f>AVERAGE(F107:F109)</f>
        <v>12.063464248987318</v>
      </c>
      <c r="H109" s="86">
        <f>_xlfn.STDEV.S(F107:F109)</f>
        <v>1.5262138536486282E-2</v>
      </c>
      <c r="I109" s="86">
        <v>50.317247785916571</v>
      </c>
      <c r="J109" s="87">
        <f>AVERAGE(I107:I109)</f>
        <v>50.91443354766983</v>
      </c>
      <c r="K109" s="86">
        <f>_xlfn.STDEV.S(I107:I109)</f>
        <v>0.52308855309129931</v>
      </c>
      <c r="L109" s="108">
        <v>8.8356803954143253</v>
      </c>
      <c r="M109" s="87">
        <f>AVERAGE(L107:L109)</f>
        <v>5.0274049605312721</v>
      </c>
      <c r="N109" s="86">
        <f>_xlfn.STDEV.S(L107:L109)</f>
        <v>3.360253234354873</v>
      </c>
    </row>
    <row r="110" spans="1:14" s="24" customFormat="1" ht="15.75" thickTop="1">
      <c r="A110" s="1"/>
      <c r="B110" s="149" t="s">
        <v>432</v>
      </c>
      <c r="C110" s="152" t="s">
        <v>29</v>
      </c>
      <c r="D110" s="146" t="s">
        <v>446</v>
      </c>
      <c r="E110" s="97" t="s">
        <v>477</v>
      </c>
      <c r="F110" s="107"/>
      <c r="G110" s="88"/>
      <c r="H110" s="80"/>
      <c r="I110" s="80">
        <v>201.66913681512611</v>
      </c>
      <c r="J110" s="88"/>
      <c r="K110" s="80"/>
      <c r="L110" s="84">
        <v>1.2573544362039639</v>
      </c>
      <c r="M110" s="88"/>
      <c r="N110" s="80"/>
    </row>
    <row r="111" spans="1:14">
      <c r="B111" s="150"/>
      <c r="C111" s="152"/>
      <c r="D111" s="146"/>
      <c r="E111" s="97" t="s">
        <v>376</v>
      </c>
      <c r="F111" s="107">
        <v>26.741809599867544</v>
      </c>
      <c r="G111" s="88"/>
      <c r="H111" s="80"/>
      <c r="I111" s="80">
        <v>189.99293839845132</v>
      </c>
      <c r="J111" s="88"/>
      <c r="K111" s="80"/>
      <c r="L111" s="84">
        <v>9.6050595434856358</v>
      </c>
      <c r="M111" s="88"/>
      <c r="N111" s="80"/>
    </row>
    <row r="112" spans="1:14">
      <c r="B112" s="150"/>
      <c r="C112" s="152"/>
      <c r="D112" s="147"/>
      <c r="E112" s="98" t="s">
        <v>377</v>
      </c>
      <c r="F112" s="106">
        <v>22.987446259461514</v>
      </c>
      <c r="G112" s="85">
        <f>AVERAGE(F110:F112)</f>
        <v>24.864627929664529</v>
      </c>
      <c r="H112" s="82">
        <f>_xlfn.STDEV.S(F110:F112)</f>
        <v>2.6547357770392823</v>
      </c>
      <c r="I112" s="106">
        <v>166.19441473331148</v>
      </c>
      <c r="J112" s="85">
        <f>AVERAGE(I110:I112)</f>
        <v>185.9521633156296</v>
      </c>
      <c r="K112" s="82">
        <f>_xlfn.STDEV.S(I110:I112)</f>
        <v>18.079266416200664</v>
      </c>
      <c r="L112" s="106">
        <v>25.460903286092826</v>
      </c>
      <c r="M112" s="85">
        <f>AVERAGE(L110:L112)</f>
        <v>12.107772421927473</v>
      </c>
      <c r="N112" s="82">
        <f>_xlfn.STDEV.S(L110:L112)</f>
        <v>12.294332964670273</v>
      </c>
    </row>
    <row r="113" spans="1:14" s="24" customFormat="1">
      <c r="A113" s="1"/>
      <c r="B113" s="150"/>
      <c r="C113" s="152"/>
      <c r="D113" s="145" t="s">
        <v>447</v>
      </c>
      <c r="E113" s="97" t="s">
        <v>478</v>
      </c>
      <c r="F113" s="107"/>
      <c r="G113" s="88"/>
      <c r="H113" s="80"/>
      <c r="I113" s="80">
        <v>11.892280738496941</v>
      </c>
      <c r="J113" s="88"/>
      <c r="K113" s="80"/>
      <c r="L113" s="84">
        <v>5.9105141705276862</v>
      </c>
      <c r="M113" s="88"/>
      <c r="N113" s="80"/>
    </row>
    <row r="114" spans="1:14">
      <c r="B114" s="150"/>
      <c r="C114" s="152"/>
      <c r="D114" s="146"/>
      <c r="E114" s="97" t="s">
        <v>378</v>
      </c>
      <c r="F114" s="107">
        <v>20.244501968300831</v>
      </c>
      <c r="G114" s="88"/>
      <c r="H114" s="80"/>
      <c r="I114" s="80">
        <v>65.522414510314164</v>
      </c>
      <c r="J114" s="88"/>
      <c r="K114" s="80"/>
      <c r="L114" s="84">
        <v>7.5451223882046623</v>
      </c>
      <c r="M114" s="88"/>
      <c r="N114" s="80"/>
    </row>
    <row r="115" spans="1:14">
      <c r="B115" s="150"/>
      <c r="C115" s="152"/>
      <c r="D115" s="147"/>
      <c r="E115" s="98" t="s">
        <v>379</v>
      </c>
      <c r="F115" s="106">
        <v>15.831467747874314</v>
      </c>
      <c r="G115" s="85">
        <f>AVERAGE(F113:F115)</f>
        <v>18.037984858087572</v>
      </c>
      <c r="H115" s="82">
        <f>_xlfn.STDEV.S(F113:F115)</f>
        <v>3.1204864228718852</v>
      </c>
      <c r="I115" s="106">
        <v>43.209598287605743</v>
      </c>
      <c r="J115" s="85">
        <f>AVERAGE(I113:I115)</f>
        <v>40.208097845472281</v>
      </c>
      <c r="K115" s="82">
        <f>_xlfn.STDEV.S(I113:I115)</f>
        <v>26.94076030430189</v>
      </c>
      <c r="L115" s="106">
        <v>35.676058231329321</v>
      </c>
      <c r="M115" s="85">
        <f>AVERAGE(L113:L115)</f>
        <v>16.377231596687224</v>
      </c>
      <c r="N115" s="82">
        <f>_xlfn.STDEV.S(L113:L115)</f>
        <v>16.733245892886494</v>
      </c>
    </row>
    <row r="116" spans="1:14" s="24" customFormat="1">
      <c r="A116" s="1"/>
      <c r="B116" s="150"/>
      <c r="C116" s="152"/>
      <c r="D116" s="145" t="s">
        <v>448</v>
      </c>
      <c r="E116" s="97" t="s">
        <v>479</v>
      </c>
      <c r="F116" s="107"/>
      <c r="G116" s="88"/>
      <c r="H116" s="80"/>
      <c r="I116" s="80">
        <v>125.81963940482713</v>
      </c>
      <c r="J116" s="88"/>
      <c r="K116" s="80"/>
      <c r="L116" s="84">
        <v>9.1433181847913385</v>
      </c>
      <c r="M116" s="88"/>
      <c r="N116" s="80"/>
    </row>
    <row r="117" spans="1:14">
      <c r="B117" s="150"/>
      <c r="C117" s="152"/>
      <c r="D117" s="146"/>
      <c r="E117" s="97" t="s">
        <v>380</v>
      </c>
      <c r="F117" s="107">
        <v>48.455121375788913</v>
      </c>
      <c r="G117" s="88"/>
      <c r="H117" s="80"/>
      <c r="I117" s="80">
        <v>121.85476376005357</v>
      </c>
      <c r="J117" s="88"/>
      <c r="K117" s="80"/>
      <c r="L117" s="84">
        <v>9.7479221180999893</v>
      </c>
      <c r="M117" s="88"/>
      <c r="N117" s="80"/>
    </row>
    <row r="118" spans="1:14">
      <c r="B118" s="150"/>
      <c r="C118" s="153"/>
      <c r="D118" s="147"/>
      <c r="E118" s="98" t="s">
        <v>381</v>
      </c>
      <c r="F118" s="106">
        <v>47.833685137234397</v>
      </c>
      <c r="G118" s="85">
        <f>AVERAGE(F116:F118)</f>
        <v>48.144403256511652</v>
      </c>
      <c r="H118" s="82">
        <f>_xlfn.STDEV.S(F116:F118)</f>
        <v>0.43942177835695917</v>
      </c>
      <c r="I118" s="82">
        <v>109.17228146244867</v>
      </c>
      <c r="J118" s="85">
        <f>AVERAGE(I116:I118)</f>
        <v>118.94889487577645</v>
      </c>
      <c r="K118" s="82">
        <f>_xlfn.STDEV.S(I116:I118)</f>
        <v>8.6957855938882993</v>
      </c>
      <c r="L118" s="106">
        <v>33.513367950594073</v>
      </c>
      <c r="M118" s="85">
        <f>AVERAGE(L116:L118)</f>
        <v>17.468202751161801</v>
      </c>
      <c r="N118" s="82">
        <f>_xlfn.STDEV.S(L116:L118)</f>
        <v>13.898808624729227</v>
      </c>
    </row>
    <row r="119" spans="1:14">
      <c r="B119" s="150"/>
      <c r="C119" s="154" t="s">
        <v>77</v>
      </c>
      <c r="D119" s="145" t="s">
        <v>446</v>
      </c>
      <c r="E119" s="97" t="s">
        <v>480</v>
      </c>
      <c r="F119" s="107"/>
      <c r="G119" s="88"/>
      <c r="H119" s="80"/>
      <c r="I119" s="80">
        <v>64.412055715552412</v>
      </c>
      <c r="J119" s="88"/>
      <c r="K119" s="80"/>
      <c r="L119" s="84">
        <v>5.1262657619241985</v>
      </c>
      <c r="M119" s="88"/>
      <c r="N119" s="80"/>
    </row>
    <row r="120" spans="1:14">
      <c r="B120" s="150"/>
      <c r="C120" s="152"/>
      <c r="D120" s="146"/>
      <c r="E120" s="97" t="s">
        <v>382</v>
      </c>
      <c r="F120" s="107">
        <v>30.267110892332841</v>
      </c>
      <c r="G120" s="88"/>
      <c r="H120" s="80"/>
      <c r="I120" s="80">
        <v>79.272898299293033</v>
      </c>
      <c r="J120" s="88"/>
      <c r="K120" s="80"/>
      <c r="L120" s="84">
        <v>12.465215108733187</v>
      </c>
      <c r="M120" s="88"/>
      <c r="N120" s="80"/>
    </row>
    <row r="121" spans="1:14">
      <c r="B121" s="150"/>
      <c r="C121" s="152"/>
      <c r="D121" s="147"/>
      <c r="E121" s="98" t="s">
        <v>383</v>
      </c>
      <c r="F121" s="106">
        <v>8.7354541152299632</v>
      </c>
      <c r="G121" s="85">
        <f>AVERAGE(F119:F121)</f>
        <v>19.501282503781404</v>
      </c>
      <c r="H121" s="82">
        <f>_xlfn.STDEV.S(F119:F121)</f>
        <v>15.225180517270722</v>
      </c>
      <c r="I121" s="106">
        <v>29.92743553170677</v>
      </c>
      <c r="J121" s="85">
        <f>AVERAGE(I119:I121)</f>
        <v>57.870796515517412</v>
      </c>
      <c r="K121" s="82">
        <f>_xlfn.STDEV.S(I119:I121)</f>
        <v>25.314713663763634</v>
      </c>
      <c r="L121" s="106">
        <v>4.9861305323251965</v>
      </c>
      <c r="M121" s="85">
        <f>AVERAGE(L119:L121)</f>
        <v>7.5258704676608614</v>
      </c>
      <c r="N121" s="82">
        <f>_xlfn.STDEV.S(L119:L121)</f>
        <v>4.2781717570839897</v>
      </c>
    </row>
    <row r="122" spans="1:14" s="24" customFormat="1">
      <c r="A122" s="1"/>
      <c r="B122" s="150"/>
      <c r="C122" s="152"/>
      <c r="D122" s="145" t="s">
        <v>447</v>
      </c>
      <c r="E122" s="97" t="s">
        <v>384</v>
      </c>
      <c r="F122" s="107">
        <v>4.3333172280644732</v>
      </c>
      <c r="G122" s="88"/>
      <c r="H122" s="80"/>
      <c r="I122" s="80">
        <v>21.837206559247555</v>
      </c>
      <c r="J122" s="88"/>
      <c r="K122" s="80"/>
      <c r="L122" s="84">
        <v>7.5064211327384127</v>
      </c>
      <c r="M122" s="88"/>
      <c r="N122" s="80"/>
    </row>
    <row r="123" spans="1:14">
      <c r="B123" s="150"/>
      <c r="C123" s="152"/>
      <c r="D123" s="146"/>
      <c r="E123" s="97" t="s">
        <v>385</v>
      </c>
      <c r="F123" s="107">
        <v>53.423770291829989</v>
      </c>
      <c r="G123" s="88"/>
      <c r="H123" s="80"/>
      <c r="I123" s="80">
        <v>27.098898136965481</v>
      </c>
      <c r="J123" s="88"/>
      <c r="K123" s="80"/>
      <c r="L123" s="84">
        <v>10.55366838941821</v>
      </c>
      <c r="M123" s="88"/>
      <c r="N123" s="80"/>
    </row>
    <row r="124" spans="1:14">
      <c r="B124" s="150"/>
      <c r="C124" s="152"/>
      <c r="D124" s="147"/>
      <c r="E124" s="98" t="s">
        <v>386</v>
      </c>
      <c r="F124" s="106">
        <v>67.648849153510653</v>
      </c>
      <c r="G124" s="85">
        <f>AVERAGE(F122:F124)</f>
        <v>41.801978891135036</v>
      </c>
      <c r="H124" s="82">
        <f>_xlfn.STDEV.S(F122:F124)</f>
        <v>33.219176273223567</v>
      </c>
      <c r="I124" s="106">
        <v>34.889098703356026</v>
      </c>
      <c r="J124" s="85">
        <f>AVERAGE(I122:I124)</f>
        <v>27.94173446652302</v>
      </c>
      <c r="K124" s="82">
        <f>_xlfn.STDEV.S(I122:I124)</f>
        <v>6.566639318873591</v>
      </c>
      <c r="L124" s="106">
        <v>4.6914847666585588</v>
      </c>
      <c r="M124" s="85">
        <f>AVERAGE(L122:L124)</f>
        <v>7.5838580962717268</v>
      </c>
      <c r="N124" s="82">
        <f>_xlfn.STDEV.S(L122:L124)</f>
        <v>2.9318588931305696</v>
      </c>
    </row>
    <row r="125" spans="1:14" s="24" customFormat="1">
      <c r="A125" s="1"/>
      <c r="B125" s="150"/>
      <c r="C125" s="152"/>
      <c r="D125" s="145" t="s">
        <v>448</v>
      </c>
      <c r="E125" s="97" t="s">
        <v>481</v>
      </c>
      <c r="F125" s="107"/>
      <c r="G125" s="88"/>
      <c r="H125" s="80"/>
      <c r="I125" s="80">
        <v>151.87805163855714</v>
      </c>
      <c r="J125" s="88"/>
      <c r="K125" s="80"/>
      <c r="L125" s="84">
        <v>10.431018718989339</v>
      </c>
      <c r="M125" s="88"/>
      <c r="N125" s="80"/>
    </row>
    <row r="126" spans="1:14">
      <c r="B126" s="150"/>
      <c r="C126" s="152"/>
      <c r="D126" s="146"/>
      <c r="E126" s="97" t="s">
        <v>387</v>
      </c>
      <c r="F126" s="107">
        <v>12.405673701417896</v>
      </c>
      <c r="G126" s="88"/>
      <c r="H126" s="80"/>
      <c r="I126" s="80">
        <v>85.384974001740034</v>
      </c>
      <c r="J126" s="88"/>
      <c r="K126" s="80"/>
      <c r="L126" s="84">
        <v>7.7632405033823142</v>
      </c>
      <c r="M126" s="88"/>
      <c r="N126" s="80"/>
    </row>
    <row r="127" spans="1:14">
      <c r="B127" s="150"/>
      <c r="C127" s="153"/>
      <c r="D127" s="147"/>
      <c r="E127" s="98" t="s">
        <v>388</v>
      </c>
      <c r="F127" s="106">
        <v>10.586422713532011</v>
      </c>
      <c r="G127" s="85">
        <f>AVERAGE(F125:F127)</f>
        <v>11.496048207474953</v>
      </c>
      <c r="H127" s="82">
        <f>_xlfn.STDEV.S(F125:F127)</f>
        <v>1.2864047102144351</v>
      </c>
      <c r="I127" s="82">
        <v>70.750647369106517</v>
      </c>
      <c r="J127" s="85">
        <f>AVERAGE(I125:I127)</f>
        <v>102.6712243364679</v>
      </c>
      <c r="K127" s="82">
        <f>_xlfn.STDEV.S(I125:I127)</f>
        <v>43.238001443763281</v>
      </c>
      <c r="L127" s="106">
        <v>35.896048525562165</v>
      </c>
      <c r="M127" s="85">
        <f>AVERAGE(L125:L127)</f>
        <v>18.030102582644606</v>
      </c>
      <c r="N127" s="82">
        <f>_xlfn.STDEV.S(L125:L127)</f>
        <v>15.529754617454721</v>
      </c>
    </row>
    <row r="128" spans="1:14" s="24" customFormat="1">
      <c r="A128" s="1"/>
      <c r="B128" s="150"/>
      <c r="C128" s="154" t="s">
        <v>134</v>
      </c>
      <c r="D128" s="145" t="s">
        <v>446</v>
      </c>
      <c r="E128" s="97" t="s">
        <v>482</v>
      </c>
      <c r="F128" s="107"/>
      <c r="G128" s="111"/>
      <c r="H128" s="105"/>
      <c r="I128" s="80">
        <v>16.729178391839564</v>
      </c>
      <c r="J128" s="111"/>
      <c r="K128" s="105"/>
      <c r="L128" s="84">
        <v>5.1825270552736162</v>
      </c>
      <c r="M128" s="111"/>
      <c r="N128" s="105"/>
    </row>
    <row r="129" spans="1:14">
      <c r="B129" s="150"/>
      <c r="C129" s="152"/>
      <c r="D129" s="146"/>
      <c r="E129" s="97" t="s">
        <v>389</v>
      </c>
      <c r="F129" s="107">
        <v>11.396648951507959</v>
      </c>
      <c r="G129" s="88"/>
      <c r="H129" s="80"/>
      <c r="I129" s="80">
        <v>20.180467202825945</v>
      </c>
      <c r="J129" s="88"/>
      <c r="K129" s="80"/>
      <c r="L129" s="84">
        <v>6.1667290107559491</v>
      </c>
      <c r="M129" s="88"/>
      <c r="N129" s="80"/>
    </row>
    <row r="130" spans="1:14">
      <c r="B130" s="150"/>
      <c r="C130" s="152"/>
      <c r="D130" s="147"/>
      <c r="E130" s="98" t="s">
        <v>390</v>
      </c>
      <c r="F130" s="106">
        <v>8.2468553858225562</v>
      </c>
      <c r="G130" s="85">
        <f>AVERAGE(F128:F130)</f>
        <v>9.8217521686652578</v>
      </c>
      <c r="H130" s="82">
        <f>_xlfn.STDEV.S(F128:F130)</f>
        <v>2.2272403896339137</v>
      </c>
      <c r="I130" s="106">
        <v>17.397938741757113</v>
      </c>
      <c r="J130" s="85">
        <f>AVERAGE(I128:I130)</f>
        <v>18.102528112140874</v>
      </c>
      <c r="K130" s="82">
        <f>_xlfn.STDEV.S(I128:I130)</f>
        <v>1.8303505811328289</v>
      </c>
      <c r="L130" s="106">
        <v>15.145899610631853</v>
      </c>
      <c r="M130" s="85">
        <f>AVERAGE(L128:L130)</f>
        <v>8.8317185588871396</v>
      </c>
      <c r="N130" s="82">
        <f>_xlfn.STDEV.S(L128:L130)</f>
        <v>5.4903392552694585</v>
      </c>
    </row>
    <row r="131" spans="1:14" s="24" customFormat="1">
      <c r="A131" s="1"/>
      <c r="B131" s="150"/>
      <c r="C131" s="152"/>
      <c r="D131" s="145" t="s">
        <v>447</v>
      </c>
      <c r="E131" s="97" t="s">
        <v>483</v>
      </c>
      <c r="F131" s="107"/>
      <c r="G131" s="88"/>
      <c r="H131" s="80"/>
      <c r="I131" s="80">
        <v>41.532724483723044</v>
      </c>
      <c r="J131" s="88"/>
      <c r="K131" s="80"/>
      <c r="L131" s="84">
        <v>9.8844441499412241</v>
      </c>
      <c r="M131" s="88"/>
      <c r="N131" s="80"/>
    </row>
    <row r="132" spans="1:14">
      <c r="B132" s="150"/>
      <c r="C132" s="152"/>
      <c r="D132" s="146"/>
      <c r="E132" s="97" t="s">
        <v>391</v>
      </c>
      <c r="F132" s="107">
        <v>7.5346302268845724</v>
      </c>
      <c r="G132" s="88"/>
      <c r="H132" s="80"/>
      <c r="I132" s="80">
        <v>46.827750723010816</v>
      </c>
      <c r="J132" s="88"/>
      <c r="K132" s="80"/>
      <c r="L132" s="84">
        <v>15.058040722931958</v>
      </c>
      <c r="M132" s="88"/>
      <c r="N132" s="80"/>
    </row>
    <row r="133" spans="1:14">
      <c r="B133" s="150"/>
      <c r="C133" s="152"/>
      <c r="D133" s="147"/>
      <c r="E133" s="98" t="s">
        <v>392</v>
      </c>
      <c r="F133" s="106">
        <v>7.5681772948878958</v>
      </c>
      <c r="G133" s="85">
        <f>AVERAGE(F131:F133)</f>
        <v>7.5514037608862346</v>
      </c>
      <c r="H133" s="82">
        <f>_xlfn.STDEV.S(F131:F133)</f>
        <v>2.3721359274076235E-2</v>
      </c>
      <c r="I133" s="106">
        <v>41.074058047353084</v>
      </c>
      <c r="J133" s="85">
        <f>AVERAGE(I131:I133)</f>
        <v>43.144844418028981</v>
      </c>
      <c r="K133" s="82">
        <f>_xlfn.STDEV.S(I131:I133)</f>
        <v>3.197724638460806</v>
      </c>
      <c r="L133" s="106">
        <v>41.323815301227171</v>
      </c>
      <c r="M133" s="85">
        <f>AVERAGE(L131:L133)</f>
        <v>22.088766724700118</v>
      </c>
      <c r="N133" s="82">
        <f>_xlfn.STDEV.S(L131:L133)</f>
        <v>16.857693960949462</v>
      </c>
    </row>
    <row r="134" spans="1:14" s="24" customFormat="1">
      <c r="A134" s="1"/>
      <c r="B134" s="150"/>
      <c r="C134" s="152"/>
      <c r="D134" s="145" t="s">
        <v>448</v>
      </c>
      <c r="E134" s="97" t="s">
        <v>484</v>
      </c>
      <c r="F134" s="107"/>
      <c r="G134" s="88"/>
      <c r="H134" s="80"/>
      <c r="I134" s="80">
        <v>61.171955655053253</v>
      </c>
      <c r="J134" s="88"/>
      <c r="K134" s="80"/>
      <c r="L134" s="84">
        <v>4.9170319720961322</v>
      </c>
      <c r="M134" s="88"/>
      <c r="N134" s="80"/>
    </row>
    <row r="135" spans="1:14">
      <c r="B135" s="150"/>
      <c r="C135" s="152"/>
      <c r="D135" s="146"/>
      <c r="E135" s="97" t="s">
        <v>393</v>
      </c>
      <c r="F135" s="107">
        <v>50.041450385632857</v>
      </c>
      <c r="G135" s="88"/>
      <c r="H135" s="80"/>
      <c r="I135" s="80">
        <v>70.99934732274329</v>
      </c>
      <c r="J135" s="88"/>
      <c r="K135" s="80"/>
      <c r="L135" s="84">
        <v>10.990817919293942</v>
      </c>
      <c r="M135" s="88"/>
      <c r="N135" s="80"/>
    </row>
    <row r="136" spans="1:14">
      <c r="B136" s="150"/>
      <c r="C136" s="153"/>
      <c r="D136" s="147"/>
      <c r="E136" s="98" t="s">
        <v>394</v>
      </c>
      <c r="F136" s="106">
        <v>48.26759141597298</v>
      </c>
      <c r="G136" s="85">
        <f>AVERAGE(F134:F136)</f>
        <v>49.154520900802922</v>
      </c>
      <c r="H136" s="82">
        <f>_xlfn.STDEV.S(F134:F136)</f>
        <v>1.2543077063150809</v>
      </c>
      <c r="I136" s="82">
        <v>73.728498760708916</v>
      </c>
      <c r="J136" s="85">
        <f>AVERAGE(I134:I136)</f>
        <v>68.633267246168487</v>
      </c>
      <c r="K136" s="82">
        <f>_xlfn.STDEV.S(I134:I136)</f>
        <v>6.6041990345249566</v>
      </c>
      <c r="L136" s="106">
        <v>33.876908620061286</v>
      </c>
      <c r="M136" s="85">
        <f>AVERAGE(L134:L136)</f>
        <v>16.59491950381712</v>
      </c>
      <c r="N136" s="82">
        <f>_xlfn.STDEV.S(L134:L136)</f>
        <v>15.271642995879024</v>
      </c>
    </row>
    <row r="137" spans="1:14" s="24" customFormat="1">
      <c r="A137" s="1"/>
      <c r="B137" s="150"/>
      <c r="C137" s="154" t="s">
        <v>155</v>
      </c>
      <c r="D137" s="145" t="s">
        <v>446</v>
      </c>
      <c r="E137" s="97" t="s">
        <v>485</v>
      </c>
      <c r="F137" s="107"/>
      <c r="G137" s="88"/>
      <c r="H137" s="80"/>
      <c r="I137" s="80">
        <v>10.964861735880872</v>
      </c>
      <c r="J137" s="88"/>
      <c r="K137" s="80"/>
      <c r="L137" s="84">
        <v>4.704951128729518</v>
      </c>
      <c r="M137" s="88"/>
      <c r="N137" s="80"/>
    </row>
    <row r="138" spans="1:14">
      <c r="B138" s="150"/>
      <c r="C138" s="152"/>
      <c r="D138" s="146"/>
      <c r="E138" s="97" t="s">
        <v>395</v>
      </c>
      <c r="F138" s="107">
        <v>27.522325558140121</v>
      </c>
      <c r="G138" s="88"/>
      <c r="H138" s="80"/>
      <c r="I138" s="80">
        <v>30.835237205388964</v>
      </c>
      <c r="J138" s="88"/>
      <c r="K138" s="80"/>
      <c r="L138" s="84">
        <v>3.2582047158777354</v>
      </c>
      <c r="M138" s="88"/>
      <c r="N138" s="80"/>
    </row>
    <row r="139" spans="1:14">
      <c r="B139" s="150"/>
      <c r="C139" s="152"/>
      <c r="D139" s="147"/>
      <c r="E139" s="98" t="s">
        <v>396</v>
      </c>
      <c r="F139" s="106">
        <v>29.269504848939061</v>
      </c>
      <c r="G139" s="85">
        <f>AVERAGE(F137:F139)</f>
        <v>28.395915203539591</v>
      </c>
      <c r="H139" s="82">
        <f>_xlfn.STDEV.S(F137:F139)</f>
        <v>1.2354423244726331</v>
      </c>
      <c r="I139" s="106">
        <v>30.772048959567886</v>
      </c>
      <c r="J139" s="85">
        <f>AVERAGE(I137:I139)</f>
        <v>24.190715966945906</v>
      </c>
      <c r="K139" s="82">
        <f>_xlfn.STDEV.S(I137:I139)</f>
        <v>11.453969324851458</v>
      </c>
      <c r="L139" s="106">
        <v>2.5172768228128408</v>
      </c>
      <c r="M139" s="85">
        <f>AVERAGE(L137:L139)</f>
        <v>3.4934775558066984</v>
      </c>
      <c r="N139" s="82">
        <f>_xlfn.STDEV.S(L137:L139)</f>
        <v>1.112652101556538</v>
      </c>
    </row>
    <row r="140" spans="1:14" s="24" customFormat="1">
      <c r="A140" s="1"/>
      <c r="B140" s="150"/>
      <c r="C140" s="152"/>
      <c r="D140" s="145" t="s">
        <v>447</v>
      </c>
      <c r="E140" s="97" t="s">
        <v>486</v>
      </c>
      <c r="F140" s="107"/>
      <c r="G140" s="88"/>
      <c r="H140" s="80"/>
      <c r="I140" s="80">
        <v>103.60975886319122</v>
      </c>
      <c r="J140" s="88"/>
      <c r="K140" s="80"/>
      <c r="L140" s="84">
        <v>6.8927894964256602</v>
      </c>
      <c r="M140" s="88"/>
      <c r="N140" s="80"/>
    </row>
    <row r="141" spans="1:14">
      <c r="B141" s="150"/>
      <c r="C141" s="152"/>
      <c r="D141" s="146"/>
      <c r="E141" s="97" t="s">
        <v>397</v>
      </c>
      <c r="F141" s="107">
        <v>33.219130267437798</v>
      </c>
      <c r="G141" s="88"/>
      <c r="H141" s="80"/>
      <c r="I141" s="80">
        <v>112.13217672845829</v>
      </c>
      <c r="J141" s="88"/>
      <c r="K141" s="80"/>
      <c r="L141" s="84">
        <v>6.8885318866645573</v>
      </c>
      <c r="M141" s="88"/>
      <c r="N141" s="80"/>
    </row>
    <row r="142" spans="1:14">
      <c r="B142" s="150"/>
      <c r="C142" s="152"/>
      <c r="D142" s="147"/>
      <c r="E142" s="98" t="s">
        <v>398</v>
      </c>
      <c r="F142" s="106">
        <v>33.311585324219081</v>
      </c>
      <c r="G142" s="85">
        <f>AVERAGE(F140:F142)</f>
        <v>33.265357795828436</v>
      </c>
      <c r="H142" s="82">
        <f>_xlfn.STDEV.S(F140:F142)</f>
        <v>6.537559760503249E-2</v>
      </c>
      <c r="I142" s="106">
        <v>104.357686571643</v>
      </c>
      <c r="J142" s="85">
        <f>AVERAGE(I140:I142)</f>
        <v>106.69987405443084</v>
      </c>
      <c r="K142" s="82">
        <f>_xlfn.STDEV.S(I140:I142)</f>
        <v>4.7193519916352775</v>
      </c>
      <c r="L142" s="106">
        <v>11.569074008092354</v>
      </c>
      <c r="M142" s="85">
        <f>AVERAGE(L140:L142)</f>
        <v>8.4501317970608572</v>
      </c>
      <c r="N142" s="82">
        <f>_xlfn.STDEV.S(L140:L142)</f>
        <v>2.7010840265763179</v>
      </c>
    </row>
    <row r="143" spans="1:14">
      <c r="B143" s="150"/>
      <c r="C143" s="152"/>
      <c r="D143" s="145" t="s">
        <v>448</v>
      </c>
      <c r="E143" s="97" t="s">
        <v>487</v>
      </c>
      <c r="F143" s="107"/>
      <c r="G143" s="88"/>
      <c r="H143" s="80"/>
      <c r="I143" s="80">
        <v>78.303111842350475</v>
      </c>
      <c r="J143" s="88"/>
      <c r="K143" s="80"/>
      <c r="L143" s="84">
        <v>5.8475364952023732</v>
      </c>
      <c r="M143" s="88"/>
      <c r="N143" s="80"/>
    </row>
    <row r="144" spans="1:14">
      <c r="B144" s="150"/>
      <c r="C144" s="152"/>
      <c r="D144" s="146"/>
      <c r="E144" s="97" t="s">
        <v>399</v>
      </c>
      <c r="F144" s="107">
        <v>52.983922582389738</v>
      </c>
      <c r="G144" s="88"/>
      <c r="H144" s="80"/>
      <c r="I144" s="80">
        <v>107.99542790996921</v>
      </c>
      <c r="J144" s="88"/>
      <c r="K144" s="80"/>
      <c r="L144" s="84">
        <v>6.843659015386133</v>
      </c>
      <c r="M144" s="88"/>
      <c r="N144" s="80"/>
    </row>
    <row r="145" spans="1:14" ht="15.75" thickBot="1">
      <c r="B145" s="151"/>
      <c r="C145" s="155"/>
      <c r="D145" s="148"/>
      <c r="E145" s="99" t="s">
        <v>400</v>
      </c>
      <c r="F145" s="108">
        <v>46.870204235499919</v>
      </c>
      <c r="G145" s="87">
        <f>AVERAGE(F143:F145)</f>
        <v>49.927063408944832</v>
      </c>
      <c r="H145" s="86">
        <f>_xlfn.STDEV.S(F143:F145)</f>
        <v>4.3230517013503995</v>
      </c>
      <c r="I145" s="86">
        <v>90.548763067966249</v>
      </c>
      <c r="J145" s="87">
        <f>AVERAGE(I143:I145)</f>
        <v>92.282434273428649</v>
      </c>
      <c r="K145" s="86">
        <f>_xlfn.STDEV.S(I143:I145)</f>
        <v>14.921883937738066</v>
      </c>
      <c r="L145" s="108">
        <v>13.89729867505538</v>
      </c>
      <c r="M145" s="87">
        <f>AVERAGE(L143:L145)</f>
        <v>8.8628313952146289</v>
      </c>
      <c r="N145" s="86">
        <f>_xlfn.STDEV.S(L143:L145)</f>
        <v>4.3883323270514323</v>
      </c>
    </row>
    <row r="146" spans="1:14" ht="15.75" thickTop="1">
      <c r="B146" s="149" t="s">
        <v>433</v>
      </c>
      <c r="C146" s="152" t="s">
        <v>29</v>
      </c>
      <c r="D146" s="146" t="s">
        <v>449</v>
      </c>
      <c r="E146" s="97" t="s">
        <v>401</v>
      </c>
      <c r="F146" s="109">
        <v>21.419160683160047</v>
      </c>
      <c r="G146" s="88"/>
      <c r="H146" s="80"/>
      <c r="I146" s="80">
        <v>135.2526302147788</v>
      </c>
      <c r="J146" s="88"/>
      <c r="K146" s="80"/>
      <c r="L146" s="84">
        <v>18.008338215509198</v>
      </c>
      <c r="M146" s="88"/>
      <c r="N146" s="80"/>
    </row>
    <row r="147" spans="1:14">
      <c r="B147" s="150"/>
      <c r="C147" s="152"/>
      <c r="D147" s="146"/>
      <c r="E147" s="97" t="s">
        <v>402</v>
      </c>
      <c r="F147" s="107">
        <v>22.513795585285425</v>
      </c>
      <c r="G147" s="88"/>
      <c r="H147" s="80"/>
      <c r="I147" s="80">
        <v>140.52170377909076</v>
      </c>
      <c r="J147" s="88"/>
      <c r="K147" s="80"/>
      <c r="L147" s="84">
        <v>23.447302311783996</v>
      </c>
      <c r="M147" s="88"/>
      <c r="N147" s="80"/>
    </row>
    <row r="148" spans="1:14">
      <c r="B148" s="150"/>
      <c r="C148" s="152"/>
      <c r="D148" s="147"/>
      <c r="E148" s="98" t="s">
        <v>403</v>
      </c>
      <c r="F148" s="106">
        <v>25.473544718770096</v>
      </c>
      <c r="G148" s="85">
        <f>AVERAGE(F146:F148)</f>
        <v>23.135500329071856</v>
      </c>
      <c r="H148" s="82">
        <f>_xlfn.STDEV.S(F146:F148)</f>
        <v>2.0974734964683868</v>
      </c>
      <c r="I148" s="106">
        <v>138.11817455875413</v>
      </c>
      <c r="J148" s="85">
        <f>AVERAGE(I146:I148)</f>
        <v>137.96416951754122</v>
      </c>
      <c r="K148" s="82">
        <f>_xlfn.STDEV.S(I146:I148)</f>
        <v>2.6379105786724475</v>
      </c>
      <c r="L148" s="106">
        <v>28.791430255560062</v>
      </c>
      <c r="M148" s="85">
        <f>AVERAGE(L146:L148)</f>
        <v>23.415690260951084</v>
      </c>
      <c r="N148" s="82">
        <f>_xlfn.STDEV.S(L146:L148)</f>
        <v>5.3916155257372109</v>
      </c>
    </row>
    <row r="149" spans="1:14">
      <c r="B149" s="150"/>
      <c r="C149" s="152"/>
      <c r="D149" s="145" t="s">
        <v>450</v>
      </c>
      <c r="E149" s="97" t="s">
        <v>404</v>
      </c>
      <c r="F149" s="107">
        <v>45.090921005151309</v>
      </c>
      <c r="G149" s="88"/>
      <c r="H149" s="80"/>
      <c r="I149" s="80">
        <v>101.93117188585774</v>
      </c>
      <c r="J149" s="88"/>
      <c r="K149" s="80"/>
      <c r="L149" s="84">
        <v>7.8692932549836536</v>
      </c>
      <c r="M149" s="88"/>
      <c r="N149" s="80"/>
    </row>
    <row r="150" spans="1:14">
      <c r="B150" s="150"/>
      <c r="C150" s="152"/>
      <c r="D150" s="146"/>
      <c r="E150" s="97" t="s">
        <v>405</v>
      </c>
      <c r="F150" s="107">
        <v>43.588635047892957</v>
      </c>
      <c r="G150" s="88"/>
      <c r="H150" s="80"/>
      <c r="I150" s="80">
        <v>92.708275108957011</v>
      </c>
      <c r="J150" s="88"/>
      <c r="K150" s="80"/>
      <c r="L150" s="84">
        <v>9.3886319996365852</v>
      </c>
      <c r="M150" s="88"/>
      <c r="N150" s="80"/>
    </row>
    <row r="151" spans="1:14">
      <c r="B151" s="150"/>
      <c r="C151" s="152"/>
      <c r="D151" s="147"/>
      <c r="E151" s="98" t="s">
        <v>406</v>
      </c>
      <c r="F151" s="106">
        <v>44.804066393969769</v>
      </c>
      <c r="G151" s="85">
        <f>AVERAGE(F149:F151)</f>
        <v>44.494540815671343</v>
      </c>
      <c r="H151" s="82">
        <f>_xlfn.STDEV.S(F149:F151)</f>
        <v>0.79754017896256535</v>
      </c>
      <c r="I151" s="106">
        <v>98.709748036314025</v>
      </c>
      <c r="J151" s="85">
        <f>AVERAGE(I149:I151)</f>
        <v>97.783065010376262</v>
      </c>
      <c r="K151" s="82">
        <f>_xlfn.STDEV.S(I149:I151)</f>
        <v>4.6807598007441404</v>
      </c>
      <c r="L151" s="106">
        <v>9.3702937770793984</v>
      </c>
      <c r="M151" s="85">
        <f>AVERAGE(L149:L151)</f>
        <v>8.8760730105665449</v>
      </c>
      <c r="N151" s="82">
        <f>_xlfn.STDEV.S(L149:L151)</f>
        <v>0.87194505548818857</v>
      </c>
    </row>
    <row r="152" spans="1:14" s="24" customFormat="1">
      <c r="A152" s="1"/>
      <c r="B152" s="150"/>
      <c r="C152" s="152"/>
      <c r="D152" s="145" t="s">
        <v>451</v>
      </c>
      <c r="E152" s="97" t="s">
        <v>407</v>
      </c>
      <c r="F152" s="107">
        <v>39.742378390630762</v>
      </c>
      <c r="G152" s="88"/>
      <c r="H152" s="80"/>
      <c r="I152" s="80">
        <v>115.68156320032374</v>
      </c>
      <c r="J152" s="88"/>
      <c r="K152" s="80"/>
      <c r="L152" s="84">
        <v>22.066460247612177</v>
      </c>
      <c r="M152" s="88"/>
      <c r="N152" s="80"/>
    </row>
    <row r="153" spans="1:14">
      <c r="B153" s="150"/>
      <c r="C153" s="152"/>
      <c r="D153" s="146"/>
      <c r="E153" s="97" t="s">
        <v>408</v>
      </c>
      <c r="F153" s="107">
        <v>37.286838323472956</v>
      </c>
      <c r="G153" s="88"/>
      <c r="H153" s="80"/>
      <c r="I153" s="80">
        <v>109.80201856824583</v>
      </c>
      <c r="J153" s="88"/>
      <c r="K153" s="80"/>
      <c r="L153" s="84">
        <v>22.853033163584982</v>
      </c>
      <c r="M153" s="88"/>
      <c r="N153" s="80"/>
    </row>
    <row r="154" spans="1:14">
      <c r="B154" s="150"/>
      <c r="C154" s="153"/>
      <c r="D154" s="147"/>
      <c r="E154" s="98" t="s">
        <v>409</v>
      </c>
      <c r="F154" s="106">
        <v>36.53160982927988</v>
      </c>
      <c r="G154" s="85">
        <f>AVERAGE(F152:F154)</f>
        <v>37.853608847794533</v>
      </c>
      <c r="H154" s="82">
        <f>_xlfn.STDEV.S(F152:F154)</f>
        <v>1.6787436698524343</v>
      </c>
      <c r="I154" s="82">
        <v>111.47796853485252</v>
      </c>
      <c r="J154" s="85">
        <f>AVERAGE(I152:I154)</f>
        <v>112.32051676780736</v>
      </c>
      <c r="K154" s="82">
        <f>_xlfn.STDEV.S(I152:I154)</f>
        <v>3.0289729140074084</v>
      </c>
      <c r="L154" s="106">
        <v>32.715681359863545</v>
      </c>
      <c r="M154" s="85">
        <f>AVERAGE(L152:L154)</f>
        <v>25.878391590353569</v>
      </c>
      <c r="N154" s="82">
        <f>_xlfn.STDEV.S(L152:L154)</f>
        <v>5.9343131685326345</v>
      </c>
    </row>
    <row r="155" spans="1:14" s="24" customFormat="1">
      <c r="A155" s="1"/>
      <c r="B155" s="150"/>
      <c r="C155" s="154" t="s">
        <v>77</v>
      </c>
      <c r="D155" s="145" t="s">
        <v>449</v>
      </c>
      <c r="E155" s="97" t="s">
        <v>488</v>
      </c>
      <c r="F155" s="107"/>
      <c r="G155" s="88"/>
      <c r="H155" s="80"/>
      <c r="I155" s="80">
        <v>53.240371767851421</v>
      </c>
      <c r="J155" s="88"/>
      <c r="K155" s="80"/>
      <c r="L155" s="84">
        <v>1.7145298174077293</v>
      </c>
      <c r="M155" s="88"/>
      <c r="N155" s="80"/>
    </row>
    <row r="156" spans="1:14">
      <c r="B156" s="150"/>
      <c r="C156" s="152"/>
      <c r="D156" s="146"/>
      <c r="E156" s="97" t="s">
        <v>410</v>
      </c>
      <c r="F156" s="107">
        <v>29.915549762188419</v>
      </c>
      <c r="G156" s="88"/>
      <c r="H156" s="80"/>
      <c r="I156" s="80">
        <v>57.408754154628994</v>
      </c>
      <c r="J156" s="88"/>
      <c r="K156" s="80"/>
      <c r="L156" s="84">
        <v>7.9137920024374422</v>
      </c>
      <c r="M156" s="88"/>
      <c r="N156" s="80"/>
    </row>
    <row r="157" spans="1:14">
      <c r="B157" s="150"/>
      <c r="C157" s="152"/>
      <c r="D157" s="147"/>
      <c r="E157" s="98" t="s">
        <v>411</v>
      </c>
      <c r="F157" s="106">
        <v>30.096196787744894</v>
      </c>
      <c r="G157" s="85">
        <f>AVERAGE(F155:F157)</f>
        <v>30.005873274966657</v>
      </c>
      <c r="H157" s="82">
        <f>_xlfn.STDEV.S(F155:F157)</f>
        <v>0.12773673677216282</v>
      </c>
      <c r="I157" s="106">
        <v>63.515853076503035</v>
      </c>
      <c r="J157" s="85">
        <f>AVERAGE(I155:I157)</f>
        <v>58.054992999661145</v>
      </c>
      <c r="K157" s="82">
        <f>_xlfn.STDEV.S(I155:I157)</f>
        <v>5.1681328847789452</v>
      </c>
      <c r="L157" s="106">
        <v>8.7326135146395867</v>
      </c>
      <c r="M157" s="85">
        <f>AVERAGE(L155:L157)</f>
        <v>6.1203117781615859</v>
      </c>
      <c r="N157" s="82">
        <f>_xlfn.STDEV.S(L155:L157)</f>
        <v>3.8374214234938204</v>
      </c>
    </row>
    <row r="158" spans="1:14" s="24" customFormat="1">
      <c r="A158" s="1"/>
      <c r="B158" s="150"/>
      <c r="C158" s="152"/>
      <c r="D158" s="145" t="s">
        <v>450</v>
      </c>
      <c r="E158" s="97" t="s">
        <v>489</v>
      </c>
      <c r="F158" s="107"/>
      <c r="G158" s="88"/>
      <c r="H158" s="80"/>
      <c r="I158" s="80">
        <v>108.52037875224889</v>
      </c>
      <c r="J158" s="88"/>
      <c r="K158" s="80"/>
      <c r="L158" s="84">
        <v>10.843763646890137</v>
      </c>
      <c r="M158" s="88"/>
      <c r="N158" s="80"/>
    </row>
    <row r="159" spans="1:14" s="24" customFormat="1">
      <c r="A159" s="1"/>
      <c r="B159" s="150"/>
      <c r="C159" s="152"/>
      <c r="D159" s="146"/>
      <c r="E159" s="97" t="s">
        <v>412</v>
      </c>
      <c r="F159" s="107">
        <v>8.6892287993201638</v>
      </c>
      <c r="G159" s="88"/>
      <c r="H159" s="80"/>
      <c r="I159" s="80">
        <v>102.22183359260039</v>
      </c>
      <c r="J159" s="88"/>
      <c r="K159" s="80"/>
      <c r="L159" s="84">
        <v>5.2238099651557839</v>
      </c>
      <c r="M159" s="88"/>
      <c r="N159" s="80"/>
    </row>
    <row r="160" spans="1:14" s="24" customFormat="1">
      <c r="A160" s="1"/>
      <c r="B160" s="150"/>
      <c r="C160" s="152"/>
      <c r="D160" s="147"/>
      <c r="E160" s="97" t="s">
        <v>413</v>
      </c>
      <c r="F160" s="107">
        <v>2.1034518269688194</v>
      </c>
      <c r="G160" s="85">
        <f>AVERAGE(F158:F160)</f>
        <v>5.396340313144492</v>
      </c>
      <c r="H160" s="82">
        <f>_xlfn.STDEV.S(F158:F160)</f>
        <v>4.6568475565318446</v>
      </c>
      <c r="I160" s="106">
        <v>43.018470154068218</v>
      </c>
      <c r="J160" s="85">
        <f>AVERAGE(I158:I160)</f>
        <v>84.586894166305839</v>
      </c>
      <c r="K160" s="82">
        <f>_xlfn.STDEV.S(I158:I160)</f>
        <v>36.136800134044968</v>
      </c>
      <c r="L160" s="106">
        <v>4.846775998255815</v>
      </c>
      <c r="M160" s="85">
        <f>AVERAGE(L158:L160)</f>
        <v>6.971449870100578</v>
      </c>
      <c r="N160" s="82">
        <f>_xlfn.STDEV.S(L158:L160)</f>
        <v>3.3588166282910938</v>
      </c>
    </row>
    <row r="161" spans="2:14">
      <c r="B161" s="150"/>
      <c r="C161" s="152"/>
      <c r="D161" s="145" t="s">
        <v>451</v>
      </c>
      <c r="E161" s="104" t="s">
        <v>490</v>
      </c>
      <c r="F161" s="102"/>
      <c r="G161" s="88"/>
      <c r="H161" s="80"/>
      <c r="I161" s="80">
        <v>44.863756260458118</v>
      </c>
      <c r="J161" s="88"/>
      <c r="K161" s="80"/>
      <c r="L161" s="84">
        <v>11.44171993328205</v>
      </c>
      <c r="M161" s="88"/>
      <c r="N161" s="80"/>
    </row>
    <row r="162" spans="2:14">
      <c r="B162" s="150"/>
      <c r="C162" s="152"/>
      <c r="D162" s="146"/>
      <c r="E162" s="97" t="s">
        <v>414</v>
      </c>
      <c r="F162" s="107">
        <v>6.5867101214503734</v>
      </c>
      <c r="G162" s="88"/>
      <c r="H162" s="80"/>
      <c r="I162" s="80">
        <v>44.893804288631721</v>
      </c>
      <c r="J162" s="88"/>
      <c r="K162" s="80"/>
      <c r="L162" s="84">
        <v>11.836062757934481</v>
      </c>
      <c r="M162" s="88"/>
      <c r="N162" s="80"/>
    </row>
    <row r="163" spans="2:14">
      <c r="B163" s="150"/>
      <c r="C163" s="153"/>
      <c r="D163" s="147"/>
      <c r="E163" s="98" t="s">
        <v>491</v>
      </c>
      <c r="F163" s="106"/>
      <c r="G163" s="85">
        <f>AVERAGE(F161:F163)</f>
        <v>6.5867101214503734</v>
      </c>
      <c r="H163" s="82" t="e">
        <f>_xlfn.STDEV.S(F161:F163)</f>
        <v>#DIV/0!</v>
      </c>
      <c r="I163" s="82">
        <v>35.36259196721177</v>
      </c>
      <c r="J163" s="85">
        <f>AVERAGE(I161:I163)</f>
        <v>41.706717505433872</v>
      </c>
      <c r="K163" s="82">
        <f>_xlfn.STDEV.S(I161:I163)</f>
        <v>5.4941944227102395</v>
      </c>
      <c r="L163" s="106">
        <v>7.9157436341267831</v>
      </c>
      <c r="M163" s="85">
        <f>AVERAGE(L161:L163)</f>
        <v>10.397842108447771</v>
      </c>
      <c r="N163" s="82">
        <f>_xlfn.STDEV.S(L161:L163)</f>
        <v>2.1585843029654024</v>
      </c>
    </row>
    <row r="164" spans="2:14">
      <c r="B164" s="150"/>
      <c r="C164" s="154" t="s">
        <v>134</v>
      </c>
      <c r="D164" s="145" t="s">
        <v>449</v>
      </c>
      <c r="E164" s="97" t="s">
        <v>492</v>
      </c>
      <c r="F164" s="107"/>
      <c r="G164" s="111"/>
      <c r="H164" s="105"/>
      <c r="I164" s="80">
        <v>18.155741983063649</v>
      </c>
      <c r="J164" s="111"/>
      <c r="K164" s="105"/>
      <c r="L164" s="84">
        <v>3.5307200073071909</v>
      </c>
      <c r="M164" s="111"/>
      <c r="N164" s="105"/>
    </row>
    <row r="165" spans="2:14">
      <c r="B165" s="150"/>
      <c r="C165" s="152"/>
      <c r="D165" s="146"/>
      <c r="E165" s="97" t="s">
        <v>415</v>
      </c>
      <c r="F165" s="107">
        <v>8.2816311132368678</v>
      </c>
      <c r="G165" s="88"/>
      <c r="H165" s="80"/>
      <c r="I165" s="80">
        <v>42.964065375811714</v>
      </c>
      <c r="J165" s="88"/>
      <c r="K165" s="80"/>
      <c r="L165" s="84">
        <v>9.0249227125477187</v>
      </c>
      <c r="M165" s="88"/>
      <c r="N165" s="80"/>
    </row>
    <row r="166" spans="2:14">
      <c r="B166" s="150"/>
      <c r="C166" s="152"/>
      <c r="D166" s="147"/>
      <c r="E166" s="98" t="s">
        <v>416</v>
      </c>
      <c r="F166" s="106">
        <v>10.051718943388705</v>
      </c>
      <c r="G166" s="85">
        <f>AVERAGE(F164:F166)</f>
        <v>9.1666750283127865</v>
      </c>
      <c r="H166" s="82">
        <f>_xlfn.STDEV.S(F164:F166)</f>
        <v>1.2516411079961458</v>
      </c>
      <c r="I166" s="106">
        <v>51.957273073043254</v>
      </c>
      <c r="J166" s="85">
        <f>AVERAGE(I164:I166)</f>
        <v>37.69236014397287</v>
      </c>
      <c r="K166" s="82">
        <f>_xlfn.STDEV.S(I164:I166)</f>
        <v>17.506542578283767</v>
      </c>
      <c r="L166" s="106">
        <v>10.521429328685166</v>
      </c>
      <c r="M166" s="85">
        <f>AVERAGE(L164:L166)</f>
        <v>7.6923573495133581</v>
      </c>
      <c r="N166" s="82">
        <f>_xlfn.STDEV.S(L164:L166)</f>
        <v>3.6809376575907127</v>
      </c>
    </row>
    <row r="167" spans="2:14">
      <c r="B167" s="150"/>
      <c r="C167" s="152"/>
      <c r="D167" s="145" t="s">
        <v>450</v>
      </c>
      <c r="E167" s="97" t="s">
        <v>493</v>
      </c>
      <c r="F167" s="107"/>
      <c r="G167" s="88"/>
      <c r="H167" s="80"/>
      <c r="I167" s="80">
        <v>50.54131658532831</v>
      </c>
      <c r="J167" s="88"/>
      <c r="K167" s="80"/>
      <c r="L167" s="84">
        <v>11.980439897864105</v>
      </c>
      <c r="M167" s="88"/>
      <c r="N167" s="80"/>
    </row>
    <row r="168" spans="2:14">
      <c r="B168" s="150"/>
      <c r="C168" s="152"/>
      <c r="D168" s="146"/>
      <c r="E168" s="97" t="s">
        <v>417</v>
      </c>
      <c r="F168" s="107">
        <v>39.470252648861354</v>
      </c>
      <c r="G168" s="88"/>
      <c r="H168" s="80"/>
      <c r="I168" s="80">
        <v>57.242249551691053</v>
      </c>
      <c r="J168" s="88"/>
      <c r="K168" s="80"/>
      <c r="L168" s="84">
        <v>11.675865427718675</v>
      </c>
      <c r="M168" s="88"/>
      <c r="N168" s="80"/>
    </row>
    <row r="169" spans="2:14">
      <c r="B169" s="150"/>
      <c r="C169" s="152"/>
      <c r="D169" s="147"/>
      <c r="E169" s="98" t="s">
        <v>418</v>
      </c>
      <c r="F169" s="106">
        <v>8.2470698985256057</v>
      </c>
      <c r="G169" s="85">
        <f>AVERAGE(F167:F169)</f>
        <v>23.858661273693478</v>
      </c>
      <c r="H169" s="82">
        <f>_xlfn.STDEV.S(F167:F169)</f>
        <v>22.078124252989248</v>
      </c>
      <c r="I169" s="106">
        <v>15.939125156620097</v>
      </c>
      <c r="J169" s="85">
        <f>AVERAGE(I167:I169)</f>
        <v>41.240897097879817</v>
      </c>
      <c r="K169" s="82">
        <f>_xlfn.STDEV.S(I167:I169)</f>
        <v>22.166650021610405</v>
      </c>
      <c r="L169" s="106">
        <v>6.0720127789734821</v>
      </c>
      <c r="M169" s="85">
        <f>AVERAGE(L167:L169)</f>
        <v>9.9094393681854189</v>
      </c>
      <c r="N169" s="82">
        <f>_xlfn.STDEV.S(L167:L169)</f>
        <v>3.326796285115639</v>
      </c>
    </row>
    <row r="170" spans="2:14">
      <c r="B170" s="150"/>
      <c r="C170" s="152"/>
      <c r="D170" s="145" t="s">
        <v>451</v>
      </c>
      <c r="E170" s="97" t="s">
        <v>494</v>
      </c>
      <c r="F170" s="107"/>
      <c r="G170" s="88"/>
      <c r="H170" s="80"/>
      <c r="I170" s="80">
        <v>61.63481746270952</v>
      </c>
      <c r="J170" s="88"/>
      <c r="K170" s="80"/>
      <c r="L170" s="84">
        <v>12.547686980628837</v>
      </c>
      <c r="M170" s="88"/>
      <c r="N170" s="80"/>
    </row>
    <row r="171" spans="2:14">
      <c r="B171" s="150"/>
      <c r="C171" s="152"/>
      <c r="D171" s="146"/>
      <c r="E171" s="97" t="s">
        <v>419</v>
      </c>
      <c r="F171" s="107">
        <v>8.5728533327127199</v>
      </c>
      <c r="G171" s="88"/>
      <c r="H171" s="80"/>
      <c r="I171" s="80">
        <v>60.575886004449039</v>
      </c>
      <c r="J171" s="88"/>
      <c r="K171" s="80"/>
      <c r="L171" s="84">
        <v>10.061814147999181</v>
      </c>
      <c r="M171" s="88"/>
      <c r="N171" s="80"/>
    </row>
    <row r="172" spans="2:14">
      <c r="B172" s="150"/>
      <c r="C172" s="153"/>
      <c r="D172" s="147"/>
      <c r="E172" s="98" t="s">
        <v>420</v>
      </c>
      <c r="F172" s="106">
        <v>4.8809789974626376</v>
      </c>
      <c r="G172" s="85">
        <f>AVERAGE(F170:F172)</f>
        <v>6.7269161650876788</v>
      </c>
      <c r="H172" s="82">
        <f>_xlfn.STDEV.S(F170:F172)</f>
        <v>2.610549377743911</v>
      </c>
      <c r="I172" s="82">
        <v>28.036230749957841</v>
      </c>
      <c r="J172" s="85">
        <f>AVERAGE(I170:I172)</f>
        <v>50.082311405705468</v>
      </c>
      <c r="K172" s="82">
        <f>_xlfn.STDEV.S(I170:I172)</f>
        <v>19.099805972001917</v>
      </c>
      <c r="L172" s="106">
        <v>5.71230175354086</v>
      </c>
      <c r="M172" s="85">
        <f>AVERAGE(L170:L172)</f>
        <v>9.4406009607229588</v>
      </c>
      <c r="N172" s="82">
        <f>_xlfn.STDEV.S(L170:L172)</f>
        <v>3.4597763177274312</v>
      </c>
    </row>
    <row r="173" spans="2:14">
      <c r="B173" s="150"/>
      <c r="C173" s="154" t="s">
        <v>155</v>
      </c>
      <c r="D173" s="145" t="s">
        <v>449</v>
      </c>
      <c r="E173" s="97" t="s">
        <v>421</v>
      </c>
      <c r="F173" s="107">
        <v>3.0849959746629971</v>
      </c>
      <c r="G173" s="88"/>
      <c r="H173" s="80"/>
      <c r="I173" s="80">
        <v>58.92686765847435</v>
      </c>
      <c r="J173" s="88"/>
      <c r="K173" s="80"/>
      <c r="L173" s="84">
        <v>2.8123512902836088</v>
      </c>
      <c r="M173" s="88"/>
      <c r="N173" s="80"/>
    </row>
    <row r="174" spans="2:14">
      <c r="B174" s="150"/>
      <c r="C174" s="152"/>
      <c r="D174" s="146"/>
      <c r="E174" s="97" t="s">
        <v>422</v>
      </c>
      <c r="F174" s="107">
        <v>54.016116040645407</v>
      </c>
      <c r="G174" s="88"/>
      <c r="H174" s="80"/>
      <c r="I174" s="80">
        <v>74.786405335420383</v>
      </c>
      <c r="J174" s="88"/>
      <c r="K174" s="80"/>
      <c r="L174" s="84">
        <v>5.087349045047346</v>
      </c>
      <c r="M174" s="88"/>
      <c r="N174" s="80"/>
    </row>
    <row r="175" spans="2:14">
      <c r="B175" s="150"/>
      <c r="C175" s="152"/>
      <c r="D175" s="147"/>
      <c r="E175" s="98" t="s">
        <v>423</v>
      </c>
      <c r="F175" s="106">
        <v>50.278712544902504</v>
      </c>
      <c r="G175" s="85">
        <f>AVERAGE(F173:F175)</f>
        <v>35.793274853403638</v>
      </c>
      <c r="H175" s="82">
        <f>_xlfn.STDEV.S(F173:F175)</f>
        <v>28.387773365123252</v>
      </c>
      <c r="I175" s="106">
        <v>61.650858308998806</v>
      </c>
      <c r="J175" s="85">
        <f>AVERAGE(I173:I175)</f>
        <v>65.121377100964523</v>
      </c>
      <c r="K175" s="82">
        <f>_xlfn.STDEV.S(I173:I175)</f>
        <v>8.4802481889185639</v>
      </c>
      <c r="L175" s="106">
        <v>10.474482128779265</v>
      </c>
      <c r="M175" s="85">
        <f>AVERAGE(L173:L175)</f>
        <v>6.1247274880367399</v>
      </c>
      <c r="N175" s="82">
        <f>_xlfn.STDEV.S(L173:L175)</f>
        <v>3.9349939989840972</v>
      </c>
    </row>
    <row r="176" spans="2:14">
      <c r="B176" s="150"/>
      <c r="C176" s="152"/>
      <c r="D176" s="145" t="s">
        <v>450</v>
      </c>
      <c r="E176" s="97" t="s">
        <v>495</v>
      </c>
      <c r="F176" s="107"/>
      <c r="G176" s="88"/>
      <c r="H176" s="80"/>
      <c r="I176" s="80">
        <v>84.294422894731284</v>
      </c>
      <c r="J176" s="88"/>
      <c r="K176" s="80"/>
      <c r="L176" s="84">
        <v>6.5471611634876625</v>
      </c>
      <c r="M176" s="88"/>
      <c r="N176" s="80"/>
    </row>
    <row r="177" spans="2:14">
      <c r="B177" s="150"/>
      <c r="C177" s="152"/>
      <c r="D177" s="146"/>
      <c r="E177" s="97" t="s">
        <v>424</v>
      </c>
      <c r="F177" s="107">
        <v>47.360205849398788</v>
      </c>
      <c r="G177" s="88"/>
      <c r="H177" s="80"/>
      <c r="I177" s="80">
        <v>78.319733239197944</v>
      </c>
      <c r="J177" s="88"/>
      <c r="K177" s="80"/>
      <c r="L177" s="84">
        <v>10.452346432807605</v>
      </c>
      <c r="M177" s="88"/>
      <c r="N177" s="80"/>
    </row>
    <row r="178" spans="2:14">
      <c r="B178" s="150"/>
      <c r="C178" s="152"/>
      <c r="D178" s="147"/>
      <c r="E178" s="98" t="s">
        <v>425</v>
      </c>
      <c r="F178" s="106">
        <v>51.447664038169222</v>
      </c>
      <c r="G178" s="85">
        <f>AVERAGE(F176:F178)</f>
        <v>49.403934943784009</v>
      </c>
      <c r="H178" s="82">
        <f>_xlfn.STDEV.S(F176:F178)</f>
        <v>2.890269403096057</v>
      </c>
      <c r="I178" s="106">
        <v>72.756899164489454</v>
      </c>
      <c r="J178" s="85">
        <f>AVERAGE(I176:I178)</f>
        <v>78.457018432806223</v>
      </c>
      <c r="K178" s="82">
        <f>_xlfn.STDEV.S(I176:I178)</f>
        <v>5.7699869042105618</v>
      </c>
      <c r="L178" s="106">
        <v>6.5633479614129833</v>
      </c>
      <c r="M178" s="85">
        <f>AVERAGE(L176:L178)</f>
        <v>7.85428518590275</v>
      </c>
      <c r="N178" s="82">
        <f>_xlfn.STDEV.S(L176:L178)</f>
        <v>2.2500015966901863</v>
      </c>
    </row>
    <row r="179" spans="2:14">
      <c r="B179" s="150"/>
      <c r="C179" s="152"/>
      <c r="D179" s="145" t="s">
        <v>451</v>
      </c>
      <c r="E179" s="97" t="s">
        <v>496</v>
      </c>
      <c r="F179" s="107"/>
      <c r="G179" s="88"/>
      <c r="H179" s="80"/>
      <c r="I179" s="80">
        <v>68.433327228151683</v>
      </c>
      <c r="J179" s="88"/>
      <c r="K179" s="80"/>
      <c r="L179" s="84">
        <v>4.7947045906742618</v>
      </c>
      <c r="M179" s="88"/>
      <c r="N179" s="80"/>
    </row>
    <row r="180" spans="2:14">
      <c r="B180" s="150"/>
      <c r="C180" s="152"/>
      <c r="D180" s="146"/>
      <c r="E180" s="97" t="s">
        <v>426</v>
      </c>
      <c r="F180" s="107">
        <v>50.472498347529459</v>
      </c>
      <c r="G180" s="88"/>
      <c r="H180" s="80"/>
      <c r="I180" s="80">
        <v>59.620709073925731</v>
      </c>
      <c r="J180" s="88"/>
      <c r="K180" s="80"/>
      <c r="L180" s="84">
        <v>8.4328599097364449</v>
      </c>
      <c r="M180" s="88"/>
      <c r="N180" s="80"/>
    </row>
    <row r="181" spans="2:14" ht="15.75" thickBot="1">
      <c r="B181" s="151"/>
      <c r="C181" s="155"/>
      <c r="D181" s="148"/>
      <c r="E181" s="99" t="s">
        <v>427</v>
      </c>
      <c r="F181" s="108">
        <v>47.810182717262641</v>
      </c>
      <c r="G181" s="87">
        <f>AVERAGE(F179:F181)</f>
        <v>49.14134053239605</v>
      </c>
      <c r="H181" s="86">
        <f>_xlfn.STDEV.S(F179:F181)</f>
        <v>1.8825414358206041</v>
      </c>
      <c r="I181" s="86">
        <v>62.971611872336368</v>
      </c>
      <c r="J181" s="87">
        <f>AVERAGE(I179:I181)</f>
        <v>63.675216058137927</v>
      </c>
      <c r="K181" s="86">
        <f>_xlfn.STDEV.S(I179:I181)</f>
        <v>4.448241654941457</v>
      </c>
      <c r="L181" s="108">
        <v>12.07899248763743</v>
      </c>
      <c r="M181" s="87">
        <f>AVERAGE(L179:L181)</f>
        <v>8.4355189960160448</v>
      </c>
      <c r="N181" s="86">
        <f>_xlfn.STDEV.S(L179:L181)</f>
        <v>3.6421446764943202</v>
      </c>
    </row>
    <row r="182" spans="2:14" ht="15.75" thickTop="1">
      <c r="C182" s="2"/>
    </row>
    <row r="183" spans="2:14">
      <c r="C183" s="66"/>
    </row>
    <row r="184" spans="2:14">
      <c r="C184" s="2"/>
    </row>
    <row r="185" spans="2:14">
      <c r="C185" s="2"/>
    </row>
    <row r="186" spans="2:14">
      <c r="C186" s="2"/>
    </row>
    <row r="187" spans="2:14">
      <c r="C187" s="2"/>
    </row>
    <row r="188" spans="2:14">
      <c r="C188" s="66"/>
    </row>
    <row r="189" spans="2:14">
      <c r="C189" s="2"/>
    </row>
    <row r="190" spans="2:14">
      <c r="C190" s="2"/>
    </row>
    <row r="191" spans="2:14">
      <c r="C191" s="2"/>
    </row>
    <row r="192" spans="2:14">
      <c r="C192" s="2"/>
    </row>
    <row r="193" spans="3:3">
      <c r="C193" s="66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66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</sheetData>
  <mergeCells count="85">
    <mergeCell ref="D74:D76"/>
    <mergeCell ref="B2:B37"/>
    <mergeCell ref="D11:D13"/>
    <mergeCell ref="D14:D16"/>
    <mergeCell ref="D17:D19"/>
    <mergeCell ref="D20:D22"/>
    <mergeCell ref="D2:D4"/>
    <mergeCell ref="D5:D7"/>
    <mergeCell ref="D8:D10"/>
    <mergeCell ref="C2:C10"/>
    <mergeCell ref="C11:C19"/>
    <mergeCell ref="C20:C28"/>
    <mergeCell ref="C29:C37"/>
    <mergeCell ref="D32:D34"/>
    <mergeCell ref="D35:D37"/>
    <mergeCell ref="D23:D25"/>
    <mergeCell ref="D26:D28"/>
    <mergeCell ref="D29:D31"/>
    <mergeCell ref="D53:D55"/>
    <mergeCell ref="D38:D40"/>
    <mergeCell ref="D41:D43"/>
    <mergeCell ref="D44:D46"/>
    <mergeCell ref="D47:D49"/>
    <mergeCell ref="D50:D52"/>
    <mergeCell ref="B146:B181"/>
    <mergeCell ref="C74:C82"/>
    <mergeCell ref="C83:C91"/>
    <mergeCell ref="C92:C100"/>
    <mergeCell ref="C101:C109"/>
    <mergeCell ref="C110:C118"/>
    <mergeCell ref="C119:C127"/>
    <mergeCell ref="C128:C136"/>
    <mergeCell ref="C137:C145"/>
    <mergeCell ref="C173:C181"/>
    <mergeCell ref="C146:C154"/>
    <mergeCell ref="C155:C163"/>
    <mergeCell ref="C164:C172"/>
    <mergeCell ref="D134:D136"/>
    <mergeCell ref="D137:D139"/>
    <mergeCell ref="D140:D142"/>
    <mergeCell ref="B38:B73"/>
    <mergeCell ref="B74:B109"/>
    <mergeCell ref="C38:C46"/>
    <mergeCell ref="C47:C55"/>
    <mergeCell ref="C56:C64"/>
    <mergeCell ref="C65:C73"/>
    <mergeCell ref="B110:B145"/>
    <mergeCell ref="D56:D58"/>
    <mergeCell ref="D83:D85"/>
    <mergeCell ref="D86:D88"/>
    <mergeCell ref="D65:D67"/>
    <mergeCell ref="D68:D70"/>
    <mergeCell ref="D71:D73"/>
    <mergeCell ref="D59:D61"/>
    <mergeCell ref="D62:D64"/>
    <mergeCell ref="D116:D118"/>
    <mergeCell ref="D119:D121"/>
    <mergeCell ref="D122:D124"/>
    <mergeCell ref="D107:D109"/>
    <mergeCell ref="D110:D112"/>
    <mergeCell ref="D113:D115"/>
    <mergeCell ref="D101:D103"/>
    <mergeCell ref="D104:D106"/>
    <mergeCell ref="D89:D91"/>
    <mergeCell ref="D92:D94"/>
    <mergeCell ref="D95:D97"/>
    <mergeCell ref="D98:D100"/>
    <mergeCell ref="D77:D79"/>
    <mergeCell ref="D80:D82"/>
    <mergeCell ref="D125:D127"/>
    <mergeCell ref="D179:D181"/>
    <mergeCell ref="D146:D148"/>
    <mergeCell ref="D149:D151"/>
    <mergeCell ref="D152:D154"/>
    <mergeCell ref="D155:D157"/>
    <mergeCell ref="D158:D160"/>
    <mergeCell ref="D161:D163"/>
    <mergeCell ref="D164:D166"/>
    <mergeCell ref="D167:D169"/>
    <mergeCell ref="D170:D172"/>
    <mergeCell ref="D173:D175"/>
    <mergeCell ref="D176:D178"/>
    <mergeCell ref="D143:D145"/>
    <mergeCell ref="D128:D130"/>
    <mergeCell ref="D131:D133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4541-F6CB-46B6-81A5-6A4DE79FCF95}">
  <dimension ref="A1:O219"/>
  <sheetViews>
    <sheetView zoomScale="85" zoomScaleNormal="85" workbookViewId="0">
      <selection activeCell="O98" sqref="O98:O108"/>
    </sheetView>
  </sheetViews>
  <sheetFormatPr baseColWidth="10" defaultColWidth="11.42578125" defaultRowHeight="15"/>
  <cols>
    <col min="1" max="1" width="8" style="60" bestFit="1" customWidth="1"/>
    <col min="2" max="2" width="8.42578125" style="60" bestFit="1" customWidth="1"/>
    <col min="3" max="3" width="18.7109375" style="66" bestFit="1" customWidth="1"/>
    <col min="4" max="4" width="33" style="58" bestFit="1" customWidth="1"/>
    <col min="5" max="5" width="38.42578125" style="84" bestFit="1" customWidth="1"/>
    <col min="6" max="6" width="8" style="84" bestFit="1" customWidth="1"/>
    <col min="7" max="7" width="7.42578125" style="84" bestFit="1" customWidth="1"/>
    <col min="8" max="8" width="30.85546875" style="81" bestFit="1" customWidth="1"/>
    <col min="9" max="9" width="8" style="84" bestFit="1" customWidth="1"/>
    <col min="10" max="10" width="7" style="84" bestFit="1" customWidth="1"/>
    <col min="11" max="11" width="31.140625" style="1" bestFit="1" customWidth="1"/>
    <col min="12" max="12" width="8" style="84" bestFit="1" customWidth="1"/>
    <col min="13" max="13" width="7" style="84" bestFit="1" customWidth="1"/>
    <col min="14" max="16384" width="11.42578125" style="58"/>
  </cols>
  <sheetData>
    <row r="1" spans="1:15">
      <c r="A1" s="68" t="s">
        <v>435</v>
      </c>
      <c r="B1" s="68" t="s">
        <v>528</v>
      </c>
      <c r="C1" s="67" t="s">
        <v>529</v>
      </c>
      <c r="D1" s="93" t="s">
        <v>434</v>
      </c>
      <c r="E1" s="77" t="s">
        <v>502</v>
      </c>
      <c r="F1" s="110" t="s">
        <v>428</v>
      </c>
      <c r="G1" s="78" t="s">
        <v>429</v>
      </c>
      <c r="H1" s="100" t="s">
        <v>501</v>
      </c>
      <c r="I1" s="110" t="s">
        <v>428</v>
      </c>
      <c r="J1" s="78" t="s">
        <v>429</v>
      </c>
      <c r="K1" s="114" t="s">
        <v>503</v>
      </c>
      <c r="L1" s="110" t="s">
        <v>428</v>
      </c>
      <c r="M1" s="79" t="s">
        <v>429</v>
      </c>
      <c r="O1" s="84"/>
    </row>
    <row r="2" spans="1:15">
      <c r="A2" s="149" t="s">
        <v>436</v>
      </c>
      <c r="B2" s="154" t="s">
        <v>29</v>
      </c>
      <c r="C2" s="154">
        <v>1</v>
      </c>
      <c r="D2" s="116" t="s">
        <v>620</v>
      </c>
      <c r="E2" s="115"/>
      <c r="F2" s="115"/>
      <c r="G2" s="115"/>
      <c r="H2" s="88">
        <v>68.272961748618542</v>
      </c>
      <c r="I2" s="115"/>
      <c r="J2" s="115"/>
      <c r="K2" s="88">
        <v>4.58936676330213</v>
      </c>
      <c r="L2" s="115"/>
      <c r="M2" s="115"/>
    </row>
    <row r="3" spans="1:15">
      <c r="A3" s="150"/>
      <c r="B3" s="152"/>
      <c r="C3" s="152"/>
      <c r="D3" s="89" t="s">
        <v>531</v>
      </c>
      <c r="E3" s="84">
        <v>3.8807177362693532</v>
      </c>
      <c r="H3" s="88">
        <v>62.908612351035096</v>
      </c>
      <c r="K3" s="88">
        <v>9.7600061599421046</v>
      </c>
    </row>
    <row r="4" spans="1:15">
      <c r="A4" s="150"/>
      <c r="B4" s="152"/>
      <c r="C4" s="153"/>
      <c r="D4" s="90" t="s">
        <v>532</v>
      </c>
      <c r="E4" s="83">
        <v>2.1224395953993165</v>
      </c>
      <c r="F4" s="83">
        <f>AVERAGE(E2:E4)</f>
        <v>3.0015786658343346</v>
      </c>
      <c r="G4" s="83">
        <f>_xlfn.STDEV.S(E2:E4)</f>
        <v>1.24329039662128</v>
      </c>
      <c r="H4" s="85">
        <v>34.338206091185512</v>
      </c>
      <c r="I4" s="83">
        <f>AVERAGE(H2:H4)</f>
        <v>55.173260063613043</v>
      </c>
      <c r="J4" s="83">
        <f>_xlfn.STDEV.S(H2:H4)</f>
        <v>18.241947994671953</v>
      </c>
      <c r="K4" s="85">
        <v>4.0729335434906577</v>
      </c>
      <c r="L4" s="83">
        <f>AVERAGE(K2:K4)</f>
        <v>6.140768822244965</v>
      </c>
      <c r="M4" s="83">
        <f>_xlfn.STDEV.S(K2:K4)</f>
        <v>3.1449697927908633</v>
      </c>
    </row>
    <row r="5" spans="1:15">
      <c r="A5" s="150"/>
      <c r="B5" s="152"/>
      <c r="C5" s="152">
        <v>2</v>
      </c>
      <c r="D5" s="89" t="s">
        <v>533</v>
      </c>
      <c r="E5" s="84">
        <v>9.1201529104942161</v>
      </c>
      <c r="F5" s="115"/>
      <c r="G5" s="115"/>
      <c r="H5" s="88">
        <v>87.0497874811999</v>
      </c>
      <c r="I5" s="115"/>
      <c r="J5" s="115"/>
      <c r="K5" s="88">
        <v>8.9368074581862267</v>
      </c>
      <c r="L5" s="115"/>
      <c r="M5" s="115"/>
    </row>
    <row r="6" spans="1:15">
      <c r="A6" s="150"/>
      <c r="B6" s="152"/>
      <c r="C6" s="152"/>
      <c r="D6" s="89" t="s">
        <v>534</v>
      </c>
      <c r="E6" s="84">
        <v>9.5151374638974175</v>
      </c>
      <c r="H6" s="88">
        <v>103.65857088074826</v>
      </c>
      <c r="K6" s="88">
        <v>8.9281566070969376</v>
      </c>
    </row>
    <row r="7" spans="1:15">
      <c r="A7" s="150"/>
      <c r="B7" s="152"/>
      <c r="C7" s="153"/>
      <c r="D7" s="90" t="s">
        <v>535</v>
      </c>
      <c r="E7" s="83">
        <v>9.7859471892273255</v>
      </c>
      <c r="F7" s="83">
        <f>AVERAGE(E5:E7)</f>
        <v>9.4737458545396525</v>
      </c>
      <c r="G7" s="83">
        <f>_xlfn.STDEV.S(E5:E7)</f>
        <v>0.33482152617828309</v>
      </c>
      <c r="H7" s="85">
        <v>86.46921303518117</v>
      </c>
      <c r="I7" s="83">
        <f>AVERAGE(H5:H7)</f>
        <v>92.392523799043104</v>
      </c>
      <c r="J7" s="83">
        <f>_xlfn.STDEV.S(H5:H7)</f>
        <v>9.7610004255322256</v>
      </c>
      <c r="K7" s="85">
        <v>7.3488434442317976</v>
      </c>
      <c r="L7" s="83">
        <f>AVERAGE(K5:K7)</f>
        <v>8.4046025031716542</v>
      </c>
      <c r="M7" s="83">
        <f>_xlfn.STDEV.S(K5:K7)</f>
        <v>0.91432439659363818</v>
      </c>
    </row>
    <row r="8" spans="1:15">
      <c r="A8" s="150"/>
      <c r="B8" s="152"/>
      <c r="C8" s="152">
        <v>3</v>
      </c>
      <c r="D8" s="89" t="s">
        <v>621</v>
      </c>
      <c r="F8" s="115"/>
      <c r="G8" s="115"/>
      <c r="H8" s="88">
        <v>97.459326247601027</v>
      </c>
      <c r="I8" s="115"/>
      <c r="J8" s="115"/>
      <c r="K8" s="88">
        <v>6.8964800714401946</v>
      </c>
      <c r="L8" s="115"/>
      <c r="M8" s="115"/>
    </row>
    <row r="9" spans="1:15">
      <c r="A9" s="150"/>
      <c r="B9" s="152"/>
      <c r="C9" s="152"/>
      <c r="D9" s="89" t="s">
        <v>622</v>
      </c>
      <c r="H9" s="88">
        <v>75.329408540280284</v>
      </c>
      <c r="K9" s="88"/>
    </row>
    <row r="10" spans="1:15">
      <c r="A10" s="150"/>
      <c r="B10" s="152"/>
      <c r="C10" s="153"/>
      <c r="D10" s="90" t="s">
        <v>536</v>
      </c>
      <c r="E10" s="83">
        <v>17.388969373638581</v>
      </c>
      <c r="F10" s="83">
        <f>AVERAGE(E8:E10)</f>
        <v>17.388969373638581</v>
      </c>
      <c r="G10" s="83" t="e">
        <f>_xlfn.STDEV.S(E8:E10)</f>
        <v>#DIV/0!</v>
      </c>
      <c r="H10" s="85">
        <v>87.727339007398029</v>
      </c>
      <c r="I10" s="83">
        <f>AVERAGE(H8:H10)</f>
        <v>86.838691265093118</v>
      </c>
      <c r="J10" s="83">
        <f>_xlfn.STDEV.S(H8:H10)</f>
        <v>11.091689931684128</v>
      </c>
      <c r="K10" s="85">
        <v>40.881475750398444</v>
      </c>
      <c r="L10" s="83">
        <f>AVERAGE(K8:K10)</f>
        <v>23.888977910919319</v>
      </c>
      <c r="M10" s="83">
        <f>_xlfn.STDEV.S(K8:K10)</f>
        <v>24.031020903186892</v>
      </c>
    </row>
    <row r="11" spans="1:15">
      <c r="A11" s="150"/>
      <c r="B11" s="152"/>
      <c r="C11" s="152">
        <v>4</v>
      </c>
      <c r="D11" s="89" t="s">
        <v>537</v>
      </c>
      <c r="E11" s="84">
        <v>9.2686884152579339</v>
      </c>
      <c r="F11" s="115"/>
      <c r="G11" s="115"/>
      <c r="H11" s="88">
        <v>151.81382245587682</v>
      </c>
      <c r="I11" s="115"/>
      <c r="J11" s="115"/>
      <c r="K11" s="88">
        <v>14.482528857228345</v>
      </c>
      <c r="L11" s="115"/>
      <c r="M11" s="115"/>
    </row>
    <row r="12" spans="1:15">
      <c r="A12" s="150"/>
      <c r="B12" s="152"/>
      <c r="C12" s="152"/>
      <c r="D12" s="89" t="s">
        <v>538</v>
      </c>
      <c r="E12" s="84">
        <v>10.386223926444019</v>
      </c>
      <c r="H12" s="88">
        <v>139.27268389255059</v>
      </c>
      <c r="K12" s="88">
        <v>8.2779345665619353</v>
      </c>
    </row>
    <row r="13" spans="1:15">
      <c r="A13" s="150"/>
      <c r="B13" s="152"/>
      <c r="C13" s="153"/>
      <c r="D13" s="90" t="s">
        <v>623</v>
      </c>
      <c r="E13" s="83"/>
      <c r="F13" s="83">
        <f>AVERAGE(E11:E13)</f>
        <v>9.8274561708509758</v>
      </c>
      <c r="G13" s="83">
        <f>_xlfn.STDEV.S(E11:E13)</f>
        <v>0.790216938176456</v>
      </c>
      <c r="H13" s="85">
        <v>134.52219745521651</v>
      </c>
      <c r="I13" s="83">
        <f>AVERAGE(H11:H13)</f>
        <v>141.86956793454797</v>
      </c>
      <c r="J13" s="83">
        <f>_xlfn.STDEV.S(H11:H13)</f>
        <v>8.9335283531508765</v>
      </c>
      <c r="K13" s="85"/>
      <c r="L13" s="83">
        <f>AVERAGE(K11:K13)</f>
        <v>11.38023171189514</v>
      </c>
      <c r="M13" s="83">
        <f>_xlfn.STDEV.S(K11:K13)</f>
        <v>4.3873106974415554</v>
      </c>
    </row>
    <row r="14" spans="1:15">
      <c r="A14" s="150"/>
      <c r="B14" s="152"/>
      <c r="C14" s="152">
        <v>5</v>
      </c>
      <c r="D14" s="89" t="s">
        <v>624</v>
      </c>
      <c r="F14" s="115"/>
      <c r="G14" s="115"/>
      <c r="H14" s="88">
        <v>173.0804870061551</v>
      </c>
      <c r="I14" s="115"/>
      <c r="J14" s="115"/>
      <c r="K14" s="88"/>
      <c r="L14" s="115"/>
      <c r="M14" s="115"/>
    </row>
    <row r="15" spans="1:15">
      <c r="A15" s="150"/>
      <c r="B15" s="152"/>
      <c r="C15" s="152"/>
      <c r="D15" s="89" t="s">
        <v>539</v>
      </c>
      <c r="E15" s="84">
        <v>11.08359729187751</v>
      </c>
      <c r="H15" s="88">
        <v>152.98946697058761</v>
      </c>
      <c r="K15" s="88">
        <v>7.2011470375234392</v>
      </c>
    </row>
    <row r="16" spans="1:15">
      <c r="A16" s="150"/>
      <c r="B16" s="152"/>
      <c r="C16" s="153"/>
      <c r="D16" s="90" t="s">
        <v>540</v>
      </c>
      <c r="E16" s="83">
        <v>10.241677349911656</v>
      </c>
      <c r="F16" s="83">
        <f>AVERAGE(E14:E16)</f>
        <v>10.662637320894582</v>
      </c>
      <c r="G16" s="83">
        <f>_xlfn.STDEV.S(E14:E16)</f>
        <v>0.59532730018023972</v>
      </c>
      <c r="H16" s="85">
        <v>147.91672777551361</v>
      </c>
      <c r="I16" s="83">
        <f>AVERAGE(H14:H16)</f>
        <v>157.99556058408544</v>
      </c>
      <c r="J16" s="83">
        <f>_xlfn.STDEV.S(H14:H16)</f>
        <v>13.30787077652738</v>
      </c>
      <c r="K16" s="85">
        <v>16.967831094114246</v>
      </c>
      <c r="L16" s="83">
        <f>AVERAGE(K14:K16)</f>
        <v>12.084489065818843</v>
      </c>
      <c r="M16" s="83">
        <f>_xlfn.STDEV.S(K14:K16)</f>
        <v>6.9060885261218949</v>
      </c>
    </row>
    <row r="17" spans="1:13">
      <c r="A17" s="150"/>
      <c r="B17" s="152"/>
      <c r="C17" s="152">
        <v>6</v>
      </c>
      <c r="D17" s="89" t="s">
        <v>541</v>
      </c>
      <c r="E17" s="84">
        <v>5.9319322192182256</v>
      </c>
      <c r="F17" s="115"/>
      <c r="G17" s="115"/>
      <c r="H17" s="88">
        <v>103.22549223869622</v>
      </c>
      <c r="I17" s="115"/>
      <c r="J17" s="115"/>
      <c r="K17" s="88">
        <v>4.035184875826233</v>
      </c>
      <c r="L17" s="115"/>
      <c r="M17" s="115"/>
    </row>
    <row r="18" spans="1:13">
      <c r="A18" s="150"/>
      <c r="B18" s="152"/>
      <c r="C18" s="152"/>
      <c r="D18" s="89" t="s">
        <v>625</v>
      </c>
      <c r="H18" s="88">
        <v>158.67643279267961</v>
      </c>
      <c r="K18" s="88"/>
    </row>
    <row r="19" spans="1:13">
      <c r="A19" s="150"/>
      <c r="B19" s="152"/>
      <c r="C19" s="153"/>
      <c r="D19" s="90" t="s">
        <v>542</v>
      </c>
      <c r="E19" s="83">
        <v>10.300257278229694</v>
      </c>
      <c r="F19" s="83">
        <f>AVERAGE(E17:E19)</f>
        <v>8.1160947487239596</v>
      </c>
      <c r="G19" s="83">
        <f>_xlfn.STDEV.S(E17:E19)</f>
        <v>3.088872271654135</v>
      </c>
      <c r="H19" s="85">
        <v>166.57177297926066</v>
      </c>
      <c r="I19" s="83">
        <f>AVERAGE(H17:H19)</f>
        <v>142.82456600354547</v>
      </c>
      <c r="J19" s="83">
        <f>_xlfn.STDEV.S(H17:H19)</f>
        <v>34.52027058759743</v>
      </c>
      <c r="K19" s="85">
        <v>12.478860761384396</v>
      </c>
      <c r="L19" s="83">
        <f>AVERAGE(K17:K19)</f>
        <v>8.2570228186053143</v>
      </c>
      <c r="M19" s="83">
        <f>_xlfn.STDEV.S(K17:K19)</f>
        <v>5.9705804768195065</v>
      </c>
    </row>
    <row r="20" spans="1:13">
      <c r="A20" s="150"/>
      <c r="B20" s="152"/>
      <c r="C20" s="152">
        <v>7</v>
      </c>
      <c r="D20" s="89" t="s">
        <v>626</v>
      </c>
      <c r="F20" s="115"/>
      <c r="G20" s="115"/>
      <c r="H20" s="88">
        <v>108.97550334495128</v>
      </c>
      <c r="I20" s="115"/>
      <c r="J20" s="115"/>
      <c r="K20" s="88">
        <v>15.177866497266178</v>
      </c>
      <c r="L20" s="115"/>
      <c r="M20" s="115"/>
    </row>
    <row r="21" spans="1:13">
      <c r="A21" s="150"/>
      <c r="B21" s="152"/>
      <c r="C21" s="152"/>
      <c r="D21" s="89" t="s">
        <v>543</v>
      </c>
      <c r="E21" s="84">
        <v>10.263142389879564</v>
      </c>
      <c r="H21" s="88">
        <v>112.59724881262478</v>
      </c>
      <c r="K21" s="88">
        <v>12.921757145106177</v>
      </c>
    </row>
    <row r="22" spans="1:13">
      <c r="A22" s="150"/>
      <c r="B22" s="152"/>
      <c r="C22" s="153"/>
      <c r="D22" s="90" t="s">
        <v>544</v>
      </c>
      <c r="E22" s="83">
        <v>9.9877952266814631</v>
      </c>
      <c r="F22" s="83">
        <f>AVERAGE(E20:E22)</f>
        <v>10.125468808280512</v>
      </c>
      <c r="G22" s="83">
        <f>_xlfn.STDEV.S(E20:E22)</f>
        <v>0.19469984627785575</v>
      </c>
      <c r="H22" s="85">
        <v>92.515555257298217</v>
      </c>
      <c r="I22" s="83">
        <f>AVERAGE(H20:H22)</f>
        <v>104.69610247162477</v>
      </c>
      <c r="J22" s="83">
        <f>_xlfn.STDEV.S(H20:H22)</f>
        <v>10.702969582713106</v>
      </c>
      <c r="K22" s="85">
        <v>54.517757141995176</v>
      </c>
      <c r="L22" s="83">
        <f>AVERAGE(K20:K22)</f>
        <v>27.53912692812251</v>
      </c>
      <c r="M22" s="83">
        <f>_xlfn.STDEV.S(K20:K22)</f>
        <v>23.391395287902096</v>
      </c>
    </row>
    <row r="23" spans="1:13">
      <c r="A23" s="150"/>
      <c r="B23" s="152"/>
      <c r="C23" s="152">
        <v>8</v>
      </c>
      <c r="D23" s="89" t="s">
        <v>545</v>
      </c>
      <c r="E23" s="84">
        <v>21.143557303060614</v>
      </c>
      <c r="F23" s="115"/>
      <c r="G23" s="115"/>
      <c r="H23" s="88">
        <v>104.96404774150173</v>
      </c>
      <c r="I23" s="115"/>
      <c r="J23" s="115"/>
      <c r="K23" s="88">
        <v>12.664415548519605</v>
      </c>
      <c r="L23" s="115"/>
      <c r="M23" s="115"/>
    </row>
    <row r="24" spans="1:13">
      <c r="A24" s="150"/>
      <c r="B24" s="152"/>
      <c r="C24" s="152"/>
      <c r="D24" s="89" t="s">
        <v>546</v>
      </c>
      <c r="E24" s="84">
        <v>27.52392980959252</v>
      </c>
      <c r="H24" s="88">
        <v>112.98479424812349</v>
      </c>
      <c r="K24" s="88">
        <v>15.877194171619102</v>
      </c>
    </row>
    <row r="25" spans="1:13">
      <c r="A25" s="150"/>
      <c r="B25" s="152"/>
      <c r="C25" s="153"/>
      <c r="D25" s="90" t="s">
        <v>547</v>
      </c>
      <c r="E25" s="83">
        <v>22.730725763157217</v>
      </c>
      <c r="F25" s="83">
        <f>AVERAGE(E23:E25)</f>
        <v>23.799404291936781</v>
      </c>
      <c r="G25" s="83">
        <f>_xlfn.STDEV.S(E23:E25)</f>
        <v>3.3217229985254915</v>
      </c>
      <c r="H25" s="85">
        <v>112.75830237086443</v>
      </c>
      <c r="I25" s="83">
        <f>AVERAGE(H23:H25)</f>
        <v>110.23571478682989</v>
      </c>
      <c r="J25" s="83">
        <f>_xlfn.STDEV.S(H23:H25)</f>
        <v>4.5668019138358993</v>
      </c>
      <c r="K25" s="85">
        <v>14.138894100493463</v>
      </c>
      <c r="L25" s="83">
        <f>AVERAGE(K23:K25)</f>
        <v>14.226834606877389</v>
      </c>
      <c r="M25" s="83">
        <f>_xlfn.STDEV.S(K23:K25)</f>
        <v>1.6081936356541682</v>
      </c>
    </row>
    <row r="26" spans="1:13">
      <c r="A26" s="150"/>
      <c r="B26" s="152"/>
      <c r="C26" s="152">
        <v>9</v>
      </c>
      <c r="D26" s="89" t="s">
        <v>627</v>
      </c>
      <c r="F26" s="115"/>
      <c r="G26" s="115"/>
      <c r="H26" s="88">
        <v>116.75278661382765</v>
      </c>
      <c r="I26" s="115"/>
      <c r="J26" s="115"/>
      <c r="K26" s="88">
        <v>5.7139072999436467</v>
      </c>
      <c r="L26" s="115"/>
      <c r="M26" s="115"/>
    </row>
    <row r="27" spans="1:13">
      <c r="A27" s="150"/>
      <c r="B27" s="152"/>
      <c r="C27" s="152"/>
      <c r="D27" s="89" t="s">
        <v>628</v>
      </c>
      <c r="H27" s="88"/>
      <c r="K27" s="88"/>
    </row>
    <row r="28" spans="1:13">
      <c r="A28" s="150"/>
      <c r="B28" s="152"/>
      <c r="C28" s="153"/>
      <c r="D28" s="90" t="s">
        <v>548</v>
      </c>
      <c r="E28" s="83">
        <v>4.5493522455435507</v>
      </c>
      <c r="F28" s="83">
        <f>AVERAGE(E26:E28)</f>
        <v>4.5493522455435507</v>
      </c>
      <c r="G28" s="83" t="e">
        <f>_xlfn.STDEV.S(E26:E28)</f>
        <v>#DIV/0!</v>
      </c>
      <c r="H28" s="85">
        <v>16.539640244251018</v>
      </c>
      <c r="I28" s="83">
        <f>AVERAGE(H26:H28)</f>
        <v>66.646213429039335</v>
      </c>
      <c r="J28" s="83">
        <f>_xlfn.STDEV.S(H26:H28)</f>
        <v>70.861395361967695</v>
      </c>
      <c r="K28" s="85">
        <v>3.5333965234698588</v>
      </c>
      <c r="L28" s="83">
        <f>AVERAGE(K26:K28)</f>
        <v>4.6236519117067525</v>
      </c>
      <c r="M28" s="83">
        <f>_xlfn.STDEV.S(K26:K28)</f>
        <v>1.5418539564949618</v>
      </c>
    </row>
    <row r="29" spans="1:13">
      <c r="A29" s="150"/>
      <c r="B29" s="152"/>
      <c r="C29" s="152">
        <v>10</v>
      </c>
      <c r="D29" s="89" t="s">
        <v>629</v>
      </c>
      <c r="F29" s="115"/>
      <c r="G29" s="115"/>
      <c r="H29" s="88">
        <v>182.93393528506178</v>
      </c>
      <c r="I29" s="115"/>
      <c r="J29" s="115"/>
      <c r="K29" s="88">
        <v>3.9984025554624214</v>
      </c>
      <c r="L29" s="115"/>
      <c r="M29" s="115"/>
    </row>
    <row r="30" spans="1:13">
      <c r="A30" s="150"/>
      <c r="B30" s="152"/>
      <c r="C30" s="152"/>
      <c r="D30" s="89" t="s">
        <v>549</v>
      </c>
      <c r="E30" s="84">
        <v>14.120804624462282</v>
      </c>
      <c r="H30" s="88">
        <v>192.41560333665186</v>
      </c>
      <c r="K30" s="88">
        <v>11.290365456335753</v>
      </c>
    </row>
    <row r="31" spans="1:13">
      <c r="A31" s="150"/>
      <c r="B31" s="153"/>
      <c r="C31" s="153"/>
      <c r="D31" s="90" t="s">
        <v>550</v>
      </c>
      <c r="E31" s="83">
        <v>12.323613555493246</v>
      </c>
      <c r="F31" s="83">
        <f>AVERAGE(E29:E31)</f>
        <v>13.222209089977763</v>
      </c>
      <c r="G31" s="83">
        <f>_xlfn.STDEV.S(E29:E31)</f>
        <v>1.270805991955906</v>
      </c>
      <c r="H31" s="85">
        <v>139.30898185475203</v>
      </c>
      <c r="I31" s="83">
        <f>AVERAGE(H29:H31)</f>
        <v>171.55284015882191</v>
      </c>
      <c r="J31" s="83">
        <f>_xlfn.STDEV.S(H29:H31)</f>
        <v>28.323582153566615</v>
      </c>
      <c r="K31" s="85">
        <v>29.210545030769108</v>
      </c>
      <c r="L31" s="83">
        <f>AVERAGE(K29:K31)</f>
        <v>14.833104347522427</v>
      </c>
      <c r="M31" s="83">
        <f>_xlfn.STDEV.S(K29:K31)</f>
        <v>12.974061861542665</v>
      </c>
    </row>
    <row r="32" spans="1:13">
      <c r="A32" s="150"/>
      <c r="B32" s="154" t="s">
        <v>77</v>
      </c>
      <c r="C32" s="152">
        <v>1</v>
      </c>
      <c r="D32" s="116" t="s">
        <v>630</v>
      </c>
      <c r="E32" s="103"/>
      <c r="F32" s="115"/>
      <c r="G32" s="115"/>
      <c r="H32" s="88">
        <v>55.142453217194081</v>
      </c>
      <c r="I32" s="115"/>
      <c r="J32" s="115"/>
      <c r="K32" s="88">
        <v>7.4665681913124766</v>
      </c>
      <c r="L32" s="115"/>
      <c r="M32" s="115"/>
    </row>
    <row r="33" spans="1:15">
      <c r="A33" s="150"/>
      <c r="B33" s="152"/>
      <c r="C33" s="152"/>
      <c r="D33" s="89" t="s">
        <v>551</v>
      </c>
      <c r="E33" s="84">
        <v>15.510889094723904</v>
      </c>
      <c r="H33" s="88">
        <v>62.041104998119494</v>
      </c>
      <c r="K33" s="88">
        <v>8.4719745174484178</v>
      </c>
    </row>
    <row r="34" spans="1:15">
      <c r="A34" s="150"/>
      <c r="B34" s="152"/>
      <c r="C34" s="153"/>
      <c r="D34" s="90" t="s">
        <v>552</v>
      </c>
      <c r="E34" s="83">
        <v>10.777434518266327</v>
      </c>
      <c r="F34" s="83">
        <f>AVERAGE(E32:E34)</f>
        <v>13.144161806495116</v>
      </c>
      <c r="G34" s="83">
        <f>_xlfn.STDEV.S(E32:E34)</f>
        <v>3.3470578294516398</v>
      </c>
      <c r="H34" s="85">
        <v>54.919668492282703</v>
      </c>
      <c r="I34" s="83">
        <f>AVERAGE(H32:H34)</f>
        <v>57.367742235865428</v>
      </c>
      <c r="J34" s="83">
        <f>_xlfn.STDEV.S(H32:H34)</f>
        <v>4.0487835073180545</v>
      </c>
      <c r="K34" s="85">
        <v>9.6419770143269954</v>
      </c>
      <c r="L34" s="83">
        <f>AVERAGE(K32:K34)</f>
        <v>8.5268399076959636</v>
      </c>
      <c r="M34" s="83">
        <f>_xlfn.STDEV.S(K32:K34)</f>
        <v>1.0887417256161482</v>
      </c>
      <c r="O34" s="84"/>
    </row>
    <row r="35" spans="1:15">
      <c r="A35" s="150"/>
      <c r="B35" s="152"/>
      <c r="C35" s="152">
        <v>2</v>
      </c>
      <c r="D35" s="89" t="s">
        <v>553</v>
      </c>
      <c r="E35" s="84">
        <v>11.625901540274624</v>
      </c>
      <c r="F35" s="115"/>
      <c r="G35" s="115"/>
      <c r="H35" s="88">
        <v>80.190038960239335</v>
      </c>
      <c r="I35" s="115"/>
      <c r="J35" s="115"/>
      <c r="K35" s="88">
        <v>11.698788425928452</v>
      </c>
      <c r="L35" s="115"/>
      <c r="M35" s="115"/>
      <c r="O35" s="84"/>
    </row>
    <row r="36" spans="1:15">
      <c r="A36" s="150"/>
      <c r="B36" s="152"/>
      <c r="C36" s="152"/>
      <c r="D36" s="89" t="s">
        <v>554</v>
      </c>
      <c r="E36" s="84">
        <v>5.1093442205357782</v>
      </c>
      <c r="H36" s="88">
        <v>43.818144262252865</v>
      </c>
      <c r="K36" s="88">
        <v>6.0228624035985243</v>
      </c>
      <c r="O36" s="84"/>
    </row>
    <row r="37" spans="1:15">
      <c r="A37" s="150"/>
      <c r="B37" s="152"/>
      <c r="C37" s="153"/>
      <c r="D37" s="90" t="s">
        <v>555</v>
      </c>
      <c r="E37" s="83">
        <v>12.463518163676598</v>
      </c>
      <c r="F37" s="83">
        <f>AVERAGE(E35:E37)</f>
        <v>9.7329213081623323</v>
      </c>
      <c r="G37" s="83">
        <f>_xlfn.STDEV.S(E35:E37)</f>
        <v>4.0259780446332307</v>
      </c>
      <c r="H37" s="85">
        <v>86.157638871176545</v>
      </c>
      <c r="I37" s="83">
        <f>AVERAGE(H35:H37)</f>
        <v>70.055274031222908</v>
      </c>
      <c r="J37" s="83">
        <f>_xlfn.STDEV.S(H35:H37)</f>
        <v>22.917096152427014</v>
      </c>
      <c r="K37" s="85">
        <v>12.828764654394206</v>
      </c>
      <c r="L37" s="83">
        <f>AVERAGE(K35:K37)</f>
        <v>10.183471827973728</v>
      </c>
      <c r="M37" s="83">
        <f>_xlfn.STDEV.S(K35:K37)</f>
        <v>3.6472201271481066</v>
      </c>
    </row>
    <row r="38" spans="1:15">
      <c r="A38" s="150"/>
      <c r="B38" s="152"/>
      <c r="C38" s="152">
        <v>3</v>
      </c>
      <c r="D38" s="89" t="s">
        <v>631</v>
      </c>
      <c r="F38" s="115"/>
      <c r="G38" s="115"/>
      <c r="H38" s="88">
        <v>44.882627891050511</v>
      </c>
      <c r="I38" s="115"/>
      <c r="J38" s="115"/>
      <c r="K38" s="88">
        <v>6.8876872707801704</v>
      </c>
      <c r="L38" s="115"/>
      <c r="M38" s="115"/>
    </row>
    <row r="39" spans="1:15">
      <c r="A39" s="150"/>
      <c r="B39" s="152"/>
      <c r="C39" s="152"/>
      <c r="D39" s="89" t="s">
        <v>556</v>
      </c>
      <c r="E39" s="84">
        <v>14.947520883952706</v>
      </c>
      <c r="H39" s="88">
        <v>44.355269552868158</v>
      </c>
      <c r="K39" s="88">
        <v>10.326524384681848</v>
      </c>
    </row>
    <row r="40" spans="1:15">
      <c r="A40" s="150"/>
      <c r="B40" s="152"/>
      <c r="C40" s="153"/>
      <c r="D40" s="90" t="s">
        <v>557</v>
      </c>
      <c r="E40" s="83">
        <v>7.293495447070808</v>
      </c>
      <c r="F40" s="83">
        <f>AVERAGE(E38:E40)</f>
        <v>11.120508165511756</v>
      </c>
      <c r="G40" s="83">
        <f>_xlfn.STDEV.S(E38:E40)</f>
        <v>5.4122132897935176</v>
      </c>
      <c r="H40" s="85">
        <v>36.597204501638359</v>
      </c>
      <c r="I40" s="83">
        <f>AVERAGE(H38:H40)</f>
        <v>41.94503398185234</v>
      </c>
      <c r="J40" s="83">
        <f>_xlfn.STDEV.S(H38:H40)</f>
        <v>4.6388561969840083</v>
      </c>
      <c r="K40" s="85">
        <v>29.575426081867342</v>
      </c>
      <c r="L40" s="83">
        <f>AVERAGE(K38:K40)</f>
        <v>15.596545912443119</v>
      </c>
      <c r="M40" s="83">
        <f>_xlfn.STDEV.S(K38:K40)</f>
        <v>12.227559783837831</v>
      </c>
    </row>
    <row r="41" spans="1:15">
      <c r="A41" s="150"/>
      <c r="B41" s="152"/>
      <c r="C41" s="152">
        <v>4</v>
      </c>
      <c r="D41" s="89" t="s">
        <v>558</v>
      </c>
      <c r="E41" s="84">
        <v>9.3680701067546348</v>
      </c>
      <c r="F41" s="115"/>
      <c r="G41" s="115"/>
      <c r="H41" s="88">
        <v>96.361443453174857</v>
      </c>
      <c r="I41" s="115"/>
      <c r="J41" s="115"/>
      <c r="K41" s="88">
        <v>10.730574475570361</v>
      </c>
      <c r="L41" s="115"/>
      <c r="M41" s="115"/>
    </row>
    <row r="42" spans="1:15">
      <c r="A42" s="150"/>
      <c r="B42" s="152"/>
      <c r="C42" s="152"/>
      <c r="D42" s="89" t="s">
        <v>559</v>
      </c>
      <c r="E42" s="84">
        <v>9.9735968593639122</v>
      </c>
      <c r="H42" s="88">
        <v>79.846017556731937</v>
      </c>
      <c r="K42" s="88">
        <v>11.792167544064906</v>
      </c>
    </row>
    <row r="43" spans="1:15">
      <c r="A43" s="150"/>
      <c r="B43" s="152"/>
      <c r="C43" s="153"/>
      <c r="D43" s="90" t="s">
        <v>560</v>
      </c>
      <c r="E43" s="83">
        <v>7.2897513604554804</v>
      </c>
      <c r="F43" s="83">
        <f>AVERAGE(E41:E43)</f>
        <v>8.877139442191341</v>
      </c>
      <c r="G43" s="83">
        <f>_xlfn.STDEV.S(E41:E43)</f>
        <v>1.4076634376011854</v>
      </c>
      <c r="H43" s="85">
        <v>64.40321823766071</v>
      </c>
      <c r="I43" s="83">
        <f>AVERAGE(H41:H43)</f>
        <v>80.203559749189182</v>
      </c>
      <c r="J43" s="83">
        <f>_xlfn.STDEV.S(H41:H43)</f>
        <v>15.982112408749961</v>
      </c>
      <c r="K43" s="85">
        <v>5.9296794214569717</v>
      </c>
      <c r="L43" s="83">
        <f>AVERAGE(K41:K43)</f>
        <v>9.4841404803640792</v>
      </c>
      <c r="M43" s="83">
        <f>_xlfn.STDEV.S(K41:K43)</f>
        <v>3.1236821261508352</v>
      </c>
    </row>
    <row r="44" spans="1:15">
      <c r="A44" s="150"/>
      <c r="B44" s="152"/>
      <c r="C44" s="152">
        <v>5</v>
      </c>
      <c r="D44" s="89" t="s">
        <v>632</v>
      </c>
      <c r="F44" s="115"/>
      <c r="G44" s="115"/>
      <c r="H44" s="88">
        <v>78.945041865416457</v>
      </c>
      <c r="I44" s="115"/>
      <c r="J44" s="115"/>
      <c r="K44" s="88">
        <v>5.1751769393465326</v>
      </c>
      <c r="L44" s="115"/>
      <c r="M44" s="115"/>
    </row>
    <row r="45" spans="1:15">
      <c r="A45" s="150"/>
      <c r="B45" s="152"/>
      <c r="C45" s="152"/>
      <c r="D45" s="89" t="s">
        <v>561</v>
      </c>
      <c r="E45" s="84">
        <v>11.39110673344239</v>
      </c>
      <c r="H45" s="88">
        <v>86.823623307402997</v>
      </c>
      <c r="K45" s="88">
        <v>8.4470754067193479</v>
      </c>
    </row>
    <row r="46" spans="1:15">
      <c r="A46" s="150"/>
      <c r="B46" s="152"/>
      <c r="C46" s="153"/>
      <c r="D46" s="90" t="s">
        <v>562</v>
      </c>
      <c r="E46" s="83">
        <v>4.0745685765830553</v>
      </c>
      <c r="F46" s="83">
        <f>AVERAGE(E44:E46)</f>
        <v>7.7328376550127231</v>
      </c>
      <c r="G46" s="83">
        <f>_xlfn.STDEV.S(E44:E46)</f>
        <v>5.1735737455253608</v>
      </c>
      <c r="H46" s="85">
        <v>37.076734191943181</v>
      </c>
      <c r="I46" s="83">
        <f>AVERAGE(H44:H46)</f>
        <v>67.615133121587547</v>
      </c>
      <c r="J46" s="83">
        <f>_xlfn.STDEV.S(H44:H46)</f>
        <v>26.738798931030566</v>
      </c>
      <c r="K46" s="85">
        <v>15.096405266266725</v>
      </c>
      <c r="L46" s="83">
        <f>AVERAGE(K44:K46)</f>
        <v>9.5728858707775348</v>
      </c>
      <c r="M46" s="83">
        <f>_xlfn.STDEV.S(K44:K46)</f>
        <v>5.0555197338610105</v>
      </c>
    </row>
    <row r="47" spans="1:15">
      <c r="A47" s="150"/>
      <c r="B47" s="152"/>
      <c r="C47" s="152">
        <v>6</v>
      </c>
      <c r="D47" s="89" t="s">
        <v>563</v>
      </c>
      <c r="E47" s="84">
        <v>14.868669177648552</v>
      </c>
      <c r="F47" s="115"/>
      <c r="G47" s="115"/>
      <c r="H47" s="88">
        <v>115.66788784854037</v>
      </c>
      <c r="I47" s="115"/>
      <c r="J47" s="115"/>
      <c r="K47" s="88">
        <v>12.317023080138444</v>
      </c>
      <c r="L47" s="115"/>
      <c r="M47" s="115"/>
    </row>
    <row r="48" spans="1:15">
      <c r="A48" s="150"/>
      <c r="B48" s="152"/>
      <c r="C48" s="152"/>
      <c r="D48" s="89" t="s">
        <v>633</v>
      </c>
      <c r="H48" s="88">
        <v>26.005656507495118</v>
      </c>
      <c r="K48" s="88">
        <v>4.2286710305793651</v>
      </c>
    </row>
    <row r="49" spans="1:13">
      <c r="A49" s="150"/>
      <c r="B49" s="152"/>
      <c r="C49" s="153"/>
      <c r="D49" s="90" t="s">
        <v>564</v>
      </c>
      <c r="E49" s="83">
        <v>14.413074010499171</v>
      </c>
      <c r="F49" s="83">
        <f>AVERAGE(E47:E49)</f>
        <v>14.640871594073861</v>
      </c>
      <c r="G49" s="83">
        <f>_xlfn.STDEV.S(E47:E49)</f>
        <v>0.32215443216714607</v>
      </c>
      <c r="H49" s="85">
        <v>109.81176954703713</v>
      </c>
      <c r="I49" s="83">
        <f>AVERAGE(H47:H49)</f>
        <v>83.828437967690874</v>
      </c>
      <c r="J49" s="83">
        <f>_xlfn.STDEV.S(H47:H49)</f>
        <v>50.161529803580223</v>
      </c>
      <c r="K49" s="85">
        <v>13.2391373790819</v>
      </c>
      <c r="L49" s="83">
        <f>AVERAGE(K47:K49)</f>
        <v>9.9282771632665696</v>
      </c>
      <c r="M49" s="83">
        <f>_xlfn.STDEV.S(K47:K49)</f>
        <v>4.9574899138478523</v>
      </c>
    </row>
    <row r="50" spans="1:13">
      <c r="A50" s="150"/>
      <c r="B50" s="152"/>
      <c r="C50" s="152">
        <v>7</v>
      </c>
      <c r="D50" s="89" t="s">
        <v>634</v>
      </c>
      <c r="F50" s="115"/>
      <c r="G50" s="115"/>
      <c r="H50" s="88">
        <v>63.108176759921655</v>
      </c>
      <c r="I50" s="115"/>
      <c r="J50" s="115"/>
      <c r="K50" s="88">
        <v>5.1234477297521765</v>
      </c>
      <c r="L50" s="115"/>
      <c r="M50" s="115"/>
    </row>
    <row r="51" spans="1:13">
      <c r="A51" s="150"/>
      <c r="B51" s="152"/>
      <c r="C51" s="152"/>
      <c r="D51" s="89" t="s">
        <v>565</v>
      </c>
      <c r="E51" s="84">
        <v>8.1650689457813428</v>
      </c>
      <c r="H51" s="88">
        <v>75.031899867157946</v>
      </c>
      <c r="K51" s="88">
        <v>5.1889514510242138</v>
      </c>
    </row>
    <row r="52" spans="1:13">
      <c r="A52" s="150"/>
      <c r="B52" s="152"/>
      <c r="C52" s="153"/>
      <c r="D52" s="90" t="s">
        <v>566</v>
      </c>
      <c r="E52" s="83">
        <v>5.7176471580683081</v>
      </c>
      <c r="F52" s="83">
        <f>AVERAGE(E50:E52)</f>
        <v>6.9413580519248255</v>
      </c>
      <c r="G52" s="83">
        <f>_xlfn.STDEV.S(E50:E52)</f>
        <v>1.7305885425155936</v>
      </c>
      <c r="H52" s="85">
        <v>60.075381995998391</v>
      </c>
      <c r="I52" s="83">
        <f>AVERAGE(H50:H52)</f>
        <v>66.071819541025988</v>
      </c>
      <c r="J52" s="83">
        <f>_xlfn.STDEV.S(H50:H52)</f>
        <v>7.906436656805182</v>
      </c>
      <c r="K52" s="85">
        <v>11.915087105136806</v>
      </c>
      <c r="L52" s="83">
        <f>AVERAGE(K50:K52)</f>
        <v>7.4091620953043984</v>
      </c>
      <c r="M52" s="83">
        <f>_xlfn.STDEV.S(K50:K52)</f>
        <v>3.9023829681426729</v>
      </c>
    </row>
    <row r="53" spans="1:13">
      <c r="A53" s="150"/>
      <c r="B53" s="152"/>
      <c r="C53" s="152">
        <v>8</v>
      </c>
      <c r="D53" s="89" t="s">
        <v>567</v>
      </c>
      <c r="E53" s="84">
        <v>18.670531655451232</v>
      </c>
      <c r="F53" s="115"/>
      <c r="G53" s="115"/>
      <c r="H53" s="88">
        <v>67.243979079714876</v>
      </c>
      <c r="I53" s="115"/>
      <c r="J53" s="115"/>
      <c r="K53" s="88">
        <v>16.159192165649422</v>
      </c>
      <c r="L53" s="115"/>
      <c r="M53" s="115"/>
    </row>
    <row r="54" spans="1:13">
      <c r="A54" s="150"/>
      <c r="B54" s="152"/>
      <c r="C54" s="152"/>
      <c r="D54" s="89" t="s">
        <v>568</v>
      </c>
      <c r="E54" s="84">
        <v>18.71687383214076</v>
      </c>
      <c r="H54" s="88">
        <v>64.312610219823256</v>
      </c>
      <c r="K54" s="88">
        <v>15.704706851889954</v>
      </c>
    </row>
    <row r="55" spans="1:13">
      <c r="A55" s="150"/>
      <c r="B55" s="152"/>
      <c r="C55" s="153"/>
      <c r="D55" s="90" t="s">
        <v>569</v>
      </c>
      <c r="E55" s="83">
        <v>17.875960355266326</v>
      </c>
      <c r="F55" s="83">
        <f>AVERAGE(E53:E55)</f>
        <v>18.42112194761944</v>
      </c>
      <c r="G55" s="83">
        <f>_xlfn.STDEV.S(E53:E55)</f>
        <v>0.47269204633441564</v>
      </c>
      <c r="H55" s="85">
        <v>64.860862337940006</v>
      </c>
      <c r="I55" s="83">
        <f>AVERAGE(H53:H55)</f>
        <v>65.472483879159384</v>
      </c>
      <c r="J55" s="83">
        <f>_xlfn.STDEV.S(H53:H55)</f>
        <v>1.5584580618188755</v>
      </c>
      <c r="K55" s="85">
        <v>12.941418243611217</v>
      </c>
      <c r="L55" s="83">
        <f>AVERAGE(K53:K55)</f>
        <v>14.935105753716863</v>
      </c>
      <c r="M55" s="83">
        <f>_xlfn.STDEV.S(K53:K55)</f>
        <v>1.7414739851830121</v>
      </c>
    </row>
    <row r="56" spans="1:13">
      <c r="A56" s="150"/>
      <c r="B56" s="152"/>
      <c r="C56" s="152">
        <v>9</v>
      </c>
      <c r="D56" s="89" t="s">
        <v>570</v>
      </c>
      <c r="E56" s="84">
        <v>11.266559639096775</v>
      </c>
      <c r="F56" s="115"/>
      <c r="G56" s="115"/>
      <c r="H56" s="88">
        <v>74.870143259591885</v>
      </c>
      <c r="I56" s="115"/>
      <c r="J56" s="115"/>
      <c r="K56" s="88">
        <v>5.2460067310280181</v>
      </c>
      <c r="L56" s="115"/>
      <c r="M56" s="115"/>
    </row>
    <row r="57" spans="1:13">
      <c r="A57" s="150"/>
      <c r="B57" s="152"/>
      <c r="C57" s="152"/>
      <c r="D57" s="89" t="s">
        <v>635</v>
      </c>
      <c r="H57" s="88">
        <v>119.10776750701559</v>
      </c>
      <c r="K57" s="88">
        <v>2.3896335756003695</v>
      </c>
    </row>
    <row r="58" spans="1:13">
      <c r="A58" s="150"/>
      <c r="B58" s="152"/>
      <c r="C58" s="153"/>
      <c r="D58" s="90" t="s">
        <v>571</v>
      </c>
      <c r="E58" s="83">
        <v>8.0177719081844145</v>
      </c>
      <c r="F58" s="83">
        <f>AVERAGE(E56:E58)</f>
        <v>9.6421657736405955</v>
      </c>
      <c r="G58" s="83">
        <f>_xlfn.STDEV.S(E56:E58)</f>
        <v>2.2972398351637775</v>
      </c>
      <c r="H58" s="85">
        <v>28.295420782521767</v>
      </c>
      <c r="I58" s="83">
        <f>AVERAGE(H56:H58)</f>
        <v>74.091110516376418</v>
      </c>
      <c r="J58" s="83">
        <f>_xlfn.STDEV.S(H56:H58)</f>
        <v>45.411185278669755</v>
      </c>
      <c r="K58" s="85">
        <v>6.4476314120610736</v>
      </c>
      <c r="L58" s="83">
        <f>AVERAGE(K56:K58)</f>
        <v>4.6944239062298196</v>
      </c>
      <c r="M58" s="83">
        <f>_xlfn.STDEV.S(K56:K58)</f>
        <v>2.0844709927555272</v>
      </c>
    </row>
    <row r="59" spans="1:13">
      <c r="A59" s="150"/>
      <c r="B59" s="152"/>
      <c r="C59" s="152">
        <v>10</v>
      </c>
      <c r="D59" s="89" t="s">
        <v>636</v>
      </c>
      <c r="F59" s="115"/>
      <c r="G59" s="115"/>
      <c r="H59" s="88">
        <v>26.361017042064329</v>
      </c>
      <c r="I59" s="115"/>
      <c r="J59" s="115"/>
      <c r="K59" s="88">
        <v>5.1025553565313597</v>
      </c>
      <c r="L59" s="115"/>
      <c r="M59" s="115"/>
    </row>
    <row r="60" spans="1:13">
      <c r="A60" s="150"/>
      <c r="B60" s="152"/>
      <c r="C60" s="152"/>
      <c r="D60" s="89" t="s">
        <v>572</v>
      </c>
      <c r="E60" s="84">
        <v>7.7322435782788599</v>
      </c>
      <c r="H60" s="88">
        <v>53.445423489861831</v>
      </c>
      <c r="K60" s="88">
        <v>7.3402676548421271</v>
      </c>
    </row>
    <row r="61" spans="1:13">
      <c r="A61" s="150"/>
      <c r="B61" s="153"/>
      <c r="C61" s="153"/>
      <c r="D61" s="90" t="s">
        <v>637</v>
      </c>
      <c r="E61" s="83"/>
      <c r="F61" s="83">
        <f>AVERAGE(E59:E61)</f>
        <v>7.7322435782788599</v>
      </c>
      <c r="G61" s="83" t="e">
        <f>_xlfn.STDEV.S(E59:E61)</f>
        <v>#DIV/0!</v>
      </c>
      <c r="H61" s="85">
        <v>9.4065706424341826</v>
      </c>
      <c r="I61" s="83">
        <f>AVERAGE(H59:H61)</f>
        <v>29.737670391453445</v>
      </c>
      <c r="J61" s="83">
        <f>_xlfn.STDEV.S(H59:H61)</f>
        <v>22.212754914931249</v>
      </c>
      <c r="K61" s="85">
        <v>4.9800187402162992</v>
      </c>
      <c r="L61" s="83">
        <f>AVERAGE(K59:K61)</f>
        <v>5.807613917196595</v>
      </c>
      <c r="M61" s="83">
        <f>_xlfn.STDEV.S(K59:K61)</f>
        <v>1.3287303771734891</v>
      </c>
    </row>
    <row r="62" spans="1:13">
      <c r="A62" s="150"/>
      <c r="B62" s="154" t="s">
        <v>134</v>
      </c>
      <c r="C62" s="152">
        <v>1</v>
      </c>
      <c r="D62" s="116" t="s">
        <v>638</v>
      </c>
      <c r="E62" s="103"/>
      <c r="F62" s="115"/>
      <c r="G62" s="115"/>
      <c r="H62" s="88">
        <v>62.621606500794414</v>
      </c>
      <c r="I62" s="115"/>
      <c r="J62" s="115"/>
      <c r="K62" s="88">
        <v>5.7600275817111033</v>
      </c>
      <c r="L62" s="115"/>
      <c r="M62" s="115"/>
    </row>
    <row r="63" spans="1:13">
      <c r="A63" s="150"/>
      <c r="B63" s="152"/>
      <c r="C63" s="152"/>
      <c r="D63" s="89" t="s">
        <v>573</v>
      </c>
      <c r="E63" s="84">
        <v>6.6256522064183097</v>
      </c>
      <c r="H63" s="88">
        <v>25.566769436052478</v>
      </c>
      <c r="K63" s="88">
        <v>5.4439850698531753</v>
      </c>
    </row>
    <row r="64" spans="1:13">
      <c r="A64" s="150"/>
      <c r="B64" s="152"/>
      <c r="C64" s="153"/>
      <c r="D64" s="90" t="s">
        <v>574</v>
      </c>
      <c r="E64" s="83">
        <v>7.0745949420428742</v>
      </c>
      <c r="F64" s="83">
        <f>AVERAGE(E62:E64)</f>
        <v>6.8501235742305919</v>
      </c>
      <c r="G64" s="83">
        <f>_xlfn.STDEV.S(E62:E64)</f>
        <v>0.31745045272456901</v>
      </c>
      <c r="H64" s="85">
        <v>63.537783893385821</v>
      </c>
      <c r="I64" s="83">
        <f>AVERAGE(H62:H64)</f>
        <v>50.575386610077572</v>
      </c>
      <c r="J64" s="83">
        <f>_xlfn.STDEV.S(H62:H64)</f>
        <v>21.662941743248552</v>
      </c>
      <c r="K64" s="85">
        <v>5.0835164117678477</v>
      </c>
      <c r="L64" s="83">
        <f>AVERAGE(K62:K64)</f>
        <v>5.4291763544440421</v>
      </c>
      <c r="M64" s="83">
        <f>_xlfn.STDEV.S(K62:K64)</f>
        <v>0.33849861787539048</v>
      </c>
    </row>
    <row r="65" spans="1:15">
      <c r="A65" s="150"/>
      <c r="B65" s="152"/>
      <c r="C65" s="152">
        <v>2</v>
      </c>
      <c r="D65" s="89" t="s">
        <v>575</v>
      </c>
      <c r="E65" s="84">
        <v>14.673639183302212</v>
      </c>
      <c r="F65" s="115"/>
      <c r="G65" s="115"/>
      <c r="H65" s="88">
        <v>120.72196219634388</v>
      </c>
      <c r="I65" s="115"/>
      <c r="J65" s="115"/>
      <c r="K65" s="88">
        <v>6.1023362237396528</v>
      </c>
      <c r="L65" s="115"/>
      <c r="M65" s="115"/>
    </row>
    <row r="66" spans="1:15">
      <c r="A66" s="150"/>
      <c r="B66" s="152"/>
      <c r="C66" s="152"/>
      <c r="D66" s="89" t="s">
        <v>576</v>
      </c>
      <c r="E66" s="84">
        <v>10.51747838881257</v>
      </c>
      <c r="H66" s="88">
        <v>100.33933604667624</v>
      </c>
      <c r="K66" s="88">
        <v>5.101530619066895</v>
      </c>
      <c r="O66" s="84"/>
    </row>
    <row r="67" spans="1:15">
      <c r="A67" s="150"/>
      <c r="B67" s="152"/>
      <c r="C67" s="153"/>
      <c r="D67" s="90" t="s">
        <v>577</v>
      </c>
      <c r="E67" s="83">
        <v>11.712350046398967</v>
      </c>
      <c r="F67" s="83">
        <f>AVERAGE(E65:E67)</f>
        <v>12.301155872837917</v>
      </c>
      <c r="G67" s="83">
        <f>_xlfn.STDEV.S(E65:E67)</f>
        <v>2.1397283386798214</v>
      </c>
      <c r="H67" s="85">
        <v>98.214945480185762</v>
      </c>
      <c r="I67" s="83">
        <f>AVERAGE(H65:H67)</f>
        <v>106.42541457440196</v>
      </c>
      <c r="J67" s="83">
        <f>_xlfn.STDEV.S(H65:H67)</f>
        <v>12.426653380922328</v>
      </c>
      <c r="K67" s="85">
        <v>5.3922018250384554</v>
      </c>
      <c r="L67" s="83">
        <f>AVERAGE(K65:K67)</f>
        <v>5.5320228892816674</v>
      </c>
      <c r="M67" s="83">
        <f>_xlfn.STDEV.S(K65:K67)</f>
        <v>0.51484503696809536</v>
      </c>
      <c r="O67" s="84"/>
    </row>
    <row r="68" spans="1:15">
      <c r="A68" s="150"/>
      <c r="B68" s="152"/>
      <c r="C68" s="152">
        <v>3</v>
      </c>
      <c r="D68" s="89" t="s">
        <v>639</v>
      </c>
      <c r="F68" s="115"/>
      <c r="G68" s="115"/>
      <c r="H68" s="88">
        <v>116.42388306312631</v>
      </c>
      <c r="I68" s="115"/>
      <c r="J68" s="115"/>
      <c r="K68" s="88">
        <v>5.5346455732067179</v>
      </c>
      <c r="L68" s="115"/>
      <c r="M68" s="115"/>
      <c r="O68" s="84"/>
    </row>
    <row r="69" spans="1:15">
      <c r="A69" s="150"/>
      <c r="B69" s="152"/>
      <c r="C69" s="152"/>
      <c r="D69" s="89" t="s">
        <v>578</v>
      </c>
      <c r="E69" s="84">
        <v>2.7300983876886251</v>
      </c>
      <c r="H69" s="88">
        <v>79.321239770527356</v>
      </c>
      <c r="K69" s="88">
        <v>8.9651203918346329</v>
      </c>
    </row>
    <row r="70" spans="1:15">
      <c r="A70" s="150"/>
      <c r="B70" s="152"/>
      <c r="C70" s="153"/>
      <c r="D70" s="90" t="s">
        <v>579</v>
      </c>
      <c r="E70" s="83">
        <v>4.4143123540506792</v>
      </c>
      <c r="F70" s="83">
        <f>AVERAGE(E68:E70)</f>
        <v>3.5722053708696522</v>
      </c>
      <c r="G70" s="83">
        <f>_xlfn.STDEV.S(E68:E70)</f>
        <v>1.1909191165837005</v>
      </c>
      <c r="H70" s="85">
        <v>107.23828020287432</v>
      </c>
      <c r="I70" s="83">
        <f>AVERAGE(H68:H70)</f>
        <v>100.99446767884267</v>
      </c>
      <c r="J70" s="83">
        <f>_xlfn.STDEV.S(H68:H70)</f>
        <v>19.323313146324097</v>
      </c>
      <c r="K70" s="85">
        <v>7.5789748406795159</v>
      </c>
      <c r="L70" s="83">
        <f>AVERAGE(K68:K70)</f>
        <v>7.3595802685736231</v>
      </c>
      <c r="M70" s="83">
        <f>_xlfn.STDEV.S(K68:K70)</f>
        <v>1.7257287892401239</v>
      </c>
    </row>
    <row r="71" spans="1:15">
      <c r="A71" s="150"/>
      <c r="B71" s="152"/>
      <c r="C71" s="152">
        <v>4</v>
      </c>
      <c r="D71" s="89" t="s">
        <v>580</v>
      </c>
      <c r="E71" s="84">
        <v>20.742821372268764</v>
      </c>
      <c r="F71" s="115"/>
      <c r="G71" s="115"/>
      <c r="H71" s="88">
        <v>65.788013866096563</v>
      </c>
      <c r="I71" s="115"/>
      <c r="J71" s="115"/>
      <c r="K71" s="88">
        <v>11.538784312791153</v>
      </c>
      <c r="L71" s="115"/>
      <c r="M71" s="115"/>
    </row>
    <row r="72" spans="1:15">
      <c r="A72" s="150"/>
      <c r="B72" s="152"/>
      <c r="C72" s="152"/>
      <c r="D72" s="89" t="s">
        <v>581</v>
      </c>
      <c r="E72" s="84">
        <v>16.268713141598088</v>
      </c>
      <c r="H72" s="88">
        <v>33.258061961292583</v>
      </c>
      <c r="K72" s="88">
        <v>10.630230043600882</v>
      </c>
    </row>
    <row r="73" spans="1:15">
      <c r="A73" s="150"/>
      <c r="B73" s="152"/>
      <c r="C73" s="153"/>
      <c r="D73" s="90" t="s">
        <v>582</v>
      </c>
      <c r="E73" s="83">
        <v>18.523715755013633</v>
      </c>
      <c r="F73" s="83">
        <f>AVERAGE(E71:E73)</f>
        <v>18.511750089626826</v>
      </c>
      <c r="G73" s="83">
        <f>_xlfn.STDEV.S(E71:E73)</f>
        <v>2.237078116159533</v>
      </c>
      <c r="H73" s="85">
        <v>60.633641886768842</v>
      </c>
      <c r="I73" s="83">
        <f>AVERAGE(H71:H73)</f>
        <v>53.226572571385994</v>
      </c>
      <c r="J73" s="83">
        <f>_xlfn.STDEV.S(H71:H73)</f>
        <v>17.484220017329324</v>
      </c>
      <c r="K73" s="85">
        <v>11.726587542748598</v>
      </c>
      <c r="L73" s="83">
        <f>AVERAGE(K71:K73)</f>
        <v>11.29853396638021</v>
      </c>
      <c r="M73" s="83">
        <f>_xlfn.STDEV.S(K71:K73)</f>
        <v>0.58633617762960166</v>
      </c>
    </row>
    <row r="74" spans="1:15">
      <c r="A74" s="150"/>
      <c r="B74" s="152"/>
      <c r="C74" s="152">
        <v>5</v>
      </c>
      <c r="D74" s="89" t="s">
        <v>640</v>
      </c>
      <c r="F74" s="115"/>
      <c r="G74" s="115"/>
      <c r="H74" s="88">
        <v>77.306061868914384</v>
      </c>
      <c r="I74" s="115"/>
      <c r="J74" s="115"/>
      <c r="K74" s="88">
        <v>13.162926308239737</v>
      </c>
      <c r="L74" s="115"/>
      <c r="M74" s="115"/>
    </row>
    <row r="75" spans="1:15">
      <c r="A75" s="150"/>
      <c r="B75" s="152"/>
      <c r="C75" s="152"/>
      <c r="D75" s="89" t="s">
        <v>583</v>
      </c>
      <c r="E75" s="84">
        <v>2.6969261410501306</v>
      </c>
      <c r="H75" s="88">
        <v>62.709777880271169</v>
      </c>
      <c r="K75" s="88">
        <v>18.186549577450052</v>
      </c>
    </row>
    <row r="76" spans="1:15">
      <c r="A76" s="150"/>
      <c r="B76" s="152"/>
      <c r="C76" s="153"/>
      <c r="D76" s="90" t="s">
        <v>584</v>
      </c>
      <c r="E76" s="83">
        <v>3.6484984823861688</v>
      </c>
      <c r="F76" s="83">
        <f>AVERAGE(E74:E76)</f>
        <v>3.1727123117181497</v>
      </c>
      <c r="G76" s="83">
        <f>_xlfn.STDEV.S(E74:E76)</f>
        <v>0.67286325534827351</v>
      </c>
      <c r="H76" s="85">
        <v>72.535552881745772</v>
      </c>
      <c r="I76" s="83">
        <f>AVERAGE(H74:H76)</f>
        <v>70.850464210310449</v>
      </c>
      <c r="J76" s="83">
        <f>_xlfn.STDEV.S(H74:H76)</f>
        <v>7.4426150943220444</v>
      </c>
      <c r="K76" s="85">
        <v>15.556071117582736</v>
      </c>
      <c r="L76" s="83">
        <f>AVERAGE(K74:K76)</f>
        <v>15.635182334424174</v>
      </c>
      <c r="M76" s="83">
        <f>_xlfn.STDEV.S(K74:K76)</f>
        <v>2.5127458339852882</v>
      </c>
    </row>
    <row r="77" spans="1:15">
      <c r="A77" s="150"/>
      <c r="B77" s="152"/>
      <c r="C77" s="152">
        <v>6</v>
      </c>
      <c r="D77" s="89" t="s">
        <v>585</v>
      </c>
      <c r="E77" s="84">
        <v>10.484499917235086</v>
      </c>
      <c r="F77" s="115"/>
      <c r="G77" s="115"/>
      <c r="H77" s="88">
        <v>90.730073070382431</v>
      </c>
      <c r="I77" s="115"/>
      <c r="J77" s="115"/>
      <c r="K77" s="88">
        <v>19.110016936713222</v>
      </c>
      <c r="L77" s="115"/>
      <c r="M77" s="115"/>
    </row>
    <row r="78" spans="1:15">
      <c r="A78" s="150"/>
      <c r="B78" s="152"/>
      <c r="C78" s="152"/>
      <c r="D78" s="89" t="s">
        <v>586</v>
      </c>
      <c r="E78" s="84">
        <v>18.14949401804655</v>
      </c>
      <c r="H78" s="88">
        <v>96.512434600417677</v>
      </c>
      <c r="K78" s="88">
        <v>19.189203958352159</v>
      </c>
    </row>
    <row r="79" spans="1:15">
      <c r="A79" s="150"/>
      <c r="B79" s="152"/>
      <c r="C79" s="153"/>
      <c r="D79" s="90" t="s">
        <v>587</v>
      </c>
      <c r="E79" s="83">
        <v>11.254818073861728</v>
      </c>
      <c r="F79" s="83">
        <f>AVERAGE(E77:E79)</f>
        <v>13.296270669714454</v>
      </c>
      <c r="G79" s="83">
        <f>_xlfn.STDEV.S(E77:E79)</f>
        <v>4.2206255658615328</v>
      </c>
      <c r="H79" s="85">
        <v>52.210856551675029</v>
      </c>
      <c r="I79" s="83">
        <f>AVERAGE(H77:H79)</f>
        <v>79.817788074158372</v>
      </c>
      <c r="J79" s="83">
        <f>_xlfn.STDEV.S(H77:H79)</f>
        <v>24.082481750877008</v>
      </c>
      <c r="K79" s="85">
        <v>11.394880301648453</v>
      </c>
      <c r="L79" s="83">
        <f>AVERAGE(K77:K79)</f>
        <v>16.564700398904609</v>
      </c>
      <c r="M79" s="83">
        <f>_xlfn.STDEV.S(K77:K79)</f>
        <v>4.4773706038917913</v>
      </c>
    </row>
    <row r="80" spans="1:15">
      <c r="A80" s="150"/>
      <c r="B80" s="152"/>
      <c r="C80" s="152">
        <v>7</v>
      </c>
      <c r="D80" s="89" t="s">
        <v>641</v>
      </c>
      <c r="F80" s="115"/>
      <c r="G80" s="115"/>
      <c r="H80" s="88">
        <v>68.619988749026916</v>
      </c>
      <c r="I80" s="115"/>
      <c r="J80" s="115"/>
      <c r="K80" s="88">
        <v>9.0442614886727704</v>
      </c>
      <c r="L80" s="115"/>
      <c r="M80" s="115"/>
    </row>
    <row r="81" spans="1:13">
      <c r="A81" s="150"/>
      <c r="B81" s="152"/>
      <c r="C81" s="152"/>
      <c r="D81" s="89" t="s">
        <v>588</v>
      </c>
      <c r="E81" s="84">
        <v>3.6129006417953815</v>
      </c>
      <c r="H81" s="88">
        <v>36.367835008672458</v>
      </c>
      <c r="K81" s="88">
        <v>8.2665409467835964</v>
      </c>
    </row>
    <row r="82" spans="1:13">
      <c r="A82" s="150"/>
      <c r="B82" s="152"/>
      <c r="C82" s="153"/>
      <c r="D82" s="90" t="s">
        <v>642</v>
      </c>
      <c r="E82" s="83"/>
      <c r="F82" s="83">
        <f>AVERAGE(E80:E82)</f>
        <v>3.6129006417953815</v>
      </c>
      <c r="G82" s="83" t="e">
        <f>_xlfn.STDEV.S(E80:E82)</f>
        <v>#DIV/0!</v>
      </c>
      <c r="H82" s="85">
        <v>10.726522966528822</v>
      </c>
      <c r="I82" s="83">
        <f>AVERAGE(H80:H82)</f>
        <v>38.571448908076064</v>
      </c>
      <c r="J82" s="83">
        <f>_xlfn.STDEV.S(H80:H82)</f>
        <v>29.00957222608691</v>
      </c>
      <c r="K82" s="85">
        <v>4.0756440454959266</v>
      </c>
      <c r="L82" s="83">
        <f>AVERAGE(K80:K82)</f>
        <v>7.1288154936507651</v>
      </c>
      <c r="M82" s="83">
        <f>_xlfn.STDEV.S(K80:K82)</f>
        <v>2.6725651028908564</v>
      </c>
    </row>
    <row r="83" spans="1:13">
      <c r="A83" s="150"/>
      <c r="B83" s="152"/>
      <c r="C83" s="152">
        <v>8</v>
      </c>
      <c r="D83" s="89" t="s">
        <v>589</v>
      </c>
      <c r="E83" s="84">
        <v>6.4661402011538032</v>
      </c>
      <c r="F83" s="115"/>
      <c r="G83" s="115"/>
      <c r="H83" s="88">
        <v>70.012176538074925</v>
      </c>
      <c r="I83" s="115"/>
      <c r="J83" s="115"/>
      <c r="K83" s="88">
        <v>8.0275157367147205</v>
      </c>
      <c r="L83" s="115"/>
      <c r="M83" s="115"/>
    </row>
    <row r="84" spans="1:13">
      <c r="A84" s="150"/>
      <c r="B84" s="152"/>
      <c r="C84" s="152"/>
      <c r="D84" s="89" t="s">
        <v>590</v>
      </c>
      <c r="E84" s="84">
        <v>5.6864050007950357</v>
      </c>
      <c r="H84" s="88">
        <v>60.976949464461136</v>
      </c>
      <c r="K84" s="88">
        <v>8.0441608893231802</v>
      </c>
    </row>
    <row r="85" spans="1:13">
      <c r="A85" s="150"/>
      <c r="B85" s="152"/>
      <c r="C85" s="153"/>
      <c r="D85" s="90" t="s">
        <v>591</v>
      </c>
      <c r="E85" s="83">
        <v>5.5144017363309503</v>
      </c>
      <c r="F85" s="83">
        <f>AVERAGE(E83:E85)</f>
        <v>5.8889823127599294</v>
      </c>
      <c r="G85" s="83">
        <f>_xlfn.STDEV.S(E83:E85)</f>
        <v>0.50717817564247747</v>
      </c>
      <c r="H85" s="85">
        <v>61.466932659517596</v>
      </c>
      <c r="I85" s="83">
        <f>AVERAGE(H83:H85)</f>
        <v>64.152019554017883</v>
      </c>
      <c r="J85" s="83">
        <f>_xlfn.STDEV.S(H83:H85)</f>
        <v>5.080954712571625</v>
      </c>
      <c r="K85" s="85">
        <v>4.6228955663114277</v>
      </c>
      <c r="L85" s="83">
        <f>AVERAGE(K83:K85)</f>
        <v>6.8981907307831092</v>
      </c>
      <c r="M85" s="83">
        <f>_xlfn.STDEV.S(K83:K85)</f>
        <v>1.9704809893468942</v>
      </c>
    </row>
    <row r="86" spans="1:13">
      <c r="A86" s="150"/>
      <c r="B86" s="152"/>
      <c r="C86" s="152">
        <v>9</v>
      </c>
      <c r="D86" s="89" t="s">
        <v>643</v>
      </c>
      <c r="F86" s="115"/>
      <c r="G86" s="115"/>
      <c r="H86" s="88">
        <v>16.891485576721212</v>
      </c>
      <c r="I86" s="115"/>
      <c r="J86" s="115"/>
      <c r="K86" s="88">
        <v>8.9735947982290494</v>
      </c>
      <c r="L86" s="115"/>
      <c r="M86" s="115"/>
    </row>
    <row r="87" spans="1:13">
      <c r="A87" s="150"/>
      <c r="B87" s="152"/>
      <c r="C87" s="152"/>
      <c r="D87" s="89" t="s">
        <v>592</v>
      </c>
      <c r="E87" s="84">
        <v>11.551181895541651</v>
      </c>
      <c r="H87" s="88"/>
      <c r="K87" s="88">
        <v>9.2281393311781947</v>
      </c>
    </row>
    <row r="88" spans="1:13">
      <c r="A88" s="150"/>
      <c r="B88" s="152"/>
      <c r="C88" s="153"/>
      <c r="D88" s="90" t="s">
        <v>593</v>
      </c>
      <c r="E88" s="83">
        <v>13.285257436832264</v>
      </c>
      <c r="F88" s="83">
        <f>AVERAGE(E86:E88)</f>
        <v>12.418219666186957</v>
      </c>
      <c r="G88" s="83">
        <f>_xlfn.STDEV.S(E86:E88)</f>
        <v>1.2261765743363255</v>
      </c>
      <c r="H88" s="85">
        <v>16.824681582395861</v>
      </c>
      <c r="I88" s="83">
        <f>AVERAGE(H86:H88)</f>
        <v>16.858083579558539</v>
      </c>
      <c r="J88" s="83">
        <f>_xlfn.STDEV.S(H86:H88)</f>
        <v>4.7237557397803408E-2</v>
      </c>
      <c r="K88" s="85">
        <v>11.048339454881711</v>
      </c>
      <c r="L88" s="83">
        <f>AVERAGE(K86:K88)</f>
        <v>9.7500245280963185</v>
      </c>
      <c r="M88" s="83">
        <f>_xlfn.STDEV.S(K86:K88)</f>
        <v>1.1315540051844166</v>
      </c>
    </row>
    <row r="89" spans="1:13">
      <c r="A89" s="150"/>
      <c r="B89" s="152"/>
      <c r="C89" s="152">
        <v>10</v>
      </c>
      <c r="D89" s="89" t="s">
        <v>644</v>
      </c>
      <c r="F89" s="115"/>
      <c r="G89" s="115"/>
      <c r="H89" s="88">
        <v>27.466377485133105</v>
      </c>
      <c r="I89" s="115"/>
      <c r="J89" s="115"/>
      <c r="K89" s="88">
        <v>4.9314813183379114</v>
      </c>
      <c r="L89" s="115"/>
      <c r="M89" s="115"/>
    </row>
    <row r="90" spans="1:13">
      <c r="A90" s="150"/>
      <c r="B90" s="152"/>
      <c r="C90" s="152"/>
      <c r="D90" s="89" t="s">
        <v>594</v>
      </c>
      <c r="E90" s="84">
        <v>4.3567882336434591</v>
      </c>
      <c r="H90" s="88">
        <v>102.3583514723837</v>
      </c>
      <c r="K90" s="88">
        <v>10.182528337085088</v>
      </c>
    </row>
    <row r="91" spans="1:13">
      <c r="A91" s="150"/>
      <c r="B91" s="153"/>
      <c r="C91" s="153"/>
      <c r="D91" s="90" t="s">
        <v>595</v>
      </c>
      <c r="E91" s="83">
        <v>3.078385549370295</v>
      </c>
      <c r="F91" s="83">
        <f>AVERAGE(E89:E91)</f>
        <v>3.717586891506877</v>
      </c>
      <c r="G91" s="83">
        <f>_xlfn.STDEV.S(E89:E91)</f>
        <v>0.90396720713663969</v>
      </c>
      <c r="H91" s="85">
        <v>93.262848115498002</v>
      </c>
      <c r="I91" s="83">
        <f>AVERAGE(H89:H91)</f>
        <v>74.362525691004933</v>
      </c>
      <c r="J91" s="83">
        <f>_xlfn.STDEV.S(H89:H91)</f>
        <v>40.867084343504395</v>
      </c>
      <c r="K91" s="85">
        <v>10.748379318310333</v>
      </c>
      <c r="L91" s="83">
        <f>AVERAGE(K89:K91)</f>
        <v>8.6207963245777766</v>
      </c>
      <c r="M91" s="83">
        <f>_xlfn.STDEV.S(K89:K91)</f>
        <v>3.2075427892217445</v>
      </c>
    </row>
    <row r="92" spans="1:13">
      <c r="A92" s="150"/>
      <c r="B92" s="152" t="s">
        <v>155</v>
      </c>
      <c r="C92" s="152">
        <v>1</v>
      </c>
      <c r="D92" s="89" t="s">
        <v>645</v>
      </c>
      <c r="F92" s="115"/>
      <c r="G92" s="115"/>
      <c r="H92" s="88">
        <v>82.622361354643502</v>
      </c>
      <c r="I92" s="115"/>
      <c r="J92" s="115"/>
      <c r="K92" s="88">
        <v>5.1157408799290778</v>
      </c>
      <c r="L92" s="115"/>
      <c r="M92" s="115"/>
    </row>
    <row r="93" spans="1:13">
      <c r="A93" s="150"/>
      <c r="B93" s="152"/>
      <c r="C93" s="152"/>
      <c r="D93" s="89" t="s">
        <v>596</v>
      </c>
      <c r="E93" s="84">
        <v>118.86150963113425</v>
      </c>
      <c r="H93" s="88">
        <v>96.000620787463589</v>
      </c>
      <c r="K93" s="88">
        <v>14.540370107001152</v>
      </c>
    </row>
    <row r="94" spans="1:13">
      <c r="A94" s="150"/>
      <c r="B94" s="152"/>
      <c r="C94" s="153"/>
      <c r="D94" s="90" t="s">
        <v>597</v>
      </c>
      <c r="E94" s="83">
        <v>117.45567495833426</v>
      </c>
      <c r="F94" s="83">
        <f>AVERAGE(E92:E94)</f>
        <v>118.15859229473426</v>
      </c>
      <c r="G94" s="83">
        <f>_xlfn.STDEV.S(E92:E94)</f>
        <v>0.99407523036404954</v>
      </c>
      <c r="H94" s="85">
        <v>96.090043646733847</v>
      </c>
      <c r="I94" s="83">
        <f>AVERAGE(H92:H94)</f>
        <v>91.571008596280308</v>
      </c>
      <c r="J94" s="83">
        <f>_xlfn.STDEV.S(H92:H94)</f>
        <v>7.7498848187170237</v>
      </c>
      <c r="K94" s="85">
        <v>11.404542507795327</v>
      </c>
      <c r="L94" s="83">
        <f>AVERAGE(K92:K94)</f>
        <v>10.353551164908518</v>
      </c>
      <c r="M94" s="83">
        <f>_xlfn.STDEV.S(K92:K94)</f>
        <v>4.799411017933612</v>
      </c>
    </row>
    <row r="95" spans="1:13">
      <c r="A95" s="150"/>
      <c r="B95" s="152"/>
      <c r="C95" s="152">
        <v>2</v>
      </c>
      <c r="D95" s="89" t="s">
        <v>646</v>
      </c>
      <c r="F95" s="115"/>
      <c r="G95" s="115"/>
      <c r="H95" s="88">
        <v>148.16819755543008</v>
      </c>
      <c r="I95" s="115"/>
      <c r="J95" s="115"/>
      <c r="K95" s="88">
        <v>9.6491098887098321</v>
      </c>
      <c r="L95" s="115"/>
      <c r="M95" s="115"/>
    </row>
    <row r="96" spans="1:13">
      <c r="A96" s="150"/>
      <c r="B96" s="152"/>
      <c r="C96" s="152"/>
      <c r="D96" s="89" t="s">
        <v>598</v>
      </c>
      <c r="E96" s="84">
        <v>21.006912978800578</v>
      </c>
      <c r="H96" s="88">
        <v>159.80828728075724</v>
      </c>
      <c r="K96" s="88">
        <v>16.705654319036629</v>
      </c>
    </row>
    <row r="97" spans="1:15">
      <c r="A97" s="150"/>
      <c r="B97" s="152"/>
      <c r="C97" s="153"/>
      <c r="D97" s="90" t="s">
        <v>599</v>
      </c>
      <c r="E97" s="83">
        <v>17.876829194848174</v>
      </c>
      <c r="F97" s="83">
        <f>AVERAGE(E95:E97)</f>
        <v>19.441871086824378</v>
      </c>
      <c r="G97" s="83">
        <f>_xlfn.STDEV.S(E95:E97)</f>
        <v>2.2133034693147935</v>
      </c>
      <c r="H97" s="85">
        <v>143.8443385655458</v>
      </c>
      <c r="I97" s="83">
        <f>AVERAGE(H95:H97)</f>
        <v>150.60694113391102</v>
      </c>
      <c r="J97" s="83">
        <f>_xlfn.STDEV.S(H95:H97)</f>
        <v>8.2566650244915376</v>
      </c>
      <c r="K97" s="85">
        <v>9.8264940108275667</v>
      </c>
      <c r="L97" s="83">
        <f>AVERAGE(K95:K97)</f>
        <v>12.060419406191343</v>
      </c>
      <c r="M97" s="83">
        <f>_xlfn.STDEV.S(K95:K97)</f>
        <v>4.0238690123228924</v>
      </c>
    </row>
    <row r="98" spans="1:15">
      <c r="A98" s="150"/>
      <c r="B98" s="152"/>
      <c r="C98" s="152">
        <v>3</v>
      </c>
      <c r="D98" s="89" t="s">
        <v>647</v>
      </c>
      <c r="F98" s="115"/>
      <c r="G98" s="115"/>
      <c r="H98" s="88">
        <v>115.15385440152255</v>
      </c>
      <c r="I98" s="115"/>
      <c r="J98" s="115"/>
      <c r="K98" s="88">
        <v>9.1329491764997588</v>
      </c>
      <c r="L98" s="115"/>
      <c r="M98" s="115"/>
    </row>
    <row r="99" spans="1:15">
      <c r="A99" s="150"/>
      <c r="B99" s="152"/>
      <c r="C99" s="152"/>
      <c r="D99" s="89" t="s">
        <v>600</v>
      </c>
      <c r="E99" s="84">
        <v>14.934601198152457</v>
      </c>
      <c r="H99" s="88">
        <v>127.35246499072872</v>
      </c>
      <c r="K99" s="88">
        <v>15.567984390452711</v>
      </c>
    </row>
    <row r="100" spans="1:15">
      <c r="A100" s="150"/>
      <c r="B100" s="152"/>
      <c r="C100" s="153"/>
      <c r="D100" s="90" t="s">
        <v>601</v>
      </c>
      <c r="E100" s="83">
        <v>12.292338855181622</v>
      </c>
      <c r="F100" s="83">
        <f>AVERAGE(E98:E100)</f>
        <v>13.61347002666704</v>
      </c>
      <c r="G100" s="83">
        <f>_xlfn.STDEV.S(E98:E100)</f>
        <v>1.8683616203885323</v>
      </c>
      <c r="H100" s="85">
        <v>121.48623849603371</v>
      </c>
      <c r="I100" s="83">
        <f>AVERAGE(H98:H100)</f>
        <v>121.33085262942832</v>
      </c>
      <c r="J100" s="83">
        <f>_xlfn.STDEV.S(H98:H100)</f>
        <v>6.1007895925387192</v>
      </c>
      <c r="K100" s="85">
        <v>10.813285604929069</v>
      </c>
      <c r="L100" s="83">
        <f>AVERAGE(K98:K100)</f>
        <v>11.838073057293848</v>
      </c>
      <c r="M100" s="83">
        <f>_xlfn.STDEV.S(K98:K100)</f>
        <v>3.3376730731299622</v>
      </c>
    </row>
    <row r="101" spans="1:15">
      <c r="A101" s="150"/>
      <c r="B101" s="152"/>
      <c r="C101" s="152">
        <v>4</v>
      </c>
      <c r="D101" s="89" t="s">
        <v>602</v>
      </c>
      <c r="E101" s="84">
        <v>17.95742987871883</v>
      </c>
      <c r="F101" s="115"/>
      <c r="G101" s="115"/>
      <c r="H101" s="88">
        <v>80.367976599110719</v>
      </c>
      <c r="I101" s="115"/>
      <c r="J101" s="115"/>
      <c r="K101" s="88">
        <v>13.663879876696033</v>
      </c>
      <c r="L101" s="115"/>
      <c r="M101" s="115"/>
    </row>
    <row r="102" spans="1:15">
      <c r="A102" s="150"/>
      <c r="B102" s="152"/>
      <c r="C102" s="152"/>
      <c r="D102" s="89" t="s">
        <v>603</v>
      </c>
      <c r="E102" s="84">
        <v>38.792914012013611</v>
      </c>
      <c r="H102" s="88">
        <v>151.05826900594573</v>
      </c>
      <c r="K102" s="88">
        <v>9.3056486166954038</v>
      </c>
    </row>
    <row r="103" spans="1:15">
      <c r="A103" s="150"/>
      <c r="B103" s="152"/>
      <c r="C103" s="153"/>
      <c r="D103" s="90" t="s">
        <v>604</v>
      </c>
      <c r="E103" s="83">
        <v>37.731973325557448</v>
      </c>
      <c r="F103" s="83">
        <f>AVERAGE(E101:E103)</f>
        <v>31.494105738763295</v>
      </c>
      <c r="G103" s="83">
        <f>_xlfn.STDEV.S(E101:E103)</f>
        <v>11.735100927984281</v>
      </c>
      <c r="H103" s="85">
        <v>154.24266276467682</v>
      </c>
      <c r="I103" s="83">
        <f>AVERAGE(H101:H103)</f>
        <v>128.55630278991109</v>
      </c>
      <c r="J103" s="83">
        <f>_xlfn.STDEV.S(H101:H103)</f>
        <v>41.762676838367156</v>
      </c>
      <c r="K103" s="85">
        <v>10.318239375043076</v>
      </c>
      <c r="L103" s="83">
        <f>AVERAGE(K101:K103)</f>
        <v>11.095922622811505</v>
      </c>
      <c r="M103" s="83">
        <f>_xlfn.STDEV.S(K101:K103)</f>
        <v>2.280819667204399</v>
      </c>
      <c r="O103" s="84"/>
    </row>
    <row r="104" spans="1:15">
      <c r="A104" s="150"/>
      <c r="B104" s="152"/>
      <c r="C104" s="152">
        <v>5</v>
      </c>
      <c r="D104" s="89" t="s">
        <v>648</v>
      </c>
      <c r="F104" s="115"/>
      <c r="G104" s="115"/>
      <c r="H104" s="88">
        <v>83.549230488055272</v>
      </c>
      <c r="I104" s="115"/>
      <c r="J104" s="115"/>
      <c r="K104" s="88">
        <v>9.0388982239516107</v>
      </c>
      <c r="L104" s="115"/>
      <c r="M104" s="115"/>
      <c r="O104" s="84"/>
    </row>
    <row r="105" spans="1:15">
      <c r="A105" s="150"/>
      <c r="B105" s="152"/>
      <c r="C105" s="152"/>
      <c r="D105" s="89" t="s">
        <v>605</v>
      </c>
      <c r="E105" s="84">
        <v>22.959498989135117</v>
      </c>
      <c r="H105" s="88">
        <v>66.531194335052533</v>
      </c>
      <c r="K105" s="88">
        <v>8.0612706550099276</v>
      </c>
      <c r="O105" s="84"/>
    </row>
    <row r="106" spans="1:15">
      <c r="A106" s="150"/>
      <c r="B106" s="152"/>
      <c r="C106" s="153"/>
      <c r="D106" s="90" t="s">
        <v>606</v>
      </c>
      <c r="E106" s="83">
        <v>16.218799111697333</v>
      </c>
      <c r="F106" s="83">
        <f>AVERAGE(E104:E106)</f>
        <v>19.589149050416225</v>
      </c>
      <c r="G106" s="83">
        <f>_xlfn.STDEV.S(E104:E106)</f>
        <v>4.7663945932795944</v>
      </c>
      <c r="H106" s="85">
        <v>101.77635228927008</v>
      </c>
      <c r="I106" s="83">
        <f>AVERAGE(H104:H106)</f>
        <v>83.952259037459299</v>
      </c>
      <c r="J106" s="83">
        <f>_xlfn.STDEV.S(H104:H106)</f>
        <v>17.626035113239755</v>
      </c>
      <c r="K106" s="85">
        <v>6.3621983138985092</v>
      </c>
      <c r="L106" s="83">
        <f>AVERAGE(K104:K106)</f>
        <v>7.8207890642866831</v>
      </c>
      <c r="M106" s="83">
        <f>_xlfn.STDEV.S(K104:K106)</f>
        <v>1.3544571417092297</v>
      </c>
    </row>
    <row r="107" spans="1:15">
      <c r="A107" s="150"/>
      <c r="B107" s="152"/>
      <c r="C107" s="152">
        <v>6</v>
      </c>
      <c r="D107" s="89" t="s">
        <v>607</v>
      </c>
      <c r="E107" s="84">
        <v>33.385124070950738</v>
      </c>
      <c r="F107" s="115"/>
      <c r="G107" s="115"/>
      <c r="H107" s="88">
        <v>193.69101406387094</v>
      </c>
      <c r="I107" s="115"/>
      <c r="J107" s="115"/>
      <c r="K107" s="88">
        <v>16.217738858486673</v>
      </c>
      <c r="L107" s="115"/>
      <c r="M107" s="115"/>
    </row>
    <row r="108" spans="1:15">
      <c r="A108" s="150"/>
      <c r="B108" s="152"/>
      <c r="C108" s="152"/>
      <c r="D108" s="89" t="s">
        <v>608</v>
      </c>
      <c r="E108" s="84">
        <v>21.027970061102696</v>
      </c>
      <c r="H108" s="88">
        <v>121.99831386529607</v>
      </c>
      <c r="K108" s="88">
        <v>10.280574511188949</v>
      </c>
    </row>
    <row r="109" spans="1:15">
      <c r="A109" s="150"/>
      <c r="B109" s="152"/>
      <c r="C109" s="153"/>
      <c r="D109" s="90" t="s">
        <v>609</v>
      </c>
      <c r="E109" s="83">
        <v>23.218386196647629</v>
      </c>
      <c r="F109" s="83">
        <f>AVERAGE(E107:E109)</f>
        <v>25.877160109567019</v>
      </c>
      <c r="G109" s="83">
        <f>_xlfn.STDEV.S(E107:E109)</f>
        <v>6.5936805234854559</v>
      </c>
      <c r="H109" s="85">
        <v>113.38747052619932</v>
      </c>
      <c r="I109" s="83">
        <f>AVERAGE(H107:H109)</f>
        <v>143.02559948512211</v>
      </c>
      <c r="J109" s="83">
        <f>_xlfn.STDEV.S(H107:H109)</f>
        <v>44.088261834415597</v>
      </c>
      <c r="K109" s="85">
        <v>11.228196432264507</v>
      </c>
      <c r="L109" s="83">
        <f>AVERAGE(K107:K109)</f>
        <v>12.575503267313374</v>
      </c>
      <c r="M109" s="83">
        <f>_xlfn.STDEV.S(K107:K109)</f>
        <v>3.1896562357929499</v>
      </c>
    </row>
    <row r="110" spans="1:15">
      <c r="A110" s="150"/>
      <c r="B110" s="152"/>
      <c r="C110" s="152">
        <v>7</v>
      </c>
      <c r="D110" s="89" t="s">
        <v>649</v>
      </c>
      <c r="F110" s="115"/>
      <c r="G110" s="115"/>
      <c r="H110" s="88">
        <v>40.127206490532181</v>
      </c>
      <c r="I110" s="115"/>
      <c r="J110" s="115"/>
      <c r="K110" s="88">
        <v>8.1674303681474534</v>
      </c>
      <c r="L110" s="115"/>
      <c r="M110" s="115"/>
    </row>
    <row r="111" spans="1:15">
      <c r="A111" s="150"/>
      <c r="B111" s="152"/>
      <c r="C111" s="152"/>
      <c r="D111" s="89" t="s">
        <v>610</v>
      </c>
      <c r="E111" s="84">
        <v>11.194580809322211</v>
      </c>
      <c r="H111" s="88">
        <v>35.851941549688775</v>
      </c>
      <c r="K111" s="88">
        <v>5.4670273478644473</v>
      </c>
    </row>
    <row r="112" spans="1:15">
      <c r="A112" s="150"/>
      <c r="B112" s="152"/>
      <c r="C112" s="153"/>
      <c r="D112" s="90" t="s">
        <v>611</v>
      </c>
      <c r="E112" s="83">
        <v>11.661658671388407</v>
      </c>
      <c r="F112" s="83">
        <f>AVERAGE(E110:E112)</f>
        <v>11.42811974035531</v>
      </c>
      <c r="G112" s="83">
        <f>_xlfn.STDEV.S(E110:E112)</f>
        <v>0.33027392360912206</v>
      </c>
      <c r="H112" s="85">
        <v>38.276594355082381</v>
      </c>
      <c r="I112" s="83">
        <f>AVERAGE(H110:H112)</f>
        <v>38.085247465101112</v>
      </c>
      <c r="J112" s="83">
        <f>_xlfn.STDEV.S(H110:H112)</f>
        <v>2.1440458956912098</v>
      </c>
      <c r="K112" s="85">
        <v>7.4684258914744435</v>
      </c>
      <c r="L112" s="83">
        <f>AVERAGE(K110:K112)</f>
        <v>7.0342945358287814</v>
      </c>
      <c r="M112" s="83">
        <f>_xlfn.STDEV.S(K110:K112)</f>
        <v>1.4015693502122768</v>
      </c>
    </row>
    <row r="113" spans="1:13">
      <c r="A113" s="150"/>
      <c r="B113" s="152"/>
      <c r="C113" s="152">
        <v>8</v>
      </c>
      <c r="D113" s="89" t="s">
        <v>612</v>
      </c>
      <c r="E113" s="84">
        <v>35.251044958210947</v>
      </c>
      <c r="F113" s="115"/>
      <c r="G113" s="115"/>
      <c r="H113" s="88">
        <v>155.19699292730459</v>
      </c>
      <c r="I113" s="115"/>
      <c r="J113" s="115"/>
      <c r="K113" s="88">
        <v>7.6573666774477749</v>
      </c>
      <c r="L113" s="115"/>
      <c r="M113" s="115"/>
    </row>
    <row r="114" spans="1:13">
      <c r="A114" s="150"/>
      <c r="B114" s="152"/>
      <c r="C114" s="152"/>
      <c r="D114" s="89" t="s">
        <v>613</v>
      </c>
      <c r="E114" s="84">
        <v>29.821725151884113</v>
      </c>
      <c r="H114" s="88">
        <v>121.31134448373811</v>
      </c>
      <c r="K114" s="88">
        <v>6.476842232331717</v>
      </c>
    </row>
    <row r="115" spans="1:13">
      <c r="A115" s="150"/>
      <c r="B115" s="152"/>
      <c r="C115" s="153"/>
      <c r="D115" s="90" t="s">
        <v>614</v>
      </c>
      <c r="E115" s="83">
        <v>33.7605890862217</v>
      </c>
      <c r="F115" s="83">
        <f>AVERAGE(E113:E115)</f>
        <v>32.944453065438921</v>
      </c>
      <c r="G115" s="83">
        <f>_xlfn.STDEV.S(E113:E115)</f>
        <v>2.8051625430904314</v>
      </c>
      <c r="H115" s="85">
        <v>142.7332033987874</v>
      </c>
      <c r="I115" s="83">
        <f>AVERAGE(H113:H115)</f>
        <v>139.74718026994336</v>
      </c>
      <c r="J115" s="83">
        <f>_xlfn.STDEV.S(H113:H115)</f>
        <v>17.139035655623641</v>
      </c>
      <c r="K115" s="85">
        <v>6.337129236670803</v>
      </c>
      <c r="L115" s="83">
        <f>AVERAGE(K113:K115)</f>
        <v>6.8237793821500974</v>
      </c>
      <c r="M115" s="83">
        <f>_xlfn.STDEV.S(K113:K115)</f>
        <v>0.72527978356659617</v>
      </c>
    </row>
    <row r="116" spans="1:13">
      <c r="A116" s="150"/>
      <c r="B116" s="152"/>
      <c r="C116" s="152">
        <v>9</v>
      </c>
      <c r="D116" s="89" t="s">
        <v>615</v>
      </c>
      <c r="E116" s="84">
        <v>7.3377821795432414</v>
      </c>
      <c r="F116" s="115"/>
      <c r="G116" s="115"/>
      <c r="H116" s="88">
        <v>84.909615920180329</v>
      </c>
      <c r="I116" s="115"/>
      <c r="J116" s="115"/>
      <c r="K116" s="88">
        <v>14.795599359831382</v>
      </c>
      <c r="L116" s="115"/>
      <c r="M116" s="115"/>
    </row>
    <row r="117" spans="1:13">
      <c r="A117" s="150"/>
      <c r="B117" s="152"/>
      <c r="C117" s="152"/>
      <c r="D117" s="89" t="s">
        <v>616</v>
      </c>
      <c r="E117" s="84">
        <v>90.533381607669071</v>
      </c>
      <c r="H117" s="88">
        <v>93.673972378402112</v>
      </c>
      <c r="K117" s="88">
        <v>16.470040237904414</v>
      </c>
    </row>
    <row r="118" spans="1:13">
      <c r="A118" s="150"/>
      <c r="B118" s="152"/>
      <c r="C118" s="153"/>
      <c r="D118" s="90" t="s">
        <v>617</v>
      </c>
      <c r="E118" s="83">
        <v>19.473984540264187</v>
      </c>
      <c r="F118" s="83">
        <f>AVERAGE(E116:E118)</f>
        <v>39.115049442492165</v>
      </c>
      <c r="G118" s="83">
        <f>_xlfn.STDEV.S(E116:E118)</f>
        <v>44.941133874452262</v>
      </c>
      <c r="H118" s="85">
        <v>26.060427874303741</v>
      </c>
      <c r="I118" s="83">
        <f>AVERAGE(H116:H118)</f>
        <v>68.214672057628732</v>
      </c>
      <c r="J118" s="83">
        <f>_xlfn.STDEV.S(H116:H118)</f>
        <v>36.768719219361387</v>
      </c>
      <c r="K118" s="85">
        <v>4.3940790545686097</v>
      </c>
      <c r="L118" s="83">
        <f>AVERAGE(K116:K118)</f>
        <v>11.886572884101469</v>
      </c>
      <c r="M118" s="83">
        <f>_xlfn.STDEV.S(K116:K118)</f>
        <v>6.5424793391138403</v>
      </c>
    </row>
    <row r="119" spans="1:13">
      <c r="A119" s="150"/>
      <c r="B119" s="152"/>
      <c r="C119" s="152">
        <v>10</v>
      </c>
      <c r="D119" s="89" t="s">
        <v>650</v>
      </c>
      <c r="F119" s="115"/>
      <c r="G119" s="115"/>
      <c r="H119" s="88">
        <v>37.074026940194599</v>
      </c>
      <c r="I119" s="115"/>
      <c r="J119" s="115"/>
      <c r="K119" s="88">
        <v>8.2514205292572118</v>
      </c>
      <c r="L119" s="115"/>
      <c r="M119" s="115"/>
    </row>
    <row r="120" spans="1:13">
      <c r="A120" s="150"/>
      <c r="B120" s="152"/>
      <c r="C120" s="152"/>
      <c r="D120" s="89" t="s">
        <v>618</v>
      </c>
      <c r="E120" s="84">
        <v>12.854262310609702</v>
      </c>
      <c r="H120" s="88">
        <v>42.303713168717238</v>
      </c>
      <c r="K120" s="88">
        <v>5.1358259058840865</v>
      </c>
    </row>
    <row r="121" spans="1:13">
      <c r="A121" s="157"/>
      <c r="B121" s="153"/>
      <c r="C121" s="153"/>
      <c r="D121" s="90" t="s">
        <v>619</v>
      </c>
      <c r="E121" s="83">
        <v>17.164024318580587</v>
      </c>
      <c r="F121" s="83">
        <f>AVERAGE(E119:E121)</f>
        <v>15.009143314595145</v>
      </c>
      <c r="G121" s="83">
        <f>_xlfn.STDEV.S(E119:E121)</f>
        <v>3.047461941136365</v>
      </c>
      <c r="H121" s="85">
        <v>55.216375715858192</v>
      </c>
      <c r="I121" s="83">
        <f>AVERAGE(H119:H121)</f>
        <v>44.864705274923345</v>
      </c>
      <c r="J121" s="83">
        <f>_xlfn.STDEV.S(H119:H121)</f>
        <v>9.3383732630738532</v>
      </c>
      <c r="K121" s="85">
        <v>12.542990339626582</v>
      </c>
      <c r="L121" s="83">
        <f>AVERAGE(K119:K121)</f>
        <v>8.6434122582559603</v>
      </c>
      <c r="M121" s="83">
        <f>_xlfn.STDEV.S(K119:K121)</f>
        <v>3.7191080078195511</v>
      </c>
    </row>
    <row r="122" spans="1:13">
      <c r="A122" s="66"/>
      <c r="B122" s="2"/>
      <c r="C122" s="2"/>
      <c r="D122" s="76"/>
      <c r="H122" s="84"/>
      <c r="K122" s="84"/>
    </row>
    <row r="123" spans="1:13">
      <c r="A123" s="66"/>
      <c r="B123" s="2"/>
      <c r="C123" s="2"/>
      <c r="D123" s="76"/>
      <c r="H123" s="84"/>
      <c r="K123" s="84"/>
    </row>
    <row r="124" spans="1:13">
      <c r="A124" s="66"/>
      <c r="B124" s="2"/>
      <c r="C124" s="2"/>
      <c r="D124" s="76"/>
      <c r="H124" s="84"/>
      <c r="K124" s="84"/>
    </row>
    <row r="125" spans="1:13">
      <c r="A125" s="66"/>
      <c r="B125" s="2"/>
      <c r="C125" s="2"/>
      <c r="D125" s="76"/>
      <c r="H125" s="84"/>
      <c r="K125" s="84"/>
    </row>
    <row r="126" spans="1:13">
      <c r="A126" s="66"/>
      <c r="B126" s="2"/>
      <c r="C126" s="2"/>
      <c r="D126" s="76"/>
      <c r="H126" s="84"/>
      <c r="K126" s="84"/>
    </row>
    <row r="127" spans="1:13">
      <c r="A127" s="66"/>
      <c r="B127" s="2"/>
      <c r="C127" s="2"/>
      <c r="D127" s="76"/>
      <c r="H127" s="84"/>
      <c r="K127" s="84"/>
    </row>
    <row r="128" spans="1:13">
      <c r="A128" s="66"/>
      <c r="B128" s="2"/>
      <c r="C128" s="2"/>
      <c r="D128" s="76"/>
      <c r="H128" s="84"/>
      <c r="K128" s="84"/>
    </row>
    <row r="129" spans="1:11">
      <c r="A129" s="66"/>
      <c r="B129" s="2"/>
      <c r="C129" s="2"/>
      <c r="D129" s="76"/>
      <c r="H129" s="84"/>
      <c r="K129" s="84"/>
    </row>
    <row r="130" spans="1:11">
      <c r="A130" s="66"/>
      <c r="B130" s="2"/>
      <c r="C130" s="2"/>
      <c r="D130" s="76"/>
      <c r="H130" s="84"/>
      <c r="K130" s="84"/>
    </row>
    <row r="131" spans="1:11">
      <c r="A131" s="66"/>
      <c r="B131" s="2"/>
      <c r="C131" s="2"/>
      <c r="D131" s="76"/>
      <c r="H131" s="84"/>
      <c r="K131" s="84"/>
    </row>
    <row r="132" spans="1:11">
      <c r="A132" s="66"/>
      <c r="B132" s="2"/>
      <c r="C132" s="2"/>
      <c r="D132" s="76"/>
      <c r="H132" s="84"/>
      <c r="K132" s="84"/>
    </row>
    <row r="133" spans="1:11">
      <c r="A133" s="66"/>
      <c r="B133" s="2"/>
      <c r="C133" s="2"/>
      <c r="D133" s="76"/>
      <c r="H133" s="84"/>
      <c r="K133" s="84"/>
    </row>
    <row r="134" spans="1:11">
      <c r="A134" s="66"/>
      <c r="B134" s="2"/>
      <c r="C134" s="2"/>
      <c r="D134" s="76"/>
      <c r="H134" s="84"/>
      <c r="K134" s="84"/>
    </row>
    <row r="135" spans="1:11">
      <c r="A135" s="66"/>
      <c r="B135" s="2"/>
      <c r="C135" s="2"/>
      <c r="D135" s="76"/>
      <c r="H135" s="84"/>
      <c r="K135" s="84"/>
    </row>
    <row r="136" spans="1:11">
      <c r="A136" s="66"/>
      <c r="B136" s="2"/>
      <c r="C136" s="2"/>
      <c r="D136" s="76"/>
      <c r="H136" s="84"/>
      <c r="K136" s="84"/>
    </row>
    <row r="137" spans="1:11">
      <c r="A137" s="66"/>
      <c r="B137" s="2"/>
      <c r="C137" s="2"/>
      <c r="D137" s="76"/>
      <c r="H137" s="84"/>
      <c r="K137" s="84"/>
    </row>
    <row r="138" spans="1:11">
      <c r="A138" s="66"/>
      <c r="B138" s="2"/>
      <c r="C138" s="2"/>
      <c r="D138" s="76"/>
      <c r="H138" s="84"/>
      <c r="K138" s="84"/>
    </row>
    <row r="139" spans="1:11">
      <c r="A139" s="66"/>
      <c r="B139" s="2"/>
      <c r="C139" s="2"/>
      <c r="D139" s="76"/>
      <c r="H139" s="84"/>
      <c r="K139" s="84"/>
    </row>
    <row r="140" spans="1:11">
      <c r="A140" s="66"/>
      <c r="B140" s="2"/>
      <c r="C140" s="2"/>
      <c r="D140" s="76"/>
      <c r="H140" s="84"/>
      <c r="K140" s="84"/>
    </row>
    <row r="141" spans="1:11">
      <c r="A141" s="66"/>
      <c r="B141" s="2"/>
      <c r="C141" s="2"/>
      <c r="D141" s="76"/>
      <c r="H141" s="84"/>
      <c r="K141" s="84"/>
    </row>
    <row r="142" spans="1:11">
      <c r="A142" s="66"/>
      <c r="B142" s="2"/>
      <c r="C142" s="2"/>
      <c r="D142" s="76"/>
      <c r="H142" s="84"/>
      <c r="K142" s="84"/>
    </row>
    <row r="143" spans="1:11">
      <c r="A143" s="66"/>
      <c r="B143" s="2"/>
      <c r="C143" s="2"/>
      <c r="D143" s="76"/>
      <c r="H143" s="84"/>
      <c r="K143" s="84"/>
    </row>
    <row r="144" spans="1:11">
      <c r="A144" s="66"/>
      <c r="B144" s="2"/>
      <c r="C144" s="2"/>
      <c r="D144" s="76"/>
      <c r="H144" s="84"/>
      <c r="K144" s="84"/>
    </row>
    <row r="145" spans="1:11">
      <c r="A145" s="66"/>
      <c r="B145" s="2"/>
      <c r="C145" s="2"/>
      <c r="D145" s="76"/>
      <c r="H145" s="84"/>
      <c r="K145" s="84"/>
    </row>
    <row r="146" spans="1:11">
      <c r="A146" s="66"/>
      <c r="B146" s="2"/>
      <c r="C146" s="2"/>
      <c r="D146" s="76"/>
      <c r="H146" s="84"/>
      <c r="K146" s="84"/>
    </row>
    <row r="147" spans="1:11">
      <c r="A147" s="66"/>
      <c r="B147" s="2"/>
      <c r="C147" s="2"/>
      <c r="D147" s="76"/>
      <c r="H147" s="84"/>
      <c r="K147" s="84"/>
    </row>
    <row r="148" spans="1:11">
      <c r="A148" s="66"/>
      <c r="B148" s="2"/>
      <c r="C148" s="2"/>
      <c r="D148" s="76"/>
      <c r="H148" s="84"/>
      <c r="K148" s="84"/>
    </row>
    <row r="149" spans="1:11">
      <c r="A149" s="66"/>
      <c r="B149" s="2"/>
      <c r="C149" s="2"/>
      <c r="D149" s="76"/>
      <c r="H149" s="84"/>
      <c r="K149" s="84"/>
    </row>
    <row r="150" spans="1:11">
      <c r="A150" s="66"/>
      <c r="B150" s="2"/>
      <c r="C150" s="2"/>
      <c r="D150" s="76"/>
      <c r="H150" s="84"/>
      <c r="K150" s="84"/>
    </row>
    <row r="151" spans="1:11">
      <c r="A151" s="66"/>
      <c r="B151" s="2"/>
      <c r="C151" s="2"/>
      <c r="D151" s="76"/>
      <c r="H151" s="84"/>
      <c r="K151" s="84"/>
    </row>
    <row r="152" spans="1:11">
      <c r="A152" s="66"/>
      <c r="B152" s="2"/>
      <c r="C152" s="2"/>
      <c r="D152" s="76"/>
      <c r="H152" s="84"/>
      <c r="K152" s="84"/>
    </row>
    <row r="153" spans="1:11">
      <c r="A153" s="66"/>
      <c r="B153" s="2"/>
      <c r="C153" s="2"/>
      <c r="D153" s="76"/>
      <c r="H153" s="84"/>
      <c r="K153" s="84"/>
    </row>
    <row r="154" spans="1:11">
      <c r="A154" s="66"/>
      <c r="B154" s="2"/>
      <c r="C154" s="2"/>
      <c r="D154" s="76"/>
      <c r="H154" s="84"/>
      <c r="K154" s="84"/>
    </row>
    <row r="155" spans="1:11">
      <c r="A155" s="66"/>
      <c r="B155" s="2"/>
      <c r="C155" s="2"/>
      <c r="D155" s="76"/>
      <c r="H155" s="84"/>
      <c r="K155" s="84"/>
    </row>
    <row r="156" spans="1:11">
      <c r="A156" s="66"/>
      <c r="B156" s="2"/>
      <c r="C156" s="2"/>
      <c r="D156" s="76"/>
      <c r="H156" s="84"/>
      <c r="K156" s="84"/>
    </row>
    <row r="157" spans="1:11">
      <c r="A157" s="66"/>
      <c r="B157" s="2"/>
      <c r="C157" s="2"/>
      <c r="D157" s="76"/>
      <c r="H157" s="84"/>
      <c r="K157" s="84"/>
    </row>
    <row r="158" spans="1:11">
      <c r="A158" s="66"/>
      <c r="B158" s="2"/>
      <c r="C158" s="2"/>
      <c r="D158" s="76"/>
      <c r="H158" s="84"/>
      <c r="K158" s="84"/>
    </row>
    <row r="159" spans="1:11">
      <c r="A159" s="66"/>
      <c r="B159" s="2"/>
      <c r="C159" s="2"/>
      <c r="D159" s="76"/>
      <c r="H159" s="84"/>
      <c r="K159" s="84"/>
    </row>
    <row r="160" spans="1:11">
      <c r="A160" s="66"/>
      <c r="B160" s="2"/>
      <c r="C160" s="2"/>
      <c r="D160" s="76"/>
      <c r="H160" s="84"/>
      <c r="K160" s="84"/>
    </row>
    <row r="161" spans="1:11">
      <c r="A161" s="66"/>
      <c r="B161" s="2"/>
      <c r="C161" s="2"/>
      <c r="D161" s="76"/>
      <c r="H161" s="84"/>
      <c r="K161" s="84"/>
    </row>
    <row r="162" spans="1:11">
      <c r="A162" s="66"/>
      <c r="B162" s="2"/>
      <c r="C162" s="2"/>
      <c r="D162" s="76"/>
      <c r="H162" s="84"/>
      <c r="K162" s="84"/>
    </row>
    <row r="163" spans="1:11">
      <c r="A163" s="66"/>
      <c r="B163" s="2"/>
      <c r="C163" s="2"/>
      <c r="D163" s="76"/>
      <c r="H163" s="84"/>
      <c r="K163" s="84"/>
    </row>
    <row r="164" spans="1:11">
      <c r="A164" s="66"/>
      <c r="B164" s="2"/>
      <c r="C164" s="2"/>
      <c r="D164" s="76"/>
      <c r="H164" s="84"/>
      <c r="K164" s="84"/>
    </row>
    <row r="165" spans="1:11">
      <c r="A165" s="66"/>
      <c r="B165" s="2"/>
      <c r="C165" s="2"/>
      <c r="D165" s="76"/>
      <c r="H165" s="84"/>
      <c r="K165" s="84"/>
    </row>
    <row r="166" spans="1:11">
      <c r="A166" s="66"/>
      <c r="B166" s="2"/>
      <c r="C166" s="2"/>
      <c r="D166" s="76"/>
      <c r="H166" s="84"/>
      <c r="K166" s="84"/>
    </row>
    <row r="167" spans="1:11">
      <c r="A167" s="66"/>
      <c r="B167" s="2"/>
      <c r="C167" s="2"/>
      <c r="D167" s="76"/>
      <c r="H167" s="84"/>
      <c r="K167" s="84"/>
    </row>
    <row r="168" spans="1:11">
      <c r="A168" s="66"/>
      <c r="B168" s="2"/>
      <c r="C168" s="2"/>
      <c r="D168" s="76"/>
      <c r="H168" s="84"/>
      <c r="K168" s="84"/>
    </row>
    <row r="169" spans="1:11">
      <c r="A169" s="66"/>
      <c r="B169" s="2"/>
      <c r="C169" s="2"/>
      <c r="D169" s="76"/>
      <c r="H169" s="84"/>
      <c r="K169" s="84"/>
    </row>
    <row r="170" spans="1:11">
      <c r="A170" s="66"/>
      <c r="B170" s="2"/>
      <c r="C170" s="2"/>
      <c r="D170" s="76"/>
      <c r="H170" s="84"/>
      <c r="K170" s="84"/>
    </row>
    <row r="171" spans="1:11">
      <c r="A171" s="66"/>
      <c r="B171" s="2"/>
      <c r="C171" s="2"/>
      <c r="D171" s="76"/>
      <c r="H171" s="84"/>
      <c r="K171" s="84"/>
    </row>
    <row r="172" spans="1:11">
      <c r="A172" s="66"/>
      <c r="B172" s="2"/>
      <c r="C172" s="2"/>
      <c r="D172" s="76"/>
      <c r="H172" s="84"/>
      <c r="K172" s="84"/>
    </row>
    <row r="173" spans="1:11">
      <c r="A173" s="66"/>
      <c r="B173" s="2"/>
      <c r="C173" s="2"/>
      <c r="D173" s="76"/>
      <c r="H173" s="84"/>
      <c r="K173" s="84"/>
    </row>
    <row r="174" spans="1:11">
      <c r="A174" s="66"/>
      <c r="B174" s="2"/>
      <c r="C174" s="2"/>
      <c r="D174" s="76"/>
      <c r="H174" s="84"/>
      <c r="K174" s="84"/>
    </row>
    <row r="175" spans="1:11">
      <c r="A175" s="66"/>
      <c r="B175" s="2"/>
      <c r="C175" s="2"/>
      <c r="D175" s="76"/>
      <c r="H175" s="84"/>
      <c r="K175" s="84"/>
    </row>
    <row r="176" spans="1:11">
      <c r="A176" s="66"/>
      <c r="B176" s="2"/>
      <c r="C176" s="2"/>
      <c r="D176" s="76"/>
      <c r="H176" s="84"/>
      <c r="K176" s="84"/>
    </row>
    <row r="177" spans="1:11">
      <c r="A177" s="66"/>
      <c r="B177" s="2"/>
      <c r="C177" s="2"/>
      <c r="D177" s="76"/>
      <c r="H177" s="84"/>
      <c r="K177" s="84"/>
    </row>
    <row r="178" spans="1:11">
      <c r="A178" s="66"/>
      <c r="B178" s="2"/>
      <c r="C178" s="2"/>
      <c r="D178" s="76"/>
      <c r="H178" s="84"/>
      <c r="K178" s="84"/>
    </row>
    <row r="179" spans="1:11">
      <c r="A179" s="66"/>
      <c r="B179" s="2"/>
      <c r="C179" s="2"/>
      <c r="D179" s="76"/>
      <c r="H179" s="84"/>
      <c r="K179" s="84"/>
    </row>
    <row r="180" spans="1:11">
      <c r="A180" s="66"/>
      <c r="B180" s="2"/>
      <c r="C180" s="2"/>
      <c r="D180" s="76"/>
      <c r="H180" s="84"/>
      <c r="K180" s="84"/>
    </row>
    <row r="181" spans="1:11">
      <c r="A181" s="66"/>
      <c r="B181" s="2"/>
      <c r="C181" s="2"/>
      <c r="D181" s="76"/>
      <c r="H181" s="84"/>
      <c r="K181" s="84"/>
    </row>
    <row r="182" spans="1:11">
      <c r="A182" s="66"/>
      <c r="B182" s="2"/>
      <c r="D182" s="76"/>
      <c r="H182" s="84"/>
      <c r="K182" s="58"/>
    </row>
    <row r="183" spans="1:11">
      <c r="A183" s="66"/>
      <c r="B183" s="66"/>
      <c r="D183" s="76"/>
      <c r="H183" s="84"/>
      <c r="K183" s="58"/>
    </row>
    <row r="184" spans="1:11">
      <c r="A184" s="66"/>
      <c r="B184" s="2"/>
      <c r="D184" s="76"/>
      <c r="H184" s="84"/>
      <c r="K184" s="58"/>
    </row>
    <row r="185" spans="1:11">
      <c r="A185" s="66"/>
      <c r="B185" s="2"/>
      <c r="D185" s="76"/>
      <c r="H185" s="84"/>
      <c r="K185" s="58"/>
    </row>
    <row r="186" spans="1:11">
      <c r="A186" s="66"/>
      <c r="B186" s="2"/>
      <c r="D186" s="76"/>
      <c r="H186" s="84"/>
      <c r="K186" s="58"/>
    </row>
    <row r="187" spans="1:11">
      <c r="A187" s="66"/>
      <c r="B187" s="2"/>
      <c r="D187" s="76"/>
      <c r="H187" s="84"/>
      <c r="K187" s="58"/>
    </row>
    <row r="188" spans="1:11">
      <c r="A188" s="66"/>
      <c r="B188" s="66"/>
      <c r="D188" s="76"/>
      <c r="H188" s="84"/>
      <c r="K188" s="58"/>
    </row>
    <row r="189" spans="1:11">
      <c r="A189" s="66"/>
      <c r="B189" s="2"/>
      <c r="D189" s="76"/>
      <c r="H189" s="84"/>
      <c r="K189" s="58"/>
    </row>
    <row r="190" spans="1:11">
      <c r="A190" s="66"/>
      <c r="B190" s="2"/>
      <c r="D190" s="76"/>
      <c r="H190" s="84"/>
      <c r="K190" s="58"/>
    </row>
    <row r="191" spans="1:11">
      <c r="A191" s="66"/>
      <c r="B191" s="2"/>
      <c r="D191" s="76"/>
      <c r="H191" s="84"/>
      <c r="K191" s="58"/>
    </row>
    <row r="192" spans="1:11">
      <c r="A192" s="66"/>
      <c r="B192" s="2"/>
      <c r="D192" s="76"/>
      <c r="H192" s="84"/>
      <c r="K192" s="58"/>
    </row>
    <row r="193" spans="1:11">
      <c r="A193" s="66"/>
      <c r="B193" s="66"/>
      <c r="D193" s="76"/>
      <c r="H193" s="84"/>
      <c r="K193" s="58"/>
    </row>
    <row r="194" spans="1:11">
      <c r="A194" s="66"/>
      <c r="B194" s="2"/>
      <c r="D194" s="76"/>
      <c r="H194" s="84"/>
      <c r="K194" s="58"/>
    </row>
    <row r="195" spans="1:11">
      <c r="A195" s="66"/>
      <c r="B195" s="2"/>
      <c r="D195" s="76"/>
      <c r="H195" s="84"/>
      <c r="K195" s="58"/>
    </row>
    <row r="196" spans="1:11">
      <c r="A196" s="66"/>
      <c r="B196" s="2"/>
      <c r="D196" s="76"/>
      <c r="H196" s="84"/>
      <c r="K196" s="58"/>
    </row>
    <row r="197" spans="1:11">
      <c r="A197" s="66"/>
      <c r="B197" s="2"/>
      <c r="D197" s="76"/>
      <c r="H197" s="84"/>
      <c r="K197" s="58"/>
    </row>
    <row r="198" spans="1:11">
      <c r="A198" s="66"/>
      <c r="B198" s="66"/>
      <c r="D198" s="76"/>
      <c r="H198" s="84"/>
      <c r="K198" s="58"/>
    </row>
    <row r="199" spans="1:11">
      <c r="A199" s="66"/>
      <c r="B199" s="2"/>
      <c r="D199" s="76"/>
      <c r="H199" s="84"/>
      <c r="K199" s="58"/>
    </row>
    <row r="200" spans="1:11">
      <c r="A200" s="66"/>
      <c r="B200" s="2"/>
      <c r="D200" s="76"/>
      <c r="H200" s="84"/>
      <c r="K200" s="58"/>
    </row>
    <row r="201" spans="1:11">
      <c r="A201" s="66"/>
      <c r="B201" s="2"/>
      <c r="D201" s="76"/>
    </row>
    <row r="202" spans="1:11">
      <c r="A202" s="66"/>
      <c r="B202" s="2"/>
      <c r="D202" s="76"/>
    </row>
    <row r="203" spans="1:11">
      <c r="A203" s="66"/>
      <c r="B203" s="66"/>
      <c r="D203" s="76"/>
    </row>
    <row r="204" spans="1:11">
      <c r="A204" s="66"/>
      <c r="B204" s="66"/>
      <c r="D204" s="76"/>
    </row>
    <row r="205" spans="1:11">
      <c r="A205" s="66"/>
      <c r="B205" s="66"/>
      <c r="D205" s="76"/>
    </row>
    <row r="206" spans="1:11">
      <c r="A206" s="66"/>
      <c r="B206" s="66"/>
      <c r="D206" s="76"/>
    </row>
    <row r="207" spans="1:11">
      <c r="A207" s="66"/>
      <c r="B207" s="66"/>
      <c r="D207" s="76"/>
    </row>
    <row r="208" spans="1:11">
      <c r="A208" s="66"/>
      <c r="B208" s="66"/>
      <c r="D208" s="76"/>
    </row>
    <row r="209" spans="1:4">
      <c r="A209" s="66"/>
      <c r="B209" s="66"/>
      <c r="D209" s="76"/>
    </row>
    <row r="210" spans="1:4">
      <c r="A210" s="66"/>
      <c r="B210" s="66"/>
      <c r="D210" s="76"/>
    </row>
    <row r="211" spans="1:4">
      <c r="A211" s="66"/>
      <c r="B211" s="66"/>
      <c r="D211" s="76"/>
    </row>
    <row r="212" spans="1:4">
      <c r="A212" s="66"/>
      <c r="B212" s="66"/>
      <c r="D212" s="76"/>
    </row>
    <row r="213" spans="1:4">
      <c r="A213" s="66"/>
      <c r="B213" s="66"/>
    </row>
    <row r="214" spans="1:4">
      <c r="A214" s="66"/>
      <c r="B214" s="66"/>
    </row>
    <row r="215" spans="1:4">
      <c r="A215" s="66"/>
      <c r="B215" s="66"/>
    </row>
    <row r="216" spans="1:4">
      <c r="A216" s="66"/>
      <c r="B216" s="66"/>
    </row>
    <row r="217" spans="1:4">
      <c r="A217" s="66"/>
      <c r="B217" s="66"/>
    </row>
    <row r="218" spans="1:4">
      <c r="A218" s="66"/>
      <c r="B218" s="66"/>
    </row>
    <row r="219" spans="1:4">
      <c r="A219" s="66"/>
      <c r="B219" s="66"/>
    </row>
  </sheetData>
  <mergeCells count="45">
    <mergeCell ref="C62:C64"/>
    <mergeCell ref="C65:C67"/>
    <mergeCell ref="B2:B31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74:C76"/>
    <mergeCell ref="C77:C79"/>
    <mergeCell ref="C32:C34"/>
    <mergeCell ref="B32:B61"/>
    <mergeCell ref="B62:B91"/>
    <mergeCell ref="C38:C40"/>
    <mergeCell ref="C41:C43"/>
    <mergeCell ref="C44:C46"/>
    <mergeCell ref="C47:C49"/>
    <mergeCell ref="C50:C52"/>
    <mergeCell ref="C53:C55"/>
    <mergeCell ref="C35:C37"/>
    <mergeCell ref="C86:C88"/>
    <mergeCell ref="C89:C91"/>
    <mergeCell ref="C56:C58"/>
    <mergeCell ref="C59:C61"/>
    <mergeCell ref="C80:C82"/>
    <mergeCell ref="C83:C85"/>
    <mergeCell ref="C68:C70"/>
    <mergeCell ref="C71:C73"/>
    <mergeCell ref="A2:A121"/>
    <mergeCell ref="C110:C112"/>
    <mergeCell ref="C113:C115"/>
    <mergeCell ref="C116:C118"/>
    <mergeCell ref="C119:C121"/>
    <mergeCell ref="C92:C94"/>
    <mergeCell ref="C95:C97"/>
    <mergeCell ref="C98:C100"/>
    <mergeCell ref="C101:C103"/>
    <mergeCell ref="C104:C106"/>
    <mergeCell ref="C107:C109"/>
    <mergeCell ref="B92:B12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5FCF-9552-40F0-A6F1-A130D70D33A7}">
  <dimension ref="A1:AA75"/>
  <sheetViews>
    <sheetView workbookViewId="0">
      <selection activeCell="Q13" sqref="Q13"/>
    </sheetView>
  </sheetViews>
  <sheetFormatPr baseColWidth="10" defaultColWidth="11.42578125" defaultRowHeight="15"/>
  <cols>
    <col min="1" max="1" width="8.7109375" style="1" bestFit="1" customWidth="1"/>
    <col min="2" max="2" width="8" style="1" bestFit="1" customWidth="1"/>
    <col min="3" max="3" width="16.7109375" style="1" bestFit="1" customWidth="1"/>
    <col min="4" max="4" width="10.140625" style="60" bestFit="1" customWidth="1"/>
    <col min="5" max="6" width="7.42578125" style="1" bestFit="1" customWidth="1"/>
    <col min="7" max="7" width="6.42578125" style="1" bestFit="1" customWidth="1"/>
    <col min="8" max="8" width="7.42578125" style="1" bestFit="1" customWidth="1"/>
    <col min="9" max="9" width="6.42578125" style="1" bestFit="1" customWidth="1"/>
    <col min="10" max="12" width="7.42578125" style="1" bestFit="1" customWidth="1"/>
    <col min="13" max="14" width="6.42578125" style="1" bestFit="1" customWidth="1"/>
    <col min="15" max="15" width="7.42578125" style="1" bestFit="1" customWidth="1"/>
    <col min="16" max="16" width="6.42578125" style="1" bestFit="1" customWidth="1"/>
    <col min="17" max="17" width="11.42578125" style="1"/>
    <col min="18" max="18" width="8.7109375" style="1" bestFit="1" customWidth="1"/>
    <col min="19" max="19" width="8" style="1" bestFit="1" customWidth="1"/>
    <col min="20" max="20" width="16.7109375" style="1" bestFit="1" customWidth="1"/>
    <col min="21" max="21" width="10.140625" style="1" bestFit="1" customWidth="1"/>
    <col min="22" max="25" width="7.42578125" style="1" bestFit="1" customWidth="1"/>
    <col min="26" max="26" width="6.42578125" style="1" bestFit="1" customWidth="1"/>
    <col min="27" max="27" width="7.42578125" style="1" bestFit="1" customWidth="1"/>
    <col min="28" max="16384" width="11.42578125" style="1"/>
  </cols>
  <sheetData>
    <row r="1" spans="1:27">
      <c r="E1" s="168" t="s">
        <v>513</v>
      </c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V1" s="168" t="s">
        <v>527</v>
      </c>
      <c r="W1" s="168"/>
      <c r="X1" s="168"/>
      <c r="Y1" s="168"/>
      <c r="Z1" s="168"/>
      <c r="AA1" s="168"/>
    </row>
    <row r="2" spans="1:27">
      <c r="A2" s="68" t="s">
        <v>435</v>
      </c>
      <c r="B2" s="68" t="s">
        <v>528</v>
      </c>
      <c r="C2" s="67" t="s">
        <v>529</v>
      </c>
      <c r="D2" s="112" t="s">
        <v>504</v>
      </c>
      <c r="E2" s="113" t="s">
        <v>514</v>
      </c>
      <c r="F2" s="113" t="s">
        <v>515</v>
      </c>
      <c r="G2" s="113" t="s">
        <v>516</v>
      </c>
      <c r="H2" s="113" t="s">
        <v>517</v>
      </c>
      <c r="I2" s="113" t="s">
        <v>518</v>
      </c>
      <c r="J2" s="113" t="s">
        <v>519</v>
      </c>
      <c r="K2" s="113" t="s">
        <v>520</v>
      </c>
      <c r="L2" s="113" t="s">
        <v>521</v>
      </c>
      <c r="M2" s="113" t="s">
        <v>522</v>
      </c>
      <c r="N2" s="113" t="s">
        <v>523</v>
      </c>
      <c r="O2" s="113" t="s">
        <v>524</v>
      </c>
      <c r="P2" s="113" t="s">
        <v>525</v>
      </c>
      <c r="R2" s="68" t="s">
        <v>435</v>
      </c>
      <c r="S2" s="68" t="s">
        <v>528</v>
      </c>
      <c r="T2" s="67" t="s">
        <v>529</v>
      </c>
      <c r="U2" s="93" t="s">
        <v>504</v>
      </c>
      <c r="V2" s="113" t="s">
        <v>514</v>
      </c>
      <c r="W2" s="113" t="s">
        <v>515</v>
      </c>
      <c r="X2" s="113" t="s">
        <v>516</v>
      </c>
      <c r="Y2" s="113" t="s">
        <v>517</v>
      </c>
      <c r="Z2" s="113" t="s">
        <v>518</v>
      </c>
      <c r="AA2" s="113" t="s">
        <v>519</v>
      </c>
    </row>
    <row r="3" spans="1:27">
      <c r="A3" s="149" t="s">
        <v>436</v>
      </c>
      <c r="B3" s="154" t="s">
        <v>29</v>
      </c>
      <c r="C3" s="145" t="s">
        <v>437</v>
      </c>
      <c r="D3" s="169" t="s">
        <v>505</v>
      </c>
      <c r="E3" s="158">
        <v>1666.8542541014879</v>
      </c>
      <c r="F3" s="158">
        <v>1192.7699351392598</v>
      </c>
      <c r="G3" s="158">
        <v>124.35139259824494</v>
      </c>
      <c r="H3" s="158">
        <v>867.22624952308274</v>
      </c>
      <c r="I3" s="158">
        <v>492.70316673025559</v>
      </c>
      <c r="J3" s="158">
        <v>1803.7008775276611</v>
      </c>
      <c r="K3" s="158">
        <v>655.85654330408238</v>
      </c>
      <c r="L3" s="158">
        <v>106.89622281571918</v>
      </c>
      <c r="M3" s="158">
        <v>291.89240747806178</v>
      </c>
      <c r="N3" s="158">
        <v>95.669591758870652</v>
      </c>
      <c r="O3" s="158">
        <v>1215.499809233117</v>
      </c>
      <c r="P3" s="158">
        <v>566.65394887447542</v>
      </c>
      <c r="R3" s="149" t="s">
        <v>436</v>
      </c>
      <c r="S3" s="154" t="s">
        <v>29</v>
      </c>
      <c r="T3" s="145" t="s">
        <v>437</v>
      </c>
      <c r="U3" s="163" t="s">
        <v>505</v>
      </c>
      <c r="V3" s="158">
        <v>846.20373903090422</v>
      </c>
      <c r="W3" s="158">
        <v>1863.5539870278519</v>
      </c>
      <c r="X3" s="158">
        <v>1910.4349484929417</v>
      </c>
      <c r="Y3" s="158">
        <v>926.29721480351009</v>
      </c>
      <c r="Z3" s="158">
        <v>218.42808088515832</v>
      </c>
      <c r="AA3" s="158">
        <v>828.87256772224339</v>
      </c>
    </row>
    <row r="4" spans="1:27">
      <c r="A4" s="150"/>
      <c r="B4" s="152"/>
      <c r="C4" s="146"/>
      <c r="D4" s="169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R4" s="150"/>
      <c r="S4" s="152"/>
      <c r="T4" s="146"/>
      <c r="U4" s="163"/>
      <c r="V4" s="158"/>
      <c r="W4" s="158"/>
      <c r="X4" s="158"/>
      <c r="Y4" s="158"/>
      <c r="Z4" s="158"/>
      <c r="AA4" s="158"/>
    </row>
    <row r="5" spans="1:27">
      <c r="A5" s="150"/>
      <c r="B5" s="152"/>
      <c r="C5" s="147"/>
      <c r="D5" s="169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R5" s="150"/>
      <c r="S5" s="152"/>
      <c r="T5" s="147"/>
      <c r="U5" s="163"/>
      <c r="V5" s="158"/>
      <c r="W5" s="158"/>
      <c r="X5" s="158"/>
      <c r="Y5" s="158"/>
      <c r="Z5" s="158"/>
      <c r="AA5" s="158"/>
    </row>
    <row r="6" spans="1:27">
      <c r="A6" s="150"/>
      <c r="B6" s="152"/>
      <c r="C6" s="145" t="s">
        <v>438</v>
      </c>
      <c r="D6" s="169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R6" s="150"/>
      <c r="S6" s="152"/>
      <c r="T6" s="145" t="s">
        <v>438</v>
      </c>
      <c r="U6" s="163"/>
      <c r="V6" s="158"/>
      <c r="W6" s="158"/>
      <c r="X6" s="158"/>
      <c r="Y6" s="158"/>
      <c r="Z6" s="158"/>
      <c r="AA6" s="158"/>
    </row>
    <row r="7" spans="1:27">
      <c r="A7" s="150"/>
      <c r="B7" s="152"/>
      <c r="C7" s="146"/>
      <c r="D7" s="169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R7" s="150"/>
      <c r="S7" s="152"/>
      <c r="T7" s="146"/>
      <c r="U7" s="163"/>
      <c r="V7" s="158"/>
      <c r="W7" s="158"/>
      <c r="X7" s="158"/>
      <c r="Y7" s="158"/>
      <c r="Z7" s="158"/>
      <c r="AA7" s="158"/>
    </row>
    <row r="8" spans="1:27">
      <c r="A8" s="150"/>
      <c r="B8" s="152"/>
      <c r="C8" s="147"/>
      <c r="D8" s="169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R8" s="150"/>
      <c r="S8" s="152"/>
      <c r="T8" s="147"/>
      <c r="U8" s="163"/>
      <c r="V8" s="158"/>
      <c r="W8" s="158"/>
      <c r="X8" s="158"/>
      <c r="Y8" s="158"/>
      <c r="Z8" s="158"/>
      <c r="AA8" s="158"/>
    </row>
    <row r="9" spans="1:27">
      <c r="A9" s="150"/>
      <c r="B9" s="152"/>
      <c r="C9" s="145" t="s">
        <v>439</v>
      </c>
      <c r="D9" s="169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R9" s="150"/>
      <c r="S9" s="152"/>
      <c r="T9" s="145" t="s">
        <v>439</v>
      </c>
      <c r="U9" s="163"/>
      <c r="V9" s="158"/>
      <c r="W9" s="158"/>
      <c r="X9" s="158"/>
      <c r="Y9" s="158"/>
      <c r="Z9" s="158"/>
      <c r="AA9" s="158"/>
    </row>
    <row r="10" spans="1:27">
      <c r="A10" s="150"/>
      <c r="B10" s="152"/>
      <c r="C10" s="146"/>
      <c r="D10" s="169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R10" s="150"/>
      <c r="S10" s="152"/>
      <c r="T10" s="146"/>
      <c r="U10" s="163"/>
      <c r="V10" s="158"/>
      <c r="W10" s="158"/>
      <c r="X10" s="158"/>
      <c r="Y10" s="158"/>
      <c r="Z10" s="158"/>
      <c r="AA10" s="158"/>
    </row>
    <row r="11" spans="1:27">
      <c r="A11" s="150"/>
      <c r="B11" s="153"/>
      <c r="C11" s="147"/>
      <c r="D11" s="169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R11" s="150"/>
      <c r="S11" s="153"/>
      <c r="T11" s="147"/>
      <c r="U11" s="163"/>
      <c r="V11" s="158"/>
      <c r="W11" s="158"/>
      <c r="X11" s="158"/>
      <c r="Y11" s="158"/>
      <c r="Z11" s="158"/>
      <c r="AA11" s="158"/>
    </row>
    <row r="12" spans="1:27">
      <c r="A12" s="150"/>
      <c r="B12" s="154" t="s">
        <v>77</v>
      </c>
      <c r="C12" s="145" t="s">
        <v>437</v>
      </c>
      <c r="D12" s="169" t="s">
        <v>506</v>
      </c>
      <c r="E12" s="158">
        <v>466.61734240899671</v>
      </c>
      <c r="F12" s="158">
        <v>813.80092729604416</v>
      </c>
      <c r="G12" s="158">
        <v>45.723586860017754</v>
      </c>
      <c r="H12" s="158">
        <v>930.46266153694387</v>
      </c>
      <c r="I12" s="158">
        <v>868.93558251948309</v>
      </c>
      <c r="J12" s="158">
        <v>1122.3932129821446</v>
      </c>
      <c r="K12" s="158">
        <v>527.42428726447667</v>
      </c>
      <c r="L12" s="158">
        <v>505.50458715596329</v>
      </c>
      <c r="M12" s="158">
        <v>153.53654927493341</v>
      </c>
      <c r="N12" s="158">
        <v>42.369537338463054</v>
      </c>
      <c r="O12" s="158">
        <v>1653.1616849166419</v>
      </c>
      <c r="P12" s="158">
        <v>402.31824011048633</v>
      </c>
      <c r="R12" s="150"/>
      <c r="S12" s="154" t="s">
        <v>77</v>
      </c>
      <c r="T12" s="145" t="s">
        <v>437</v>
      </c>
      <c r="U12" s="163" t="s">
        <v>506</v>
      </c>
      <c r="V12" s="158">
        <v>969.53733846305613</v>
      </c>
      <c r="W12" s="158">
        <v>1180.7635395087304</v>
      </c>
      <c r="X12" s="158">
        <v>1252.7572260037487</v>
      </c>
      <c r="Y12" s="158">
        <v>881.99664595047841</v>
      </c>
      <c r="Z12" s="158">
        <v>117.43119266055045</v>
      </c>
      <c r="AA12" s="158">
        <v>1149.1466903423102</v>
      </c>
    </row>
    <row r="13" spans="1:27">
      <c r="A13" s="150"/>
      <c r="B13" s="152"/>
      <c r="C13" s="146"/>
      <c r="D13" s="169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R13" s="150"/>
      <c r="S13" s="152"/>
      <c r="T13" s="146"/>
      <c r="U13" s="163"/>
      <c r="V13" s="158"/>
      <c r="W13" s="158"/>
      <c r="X13" s="158"/>
      <c r="Y13" s="158"/>
      <c r="Z13" s="158"/>
      <c r="AA13" s="158"/>
    </row>
    <row r="14" spans="1:27">
      <c r="A14" s="150"/>
      <c r="B14" s="152"/>
      <c r="C14" s="147"/>
      <c r="D14" s="169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R14" s="150"/>
      <c r="S14" s="152"/>
      <c r="T14" s="147"/>
      <c r="U14" s="163"/>
      <c r="V14" s="158"/>
      <c r="W14" s="158"/>
      <c r="X14" s="158"/>
      <c r="Y14" s="158"/>
      <c r="Z14" s="158"/>
      <c r="AA14" s="158"/>
    </row>
    <row r="15" spans="1:27">
      <c r="A15" s="150"/>
      <c r="B15" s="152"/>
      <c r="C15" s="145" t="s">
        <v>438</v>
      </c>
      <c r="D15" s="169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R15" s="150"/>
      <c r="S15" s="152"/>
      <c r="T15" s="145" t="s">
        <v>438</v>
      </c>
      <c r="U15" s="163"/>
      <c r="V15" s="158"/>
      <c r="W15" s="158"/>
      <c r="X15" s="158"/>
      <c r="Y15" s="158"/>
      <c r="Z15" s="158"/>
      <c r="AA15" s="158"/>
    </row>
    <row r="16" spans="1:27">
      <c r="A16" s="150"/>
      <c r="B16" s="152"/>
      <c r="C16" s="146"/>
      <c r="D16" s="169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R16" s="150"/>
      <c r="S16" s="152"/>
      <c r="T16" s="146"/>
      <c r="U16" s="163"/>
      <c r="V16" s="158"/>
      <c r="W16" s="158"/>
      <c r="X16" s="158"/>
      <c r="Y16" s="158"/>
      <c r="Z16" s="158"/>
      <c r="AA16" s="158"/>
    </row>
    <row r="17" spans="1:27">
      <c r="A17" s="150"/>
      <c r="B17" s="152"/>
      <c r="C17" s="147"/>
      <c r="D17" s="169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R17" s="150"/>
      <c r="S17" s="152"/>
      <c r="T17" s="147"/>
      <c r="U17" s="163"/>
      <c r="V17" s="158"/>
      <c r="W17" s="158"/>
      <c r="X17" s="158"/>
      <c r="Y17" s="158"/>
      <c r="Z17" s="158"/>
      <c r="AA17" s="158"/>
    </row>
    <row r="18" spans="1:27">
      <c r="A18" s="150"/>
      <c r="B18" s="152"/>
      <c r="C18" s="145" t="s">
        <v>439</v>
      </c>
      <c r="D18" s="169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R18" s="150"/>
      <c r="S18" s="152"/>
      <c r="T18" s="145" t="s">
        <v>439</v>
      </c>
      <c r="U18" s="163"/>
      <c r="V18" s="158"/>
      <c r="W18" s="158"/>
      <c r="X18" s="158"/>
      <c r="Y18" s="158"/>
      <c r="Z18" s="158"/>
      <c r="AA18" s="158"/>
    </row>
    <row r="19" spans="1:27">
      <c r="A19" s="150"/>
      <c r="B19" s="152"/>
      <c r="C19" s="146"/>
      <c r="D19" s="169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R19" s="150"/>
      <c r="S19" s="152"/>
      <c r="T19" s="146"/>
      <c r="U19" s="163"/>
      <c r="V19" s="158"/>
      <c r="W19" s="158"/>
      <c r="X19" s="158"/>
      <c r="Y19" s="158"/>
      <c r="Z19" s="158"/>
      <c r="AA19" s="158"/>
    </row>
    <row r="20" spans="1:27">
      <c r="A20" s="150"/>
      <c r="B20" s="153"/>
      <c r="C20" s="147"/>
      <c r="D20" s="169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R20" s="150"/>
      <c r="S20" s="153"/>
      <c r="T20" s="147"/>
      <c r="U20" s="163"/>
      <c r="V20" s="158"/>
      <c r="W20" s="158"/>
      <c r="X20" s="158"/>
      <c r="Y20" s="158"/>
      <c r="Z20" s="158"/>
      <c r="AA20" s="158"/>
    </row>
    <row r="21" spans="1:27">
      <c r="A21" s="150"/>
      <c r="B21" s="154" t="s">
        <v>134</v>
      </c>
      <c r="C21" s="145" t="s">
        <v>437</v>
      </c>
      <c r="D21" s="169" t="s">
        <v>507</v>
      </c>
      <c r="E21" s="158">
        <v>617.41372471241573</v>
      </c>
      <c r="F21" s="158">
        <v>839.53788179293929</v>
      </c>
      <c r="G21" s="158">
        <v>67.681475604918674</v>
      </c>
      <c r="H21" s="158">
        <v>1914.0222134073779</v>
      </c>
      <c r="I21" s="158">
        <v>814.19079730265764</v>
      </c>
      <c r="J21" s="158">
        <v>958.13169377231259</v>
      </c>
      <c r="K21" s="158">
        <v>322.99682665608884</v>
      </c>
      <c r="L21" s="158">
        <v>714.54779849266163</v>
      </c>
      <c r="M21" s="158">
        <v>238.88337961126535</v>
      </c>
      <c r="N21" s="158">
        <v>18.861562871876238</v>
      </c>
      <c r="O21" s="158">
        <v>1690.2221340737801</v>
      </c>
      <c r="P21" s="158">
        <v>432.9928599761999</v>
      </c>
      <c r="R21" s="150"/>
      <c r="S21" s="154" t="s">
        <v>134</v>
      </c>
      <c r="T21" s="145" t="s">
        <v>437</v>
      </c>
      <c r="U21" s="163" t="s">
        <v>507</v>
      </c>
      <c r="V21" s="158">
        <v>989.08171360571203</v>
      </c>
      <c r="W21" s="158">
        <v>1169.4565648552161</v>
      </c>
      <c r="X21" s="158">
        <v>983.01269337564452</v>
      </c>
      <c r="Y21" s="158">
        <v>479.52201507338356</v>
      </c>
      <c r="Z21" s="158">
        <v>78.441094803649349</v>
      </c>
      <c r="AA21" s="158">
        <v>1079.0658468861564</v>
      </c>
    </row>
    <row r="22" spans="1:27">
      <c r="A22" s="150"/>
      <c r="B22" s="152"/>
      <c r="C22" s="146"/>
      <c r="D22" s="169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R22" s="150"/>
      <c r="S22" s="152"/>
      <c r="T22" s="146"/>
      <c r="U22" s="163"/>
      <c r="V22" s="158"/>
      <c r="W22" s="158"/>
      <c r="X22" s="158"/>
      <c r="Y22" s="158"/>
      <c r="Z22" s="158"/>
      <c r="AA22" s="158"/>
    </row>
    <row r="23" spans="1:27">
      <c r="A23" s="150"/>
      <c r="B23" s="152"/>
      <c r="C23" s="147"/>
      <c r="D23" s="169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R23" s="150"/>
      <c r="S23" s="152"/>
      <c r="T23" s="147"/>
      <c r="U23" s="163"/>
      <c r="V23" s="158"/>
      <c r="W23" s="158"/>
      <c r="X23" s="158"/>
      <c r="Y23" s="158"/>
      <c r="Z23" s="158"/>
      <c r="AA23" s="158"/>
    </row>
    <row r="24" spans="1:27">
      <c r="A24" s="150"/>
      <c r="B24" s="152"/>
      <c r="C24" s="145" t="s">
        <v>438</v>
      </c>
      <c r="D24" s="169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R24" s="150"/>
      <c r="S24" s="152"/>
      <c r="T24" s="145" t="s">
        <v>438</v>
      </c>
      <c r="U24" s="163"/>
      <c r="V24" s="158"/>
      <c r="W24" s="158"/>
      <c r="X24" s="158"/>
      <c r="Y24" s="158"/>
      <c r="Z24" s="158"/>
      <c r="AA24" s="158"/>
    </row>
    <row r="25" spans="1:27">
      <c r="A25" s="150"/>
      <c r="B25" s="152"/>
      <c r="C25" s="146"/>
      <c r="D25" s="169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R25" s="150"/>
      <c r="S25" s="152"/>
      <c r="T25" s="146"/>
      <c r="U25" s="163"/>
      <c r="V25" s="158"/>
      <c r="W25" s="158"/>
      <c r="X25" s="158"/>
      <c r="Y25" s="158"/>
      <c r="Z25" s="158"/>
      <c r="AA25" s="158"/>
    </row>
    <row r="26" spans="1:27">
      <c r="A26" s="150"/>
      <c r="B26" s="152"/>
      <c r="C26" s="147"/>
      <c r="D26" s="169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R26" s="150"/>
      <c r="S26" s="152"/>
      <c r="T26" s="147"/>
      <c r="U26" s="163"/>
      <c r="V26" s="158"/>
      <c r="W26" s="158"/>
      <c r="X26" s="158"/>
      <c r="Y26" s="158"/>
      <c r="Z26" s="158"/>
      <c r="AA26" s="158"/>
    </row>
    <row r="27" spans="1:27">
      <c r="A27" s="150"/>
      <c r="B27" s="152"/>
      <c r="C27" s="145" t="s">
        <v>439</v>
      </c>
      <c r="D27" s="169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R27" s="150"/>
      <c r="S27" s="152"/>
      <c r="T27" s="145" t="s">
        <v>439</v>
      </c>
      <c r="U27" s="163"/>
      <c r="V27" s="158"/>
      <c r="W27" s="158"/>
      <c r="X27" s="158"/>
      <c r="Y27" s="158"/>
      <c r="Z27" s="158"/>
      <c r="AA27" s="158"/>
    </row>
    <row r="28" spans="1:27">
      <c r="A28" s="150"/>
      <c r="B28" s="152"/>
      <c r="C28" s="146"/>
      <c r="D28" s="169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R28" s="150"/>
      <c r="S28" s="152"/>
      <c r="T28" s="146"/>
      <c r="U28" s="163"/>
      <c r="V28" s="158"/>
      <c r="W28" s="158"/>
      <c r="X28" s="158"/>
      <c r="Y28" s="158"/>
      <c r="Z28" s="158"/>
      <c r="AA28" s="158"/>
    </row>
    <row r="29" spans="1:27">
      <c r="A29" s="150"/>
      <c r="B29" s="153"/>
      <c r="C29" s="147"/>
      <c r="D29" s="169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R29" s="150"/>
      <c r="S29" s="153"/>
      <c r="T29" s="147"/>
      <c r="U29" s="163"/>
      <c r="V29" s="158"/>
      <c r="W29" s="158"/>
      <c r="X29" s="158"/>
      <c r="Y29" s="158"/>
      <c r="Z29" s="158"/>
      <c r="AA29" s="158"/>
    </row>
    <row r="30" spans="1:27">
      <c r="A30" s="150"/>
      <c r="B30" s="154" t="s">
        <v>155</v>
      </c>
      <c r="C30" s="145" t="s">
        <v>437</v>
      </c>
      <c r="D30" s="169" t="s">
        <v>508</v>
      </c>
      <c r="E30" s="158">
        <v>2431.1247544204321</v>
      </c>
      <c r="F30" s="158">
        <v>744.89685658153235</v>
      </c>
      <c r="G30" s="158">
        <v>80.068762278978383</v>
      </c>
      <c r="H30" s="158">
        <v>861.55697445972487</v>
      </c>
      <c r="I30" s="158">
        <v>713.6542239685657</v>
      </c>
      <c r="J30" s="158">
        <v>1380.7514734774065</v>
      </c>
      <c r="K30" s="158">
        <v>524.73968565815323</v>
      </c>
      <c r="L30" s="158">
        <v>324.19941060903727</v>
      </c>
      <c r="M30" s="158">
        <v>346.85658153241644</v>
      </c>
      <c r="N30" s="158">
        <v>57.426326129666002</v>
      </c>
      <c r="O30" s="158">
        <v>1862.3182711198426</v>
      </c>
      <c r="P30" s="158">
        <v>177.45088408644398</v>
      </c>
      <c r="R30" s="150"/>
      <c r="S30" s="154" t="s">
        <v>155</v>
      </c>
      <c r="T30" s="145" t="s">
        <v>437</v>
      </c>
      <c r="U30" s="163" t="s">
        <v>508</v>
      </c>
      <c r="V30" s="158">
        <v>1687.288801571709</v>
      </c>
      <c r="W30" s="158">
        <v>1138.9096267190569</v>
      </c>
      <c r="X30" s="158">
        <v>1307.0677799607072</v>
      </c>
      <c r="Y30" s="158">
        <v>880.53536345776024</v>
      </c>
      <c r="Z30" s="158">
        <v>162.21021611001962</v>
      </c>
      <c r="AA30" s="158">
        <v>1273.2220039292729</v>
      </c>
    </row>
    <row r="31" spans="1:27">
      <c r="A31" s="150"/>
      <c r="B31" s="152"/>
      <c r="C31" s="146"/>
      <c r="D31" s="169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R31" s="150"/>
      <c r="S31" s="152"/>
      <c r="T31" s="146"/>
      <c r="U31" s="163"/>
      <c r="V31" s="158"/>
      <c r="W31" s="158"/>
      <c r="X31" s="158"/>
      <c r="Y31" s="158"/>
      <c r="Z31" s="158"/>
      <c r="AA31" s="158"/>
    </row>
    <row r="32" spans="1:27">
      <c r="A32" s="150"/>
      <c r="B32" s="152"/>
      <c r="C32" s="147"/>
      <c r="D32" s="169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R32" s="150"/>
      <c r="S32" s="152"/>
      <c r="T32" s="147"/>
      <c r="U32" s="163"/>
      <c r="V32" s="158"/>
      <c r="W32" s="158"/>
      <c r="X32" s="158"/>
      <c r="Y32" s="158"/>
      <c r="Z32" s="158"/>
      <c r="AA32" s="158"/>
    </row>
    <row r="33" spans="1:27">
      <c r="A33" s="150"/>
      <c r="B33" s="152"/>
      <c r="C33" s="145" t="s">
        <v>438</v>
      </c>
      <c r="D33" s="169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R33" s="150"/>
      <c r="S33" s="152"/>
      <c r="T33" s="145" t="s">
        <v>438</v>
      </c>
      <c r="U33" s="163"/>
      <c r="V33" s="158"/>
      <c r="W33" s="158"/>
      <c r="X33" s="158"/>
      <c r="Y33" s="158"/>
      <c r="Z33" s="158"/>
      <c r="AA33" s="158"/>
    </row>
    <row r="34" spans="1:27">
      <c r="A34" s="150"/>
      <c r="B34" s="152"/>
      <c r="C34" s="146"/>
      <c r="D34" s="169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R34" s="150"/>
      <c r="S34" s="152"/>
      <c r="T34" s="146"/>
      <c r="U34" s="163"/>
      <c r="V34" s="158"/>
      <c r="W34" s="158"/>
      <c r="X34" s="158"/>
      <c r="Y34" s="158"/>
      <c r="Z34" s="158"/>
      <c r="AA34" s="158"/>
    </row>
    <row r="35" spans="1:27">
      <c r="A35" s="150"/>
      <c r="B35" s="152"/>
      <c r="C35" s="147"/>
      <c r="D35" s="169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R35" s="150"/>
      <c r="S35" s="152"/>
      <c r="T35" s="147"/>
      <c r="U35" s="163"/>
      <c r="V35" s="158"/>
      <c r="W35" s="158"/>
      <c r="X35" s="158"/>
      <c r="Y35" s="158"/>
      <c r="Z35" s="158"/>
      <c r="AA35" s="158"/>
    </row>
    <row r="36" spans="1:27">
      <c r="A36" s="150"/>
      <c r="B36" s="152"/>
      <c r="C36" s="145" t="s">
        <v>439</v>
      </c>
      <c r="D36" s="169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R36" s="150"/>
      <c r="S36" s="152"/>
      <c r="T36" s="145" t="s">
        <v>439</v>
      </c>
      <c r="U36" s="163"/>
      <c r="V36" s="158"/>
      <c r="W36" s="158"/>
      <c r="X36" s="158"/>
      <c r="Y36" s="158"/>
      <c r="Z36" s="158"/>
      <c r="AA36" s="158"/>
    </row>
    <row r="37" spans="1:27">
      <c r="A37" s="150"/>
      <c r="B37" s="152"/>
      <c r="C37" s="146"/>
      <c r="D37" s="169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R37" s="150"/>
      <c r="S37" s="152"/>
      <c r="T37" s="146"/>
      <c r="U37" s="163"/>
      <c r="V37" s="158"/>
      <c r="W37" s="158"/>
      <c r="X37" s="158"/>
      <c r="Y37" s="158"/>
      <c r="Z37" s="158"/>
      <c r="AA37" s="158"/>
    </row>
    <row r="38" spans="1:27" ht="15.75" thickBot="1">
      <c r="A38" s="151"/>
      <c r="B38" s="155"/>
      <c r="C38" s="148"/>
      <c r="D38" s="170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R38" s="151"/>
      <c r="S38" s="155"/>
      <c r="T38" s="148"/>
      <c r="U38" s="167"/>
      <c r="V38" s="166"/>
      <c r="W38" s="166"/>
      <c r="X38" s="166"/>
      <c r="Y38" s="166"/>
      <c r="Z38" s="166"/>
      <c r="AA38" s="166"/>
    </row>
    <row r="39" spans="1:27" ht="15.75" thickTop="1">
      <c r="A39" s="149" t="s">
        <v>433</v>
      </c>
      <c r="B39" s="154" t="s">
        <v>29</v>
      </c>
      <c r="C39" s="145" t="s">
        <v>437</v>
      </c>
      <c r="D39" s="171" t="s">
        <v>509</v>
      </c>
      <c r="E39" s="164">
        <v>1114.1068284093133</v>
      </c>
      <c r="F39" s="164">
        <v>1218.5188808452358</v>
      </c>
      <c r="G39" s="164">
        <v>140.4519663470945</v>
      </c>
      <c r="H39" s="164">
        <v>1469.6634709450207</v>
      </c>
      <c r="I39" s="164">
        <v>658.47192330268047</v>
      </c>
      <c r="J39" s="164">
        <v>8909.5186851888084</v>
      </c>
      <c r="K39" s="164">
        <v>1537.3997260810017</v>
      </c>
      <c r="L39" s="164">
        <v>338.63236157307767</v>
      </c>
      <c r="M39" s="164">
        <v>940.78458227352769</v>
      </c>
      <c r="N39" s="164">
        <v>636.49970651535898</v>
      </c>
      <c r="O39" s="164">
        <v>1519.252592447662</v>
      </c>
      <c r="P39" s="164">
        <v>552.3185286636666</v>
      </c>
      <c r="R39" s="150" t="s">
        <v>433</v>
      </c>
      <c r="S39" s="152" t="s">
        <v>29</v>
      </c>
      <c r="T39" s="146" t="s">
        <v>437</v>
      </c>
      <c r="U39" s="165" t="s">
        <v>509</v>
      </c>
      <c r="V39" s="164">
        <v>1172.9896302093523</v>
      </c>
      <c r="W39" s="164">
        <v>1804.0305224026608</v>
      </c>
      <c r="X39" s="164">
        <v>7835.0225004891408</v>
      </c>
      <c r="Y39" s="164">
        <v>1928.6343181373509</v>
      </c>
      <c r="Z39" s="164">
        <v>753.48268440618278</v>
      </c>
      <c r="AA39" s="164">
        <v>1195.2455488162786</v>
      </c>
    </row>
    <row r="40" spans="1:27">
      <c r="A40" s="150"/>
      <c r="B40" s="152"/>
      <c r="C40" s="146"/>
      <c r="D40" s="169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R40" s="150"/>
      <c r="S40" s="152"/>
      <c r="T40" s="146"/>
      <c r="U40" s="163"/>
      <c r="V40" s="158"/>
      <c r="W40" s="158"/>
      <c r="X40" s="158"/>
      <c r="Y40" s="158"/>
      <c r="Z40" s="158"/>
      <c r="AA40" s="158"/>
    </row>
    <row r="41" spans="1:27">
      <c r="A41" s="150"/>
      <c r="B41" s="152"/>
      <c r="C41" s="147"/>
      <c r="D41" s="169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R41" s="150"/>
      <c r="S41" s="152"/>
      <c r="T41" s="147"/>
      <c r="U41" s="163"/>
      <c r="V41" s="158"/>
      <c r="W41" s="158"/>
      <c r="X41" s="158"/>
      <c r="Y41" s="158"/>
      <c r="Z41" s="158"/>
      <c r="AA41" s="158"/>
    </row>
    <row r="42" spans="1:27">
      <c r="A42" s="150"/>
      <c r="B42" s="152"/>
      <c r="C42" s="145" t="s">
        <v>438</v>
      </c>
      <c r="D42" s="169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R42" s="150"/>
      <c r="S42" s="152"/>
      <c r="T42" s="145" t="s">
        <v>438</v>
      </c>
      <c r="U42" s="163"/>
      <c r="V42" s="158"/>
      <c r="W42" s="158"/>
      <c r="X42" s="158"/>
      <c r="Y42" s="158"/>
      <c r="Z42" s="158"/>
      <c r="AA42" s="158"/>
    </row>
    <row r="43" spans="1:27">
      <c r="A43" s="150"/>
      <c r="B43" s="152"/>
      <c r="C43" s="146"/>
      <c r="D43" s="169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R43" s="150"/>
      <c r="S43" s="152"/>
      <c r="T43" s="146"/>
      <c r="U43" s="163"/>
      <c r="V43" s="158"/>
      <c r="W43" s="158"/>
      <c r="X43" s="158"/>
      <c r="Y43" s="158"/>
      <c r="Z43" s="158"/>
      <c r="AA43" s="158"/>
    </row>
    <row r="44" spans="1:27">
      <c r="A44" s="150"/>
      <c r="B44" s="152"/>
      <c r="C44" s="147"/>
      <c r="D44" s="169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R44" s="150"/>
      <c r="S44" s="152"/>
      <c r="T44" s="147"/>
      <c r="U44" s="163"/>
      <c r="V44" s="158"/>
      <c r="W44" s="158"/>
      <c r="X44" s="158"/>
      <c r="Y44" s="158"/>
      <c r="Z44" s="158"/>
      <c r="AA44" s="158"/>
    </row>
    <row r="45" spans="1:27">
      <c r="A45" s="150"/>
      <c r="B45" s="152"/>
      <c r="C45" s="145" t="s">
        <v>439</v>
      </c>
      <c r="D45" s="169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R45" s="150"/>
      <c r="S45" s="152"/>
      <c r="T45" s="145" t="s">
        <v>439</v>
      </c>
      <c r="U45" s="163"/>
      <c r="V45" s="158"/>
      <c r="W45" s="158"/>
      <c r="X45" s="158"/>
      <c r="Y45" s="158"/>
      <c r="Z45" s="158"/>
      <c r="AA45" s="158"/>
    </row>
    <row r="46" spans="1:27">
      <c r="A46" s="150"/>
      <c r="B46" s="152"/>
      <c r="C46" s="146"/>
      <c r="D46" s="169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R46" s="150"/>
      <c r="S46" s="152"/>
      <c r="T46" s="146"/>
      <c r="U46" s="163"/>
      <c r="V46" s="158"/>
      <c r="W46" s="158"/>
      <c r="X46" s="158"/>
      <c r="Y46" s="158"/>
      <c r="Z46" s="158"/>
      <c r="AA46" s="158"/>
    </row>
    <row r="47" spans="1:27">
      <c r="A47" s="150"/>
      <c r="B47" s="153"/>
      <c r="C47" s="147"/>
      <c r="D47" s="169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R47" s="150"/>
      <c r="S47" s="153"/>
      <c r="T47" s="147"/>
      <c r="U47" s="163"/>
      <c r="V47" s="158"/>
      <c r="W47" s="158"/>
      <c r="X47" s="158"/>
      <c r="Y47" s="158"/>
      <c r="Z47" s="158"/>
      <c r="AA47" s="158"/>
    </row>
    <row r="48" spans="1:27">
      <c r="A48" s="150"/>
      <c r="B48" s="154" t="s">
        <v>77</v>
      </c>
      <c r="C48" s="145" t="s">
        <v>437</v>
      </c>
      <c r="D48" s="169" t="s">
        <v>510</v>
      </c>
      <c r="E48" s="158">
        <v>164.39656024513192</v>
      </c>
      <c r="F48" s="158">
        <v>1051.4282890184836</v>
      </c>
      <c r="G48" s="158">
        <v>259.7113768903825</v>
      </c>
      <c r="H48" s="158">
        <v>749.49095581694166</v>
      </c>
      <c r="I48" s="158">
        <v>688.9888306810318</v>
      </c>
      <c r="J48" s="158">
        <v>4408.727883760007</v>
      </c>
      <c r="K48" s="158">
        <v>1300.5139863595925</v>
      </c>
      <c r="L48" s="158">
        <v>1274.6861717900561</v>
      </c>
      <c r="M48" s="158">
        <v>411.29781555797166</v>
      </c>
      <c r="N48" s="158">
        <v>423.25788277157255</v>
      </c>
      <c r="O48" s="158">
        <v>999.7430068202035</v>
      </c>
      <c r="P48" s="158">
        <v>464.75239695561919</v>
      </c>
      <c r="R48" s="150"/>
      <c r="S48" s="154" t="s">
        <v>77</v>
      </c>
      <c r="T48" s="145" t="s">
        <v>437</v>
      </c>
      <c r="U48" s="163" t="s">
        <v>510</v>
      </c>
      <c r="V48" s="158">
        <v>1023.5247603044379</v>
      </c>
      <c r="W48" s="158">
        <v>1769.704457843234</v>
      </c>
      <c r="X48" s="158">
        <v>4727.0337056439648</v>
      </c>
      <c r="Y48" s="158">
        <v>1341.7119699515665</v>
      </c>
      <c r="Z48" s="158">
        <v>524.81961055648901</v>
      </c>
      <c r="AA48" s="158">
        <v>768.64683206484119</v>
      </c>
    </row>
    <row r="49" spans="1:27">
      <c r="A49" s="150"/>
      <c r="B49" s="152"/>
      <c r="C49" s="146"/>
      <c r="D49" s="169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R49" s="150"/>
      <c r="S49" s="152"/>
      <c r="T49" s="146"/>
      <c r="U49" s="163"/>
      <c r="V49" s="158"/>
      <c r="W49" s="158"/>
      <c r="X49" s="158"/>
      <c r="Y49" s="158"/>
      <c r="Z49" s="158"/>
      <c r="AA49" s="158"/>
    </row>
    <row r="50" spans="1:27">
      <c r="A50" s="150"/>
      <c r="B50" s="152"/>
      <c r="C50" s="147"/>
      <c r="D50" s="169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R50" s="150"/>
      <c r="S50" s="152"/>
      <c r="T50" s="147"/>
      <c r="U50" s="163"/>
      <c r="V50" s="158"/>
      <c r="W50" s="158"/>
      <c r="X50" s="158"/>
      <c r="Y50" s="158"/>
      <c r="Z50" s="158"/>
      <c r="AA50" s="158"/>
    </row>
    <row r="51" spans="1:27">
      <c r="A51" s="150"/>
      <c r="B51" s="152"/>
      <c r="C51" s="145" t="s">
        <v>438</v>
      </c>
      <c r="D51" s="169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R51" s="150"/>
      <c r="S51" s="152"/>
      <c r="T51" s="145" t="s">
        <v>438</v>
      </c>
      <c r="U51" s="163"/>
      <c r="V51" s="158"/>
      <c r="W51" s="158"/>
      <c r="X51" s="158"/>
      <c r="Y51" s="158"/>
      <c r="Z51" s="158"/>
      <c r="AA51" s="158"/>
    </row>
    <row r="52" spans="1:27">
      <c r="A52" s="150"/>
      <c r="B52" s="152"/>
      <c r="C52" s="146"/>
      <c r="D52" s="169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R52" s="150"/>
      <c r="S52" s="152"/>
      <c r="T52" s="146"/>
      <c r="U52" s="163"/>
      <c r="V52" s="158"/>
      <c r="W52" s="158"/>
      <c r="X52" s="158"/>
      <c r="Y52" s="158"/>
      <c r="Z52" s="158"/>
      <c r="AA52" s="158"/>
    </row>
    <row r="53" spans="1:27">
      <c r="A53" s="150"/>
      <c r="B53" s="152"/>
      <c r="C53" s="147"/>
      <c r="D53" s="169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R53" s="150"/>
      <c r="S53" s="152"/>
      <c r="T53" s="147"/>
      <c r="U53" s="163"/>
      <c r="V53" s="158"/>
      <c r="W53" s="158"/>
      <c r="X53" s="158"/>
      <c r="Y53" s="158"/>
      <c r="Z53" s="158"/>
      <c r="AA53" s="158"/>
    </row>
    <row r="54" spans="1:27">
      <c r="A54" s="150"/>
      <c r="B54" s="152"/>
      <c r="C54" s="145" t="s">
        <v>439</v>
      </c>
      <c r="D54" s="169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R54" s="150"/>
      <c r="S54" s="152"/>
      <c r="T54" s="145" t="s">
        <v>439</v>
      </c>
      <c r="U54" s="163"/>
      <c r="V54" s="158"/>
      <c r="W54" s="158"/>
      <c r="X54" s="158"/>
      <c r="Y54" s="158"/>
      <c r="Z54" s="158"/>
      <c r="AA54" s="158"/>
    </row>
    <row r="55" spans="1:27">
      <c r="A55" s="150"/>
      <c r="B55" s="152"/>
      <c r="C55" s="146"/>
      <c r="D55" s="169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R55" s="150"/>
      <c r="S55" s="152"/>
      <c r="T55" s="146"/>
      <c r="U55" s="163"/>
      <c r="V55" s="158"/>
      <c r="W55" s="158"/>
      <c r="X55" s="158"/>
      <c r="Y55" s="158"/>
      <c r="Z55" s="158"/>
      <c r="AA55" s="158"/>
    </row>
    <row r="56" spans="1:27">
      <c r="A56" s="150"/>
      <c r="B56" s="153"/>
      <c r="C56" s="147"/>
      <c r="D56" s="169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R56" s="150"/>
      <c r="S56" s="153"/>
      <c r="T56" s="147"/>
      <c r="U56" s="163"/>
      <c r="V56" s="158"/>
      <c r="W56" s="158"/>
      <c r="X56" s="158"/>
      <c r="Y56" s="158"/>
      <c r="Z56" s="158"/>
      <c r="AA56" s="158"/>
    </row>
    <row r="57" spans="1:27">
      <c r="A57" s="150"/>
      <c r="B57" s="154" t="s">
        <v>134</v>
      </c>
      <c r="C57" s="145" t="s">
        <v>437</v>
      </c>
      <c r="D57" s="169" t="s">
        <v>511</v>
      </c>
      <c r="E57" s="158">
        <v>436.18174650108421</v>
      </c>
      <c r="F57" s="158">
        <v>1066.8243642814903</v>
      </c>
      <c r="G57" s="158">
        <v>92.351665681056573</v>
      </c>
      <c r="H57" s="158">
        <v>834.79203627045149</v>
      </c>
      <c r="I57" s="158">
        <v>671.13148038635916</v>
      </c>
      <c r="J57" s="158">
        <v>1801.4587029371182</v>
      </c>
      <c r="K57" s="158">
        <v>463.10861423220979</v>
      </c>
      <c r="L57" s="158">
        <v>945.01281293120451</v>
      </c>
      <c r="M57" s="158">
        <v>308.77192982456143</v>
      </c>
      <c r="N57" s="158">
        <v>192.64734870885079</v>
      </c>
      <c r="O57" s="158">
        <v>650.25625862408833</v>
      </c>
      <c r="P57" s="158">
        <v>236.55627833629018</v>
      </c>
      <c r="R57" s="150"/>
      <c r="S57" s="154" t="s">
        <v>134</v>
      </c>
      <c r="T57" s="145" t="s">
        <v>437</v>
      </c>
      <c r="U57" s="163" t="s">
        <v>511</v>
      </c>
      <c r="V57" s="158">
        <v>767.51429134634338</v>
      </c>
      <c r="W57" s="158">
        <v>1193.9384979302188</v>
      </c>
      <c r="X57" s="158">
        <v>2006.5247388133255</v>
      </c>
      <c r="Y57" s="158">
        <v>728.76995860437614</v>
      </c>
      <c r="Z57" s="158">
        <v>171.46658781785928</v>
      </c>
      <c r="AA57" s="158">
        <v>457.43150009856106</v>
      </c>
    </row>
    <row r="58" spans="1:27">
      <c r="A58" s="150"/>
      <c r="B58" s="152"/>
      <c r="C58" s="146"/>
      <c r="D58" s="169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R58" s="150"/>
      <c r="S58" s="152"/>
      <c r="T58" s="146"/>
      <c r="U58" s="163"/>
      <c r="V58" s="158"/>
      <c r="W58" s="158"/>
      <c r="X58" s="158"/>
      <c r="Y58" s="158"/>
      <c r="Z58" s="158"/>
      <c r="AA58" s="158"/>
    </row>
    <row r="59" spans="1:27">
      <c r="A59" s="150"/>
      <c r="B59" s="152"/>
      <c r="C59" s="147"/>
      <c r="D59" s="169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R59" s="150"/>
      <c r="S59" s="152"/>
      <c r="T59" s="147"/>
      <c r="U59" s="163"/>
      <c r="V59" s="158"/>
      <c r="W59" s="158"/>
      <c r="X59" s="158"/>
      <c r="Y59" s="158"/>
      <c r="Z59" s="158"/>
      <c r="AA59" s="158"/>
    </row>
    <row r="60" spans="1:27">
      <c r="A60" s="150"/>
      <c r="B60" s="152"/>
      <c r="C60" s="145" t="s">
        <v>438</v>
      </c>
      <c r="D60" s="169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R60" s="150"/>
      <c r="S60" s="152"/>
      <c r="T60" s="145" t="s">
        <v>438</v>
      </c>
      <c r="U60" s="163"/>
      <c r="V60" s="158"/>
      <c r="W60" s="158"/>
      <c r="X60" s="158"/>
      <c r="Y60" s="158"/>
      <c r="Z60" s="158"/>
      <c r="AA60" s="158"/>
    </row>
    <row r="61" spans="1:27">
      <c r="A61" s="150"/>
      <c r="B61" s="152"/>
      <c r="C61" s="146"/>
      <c r="D61" s="169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R61" s="150"/>
      <c r="S61" s="152"/>
      <c r="T61" s="146"/>
      <c r="U61" s="163"/>
      <c r="V61" s="158"/>
      <c r="W61" s="158"/>
      <c r="X61" s="158"/>
      <c r="Y61" s="158"/>
      <c r="Z61" s="158"/>
      <c r="AA61" s="158"/>
    </row>
    <row r="62" spans="1:27">
      <c r="A62" s="150"/>
      <c r="B62" s="152"/>
      <c r="C62" s="147"/>
      <c r="D62" s="169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R62" s="150"/>
      <c r="S62" s="152"/>
      <c r="T62" s="147"/>
      <c r="U62" s="163"/>
      <c r="V62" s="158"/>
      <c r="W62" s="158"/>
      <c r="X62" s="158"/>
      <c r="Y62" s="158"/>
      <c r="Z62" s="158"/>
      <c r="AA62" s="158"/>
    </row>
    <row r="63" spans="1:27">
      <c r="A63" s="150"/>
      <c r="B63" s="152"/>
      <c r="C63" s="145" t="s">
        <v>439</v>
      </c>
      <c r="D63" s="169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R63" s="150"/>
      <c r="S63" s="152"/>
      <c r="T63" s="145" t="s">
        <v>439</v>
      </c>
      <c r="U63" s="163"/>
      <c r="V63" s="158"/>
      <c r="W63" s="158"/>
      <c r="X63" s="158"/>
      <c r="Y63" s="158"/>
      <c r="Z63" s="158"/>
      <c r="AA63" s="158"/>
    </row>
    <row r="64" spans="1:27">
      <c r="A64" s="150"/>
      <c r="B64" s="152"/>
      <c r="C64" s="146"/>
      <c r="D64" s="169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R64" s="150"/>
      <c r="S64" s="152"/>
      <c r="T64" s="146"/>
      <c r="U64" s="163"/>
      <c r="V64" s="158"/>
      <c r="W64" s="158"/>
      <c r="X64" s="158"/>
      <c r="Y64" s="158"/>
      <c r="Z64" s="158"/>
      <c r="AA64" s="158"/>
    </row>
    <row r="65" spans="1:27">
      <c r="A65" s="150"/>
      <c r="B65" s="153"/>
      <c r="C65" s="147"/>
      <c r="D65" s="169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R65" s="150"/>
      <c r="S65" s="153"/>
      <c r="T65" s="147"/>
      <c r="U65" s="163"/>
      <c r="V65" s="158"/>
      <c r="W65" s="158"/>
      <c r="X65" s="158"/>
      <c r="Y65" s="158"/>
      <c r="Z65" s="158"/>
      <c r="AA65" s="158"/>
    </row>
    <row r="66" spans="1:27">
      <c r="A66" s="150"/>
      <c r="B66" s="154" t="s">
        <v>155</v>
      </c>
      <c r="C66" s="145" t="s">
        <v>437</v>
      </c>
      <c r="D66" s="169" t="s">
        <v>512</v>
      </c>
      <c r="E66" s="158">
        <v>1350.3269605151499</v>
      </c>
      <c r="F66" s="158">
        <v>1179.6435880796685</v>
      </c>
      <c r="G66" s="158">
        <v>385.59876204262963</v>
      </c>
      <c r="H66" s="158">
        <v>1136.6744870962912</v>
      </c>
      <c r="I66" s="158">
        <v>597.25453002545794</v>
      </c>
      <c r="J66" s="158">
        <v>2708.7455698098138</v>
      </c>
      <c r="K66" s="158">
        <v>928.04871961263905</v>
      </c>
      <c r="L66" s="158">
        <v>840.97738731093693</v>
      </c>
      <c r="M66" s="158">
        <v>691.08471022812353</v>
      </c>
      <c r="N66" s="158">
        <v>339.25023710877053</v>
      </c>
      <c r="O66" s="158">
        <v>2096.9051065741523</v>
      </c>
      <c r="P66" s="158">
        <v>260.72480407327907</v>
      </c>
      <c r="R66" s="150"/>
      <c r="S66" s="154" t="s">
        <v>155</v>
      </c>
      <c r="T66" s="145" t="s">
        <v>437</v>
      </c>
      <c r="U66" s="161" t="s">
        <v>512</v>
      </c>
      <c r="V66" s="159">
        <v>1164.6732890730295</v>
      </c>
      <c r="W66" s="159">
        <v>2239.2901712174912</v>
      </c>
      <c r="X66" s="159">
        <v>2934.8924274946335</v>
      </c>
      <c r="Y66" s="159">
        <v>1710.9519293166275</v>
      </c>
      <c r="Z66" s="159">
        <v>509.89866719912141</v>
      </c>
      <c r="AA66" s="159">
        <v>1482.7085309239753</v>
      </c>
    </row>
    <row r="67" spans="1:27">
      <c r="A67" s="150"/>
      <c r="B67" s="152"/>
      <c r="C67" s="146"/>
      <c r="D67" s="169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R67" s="150"/>
      <c r="S67" s="152"/>
      <c r="T67" s="146"/>
      <c r="U67" s="161"/>
      <c r="V67" s="159"/>
      <c r="W67" s="159"/>
      <c r="X67" s="159"/>
      <c r="Y67" s="159"/>
      <c r="Z67" s="159"/>
      <c r="AA67" s="159"/>
    </row>
    <row r="68" spans="1:27">
      <c r="A68" s="150"/>
      <c r="B68" s="152"/>
      <c r="C68" s="147"/>
      <c r="D68" s="169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R68" s="150"/>
      <c r="S68" s="152"/>
      <c r="T68" s="147"/>
      <c r="U68" s="161"/>
      <c r="V68" s="159"/>
      <c r="W68" s="159"/>
      <c r="X68" s="159"/>
      <c r="Y68" s="159"/>
      <c r="Z68" s="159"/>
      <c r="AA68" s="159"/>
    </row>
    <row r="69" spans="1:27">
      <c r="A69" s="150"/>
      <c r="B69" s="152"/>
      <c r="C69" s="145" t="s">
        <v>438</v>
      </c>
      <c r="D69" s="169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R69" s="150"/>
      <c r="S69" s="152"/>
      <c r="T69" s="145" t="s">
        <v>438</v>
      </c>
      <c r="U69" s="161"/>
      <c r="V69" s="159"/>
      <c r="W69" s="159"/>
      <c r="X69" s="159"/>
      <c r="Y69" s="159"/>
      <c r="Z69" s="159"/>
      <c r="AA69" s="159"/>
    </row>
    <row r="70" spans="1:27">
      <c r="A70" s="150"/>
      <c r="B70" s="152"/>
      <c r="C70" s="146"/>
      <c r="D70" s="169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158"/>
      <c r="R70" s="150"/>
      <c r="S70" s="152"/>
      <c r="T70" s="146"/>
      <c r="U70" s="161"/>
      <c r="V70" s="159"/>
      <c r="W70" s="159"/>
      <c r="X70" s="159"/>
      <c r="Y70" s="159"/>
      <c r="Z70" s="159"/>
      <c r="AA70" s="159"/>
    </row>
    <row r="71" spans="1:27">
      <c r="A71" s="150"/>
      <c r="B71" s="152"/>
      <c r="C71" s="147"/>
      <c r="D71" s="169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R71" s="150"/>
      <c r="S71" s="152"/>
      <c r="T71" s="147"/>
      <c r="U71" s="161"/>
      <c r="V71" s="159"/>
      <c r="W71" s="159"/>
      <c r="X71" s="159"/>
      <c r="Y71" s="159"/>
      <c r="Z71" s="159"/>
      <c r="AA71" s="159"/>
    </row>
    <row r="72" spans="1:27">
      <c r="A72" s="150"/>
      <c r="B72" s="152"/>
      <c r="C72" s="145" t="s">
        <v>439</v>
      </c>
      <c r="D72" s="169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R72" s="150"/>
      <c r="S72" s="152"/>
      <c r="T72" s="145" t="s">
        <v>439</v>
      </c>
      <c r="U72" s="161"/>
      <c r="V72" s="159"/>
      <c r="W72" s="159"/>
      <c r="X72" s="159"/>
      <c r="Y72" s="159"/>
      <c r="Z72" s="159"/>
      <c r="AA72" s="159"/>
    </row>
    <row r="73" spans="1:27">
      <c r="A73" s="150"/>
      <c r="B73" s="152"/>
      <c r="C73" s="146"/>
      <c r="D73" s="169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R73" s="150"/>
      <c r="S73" s="152"/>
      <c r="T73" s="146"/>
      <c r="U73" s="161"/>
      <c r="V73" s="159"/>
      <c r="W73" s="159"/>
      <c r="X73" s="159"/>
      <c r="Y73" s="159"/>
      <c r="Z73" s="159"/>
      <c r="AA73" s="159"/>
    </row>
    <row r="74" spans="1:27" ht="15.75" thickBot="1">
      <c r="A74" s="151"/>
      <c r="B74" s="155"/>
      <c r="C74" s="148"/>
      <c r="D74" s="170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R74" s="151"/>
      <c r="S74" s="155"/>
      <c r="T74" s="148"/>
      <c r="U74" s="162"/>
      <c r="V74" s="160"/>
      <c r="W74" s="160"/>
      <c r="X74" s="160"/>
      <c r="Y74" s="160"/>
      <c r="Z74" s="160"/>
      <c r="AA74" s="160"/>
    </row>
    <row r="75" spans="1:27" ht="15.75" thickTop="1"/>
  </sheetData>
  <mergeCells count="230">
    <mergeCell ref="A39:A74"/>
    <mergeCell ref="B39:B47"/>
    <mergeCell ref="C39:C41"/>
    <mergeCell ref="D39:D47"/>
    <mergeCell ref="C42:C44"/>
    <mergeCell ref="C45:C47"/>
    <mergeCell ref="B21:B29"/>
    <mergeCell ref="C21:C23"/>
    <mergeCell ref="C24:C26"/>
    <mergeCell ref="C27:C29"/>
    <mergeCell ref="B30:B38"/>
    <mergeCell ref="C30:C32"/>
    <mergeCell ref="C33:C35"/>
    <mergeCell ref="C36:C38"/>
    <mergeCell ref="A3:A38"/>
    <mergeCell ref="B3:B11"/>
    <mergeCell ref="C3:C5"/>
    <mergeCell ref="C6:C8"/>
    <mergeCell ref="C9:C11"/>
    <mergeCell ref="B12:B20"/>
    <mergeCell ref="C12:C14"/>
    <mergeCell ref="C15:C17"/>
    <mergeCell ref="C18:C20"/>
    <mergeCell ref="B66:B74"/>
    <mergeCell ref="C66:C68"/>
    <mergeCell ref="D66:D74"/>
    <mergeCell ref="C69:C71"/>
    <mergeCell ref="C72:C74"/>
    <mergeCell ref="E1:P1"/>
    <mergeCell ref="E3:E11"/>
    <mergeCell ref="F3:F11"/>
    <mergeCell ref="G3:G11"/>
    <mergeCell ref="H3:H11"/>
    <mergeCell ref="D3:D11"/>
    <mergeCell ref="D12:D20"/>
    <mergeCell ref="D21:D29"/>
    <mergeCell ref="D30:D38"/>
    <mergeCell ref="E21:E29"/>
    <mergeCell ref="F21:F29"/>
    <mergeCell ref="G21:G29"/>
    <mergeCell ref="H21:H29"/>
    <mergeCell ref="I21:I29"/>
    <mergeCell ref="J21:J29"/>
    <mergeCell ref="O3:O11"/>
    <mergeCell ref="P3:P11"/>
    <mergeCell ref="E12:E20"/>
    <mergeCell ref="F12:F20"/>
    <mergeCell ref="G12:G20"/>
    <mergeCell ref="B48:B56"/>
    <mergeCell ref="C48:C50"/>
    <mergeCell ref="D48:D56"/>
    <mergeCell ref="C51:C53"/>
    <mergeCell ref="C54:C56"/>
    <mergeCell ref="B57:B65"/>
    <mergeCell ref="C57:C59"/>
    <mergeCell ref="D57:D65"/>
    <mergeCell ref="C60:C62"/>
    <mergeCell ref="C63:C65"/>
    <mergeCell ref="H12:H20"/>
    <mergeCell ref="I12:I20"/>
    <mergeCell ref="J12:J20"/>
    <mergeCell ref="K12:K20"/>
    <mergeCell ref="L12:L20"/>
    <mergeCell ref="I3:I11"/>
    <mergeCell ref="J3:J11"/>
    <mergeCell ref="K3:K11"/>
    <mergeCell ref="L3:L11"/>
    <mergeCell ref="M3:M11"/>
    <mergeCell ref="N3:N11"/>
    <mergeCell ref="K21:K29"/>
    <mergeCell ref="L21:L29"/>
    <mergeCell ref="M21:M29"/>
    <mergeCell ref="N21:N29"/>
    <mergeCell ref="O21:O29"/>
    <mergeCell ref="P21:P29"/>
    <mergeCell ref="M12:M20"/>
    <mergeCell ref="N12:N20"/>
    <mergeCell ref="O12:O20"/>
    <mergeCell ref="P12:P20"/>
    <mergeCell ref="K30:K38"/>
    <mergeCell ref="L30:L38"/>
    <mergeCell ref="M30:M38"/>
    <mergeCell ref="N30:N38"/>
    <mergeCell ref="O30:O38"/>
    <mergeCell ref="P30:P38"/>
    <mergeCell ref="E30:E38"/>
    <mergeCell ref="F30:F38"/>
    <mergeCell ref="G30:G38"/>
    <mergeCell ref="H30:H38"/>
    <mergeCell ref="I30:I38"/>
    <mergeCell ref="J30:J38"/>
    <mergeCell ref="K39:K47"/>
    <mergeCell ref="L39:L47"/>
    <mergeCell ref="M39:M47"/>
    <mergeCell ref="N39:N47"/>
    <mergeCell ref="O39:O47"/>
    <mergeCell ref="P39:P47"/>
    <mergeCell ref="E39:E47"/>
    <mergeCell ref="F39:F47"/>
    <mergeCell ref="G39:G47"/>
    <mergeCell ref="H39:H47"/>
    <mergeCell ref="I39:I47"/>
    <mergeCell ref="J39:J47"/>
    <mergeCell ref="K48:K56"/>
    <mergeCell ref="L48:L56"/>
    <mergeCell ref="M48:M56"/>
    <mergeCell ref="N48:N56"/>
    <mergeCell ref="O48:O56"/>
    <mergeCell ref="P48:P56"/>
    <mergeCell ref="E48:E56"/>
    <mergeCell ref="F48:F56"/>
    <mergeCell ref="G48:G56"/>
    <mergeCell ref="H48:H56"/>
    <mergeCell ref="I48:I56"/>
    <mergeCell ref="J48:J56"/>
    <mergeCell ref="K57:K65"/>
    <mergeCell ref="L57:L65"/>
    <mergeCell ref="M57:M65"/>
    <mergeCell ref="N57:N65"/>
    <mergeCell ref="O57:O65"/>
    <mergeCell ref="P57:P65"/>
    <mergeCell ref="E57:E65"/>
    <mergeCell ref="F57:F65"/>
    <mergeCell ref="G57:G65"/>
    <mergeCell ref="H57:H65"/>
    <mergeCell ref="I57:I65"/>
    <mergeCell ref="J57:J65"/>
    <mergeCell ref="K66:K74"/>
    <mergeCell ref="L66:L74"/>
    <mergeCell ref="M66:M74"/>
    <mergeCell ref="N66:N74"/>
    <mergeCell ref="O66:O74"/>
    <mergeCell ref="P66:P74"/>
    <mergeCell ref="E66:E74"/>
    <mergeCell ref="F66:F74"/>
    <mergeCell ref="G66:G74"/>
    <mergeCell ref="H66:H74"/>
    <mergeCell ref="I66:I74"/>
    <mergeCell ref="J66:J74"/>
    <mergeCell ref="R3:R38"/>
    <mergeCell ref="S3:S11"/>
    <mergeCell ref="T3:T5"/>
    <mergeCell ref="U3:U11"/>
    <mergeCell ref="V3:V11"/>
    <mergeCell ref="W3:W11"/>
    <mergeCell ref="X3:X11"/>
    <mergeCell ref="Y3:Y11"/>
    <mergeCell ref="Z3:Z11"/>
    <mergeCell ref="T6:T8"/>
    <mergeCell ref="T9:T11"/>
    <mergeCell ref="S12:S20"/>
    <mergeCell ref="T12:T14"/>
    <mergeCell ref="U12:U20"/>
    <mergeCell ref="V12:V20"/>
    <mergeCell ref="W12:W20"/>
    <mergeCell ref="X12:X20"/>
    <mergeCell ref="Y12:Y20"/>
    <mergeCell ref="Z21:Z29"/>
    <mergeCell ref="T15:T17"/>
    <mergeCell ref="T18:T20"/>
    <mergeCell ref="S21:S29"/>
    <mergeCell ref="T21:T23"/>
    <mergeCell ref="U21:U29"/>
    <mergeCell ref="V21:V29"/>
    <mergeCell ref="W21:W29"/>
    <mergeCell ref="X21:X29"/>
    <mergeCell ref="Z12:Z20"/>
    <mergeCell ref="AA12:AA20"/>
    <mergeCell ref="AA39:AA47"/>
    <mergeCell ref="V1:AA1"/>
    <mergeCell ref="Z30:Z38"/>
    <mergeCell ref="AA30:AA38"/>
    <mergeCell ref="T24:T26"/>
    <mergeCell ref="T27:T29"/>
    <mergeCell ref="Y21:Y29"/>
    <mergeCell ref="AA3:AA11"/>
    <mergeCell ref="AA21:AA29"/>
    <mergeCell ref="R39:R74"/>
    <mergeCell ref="S39:S47"/>
    <mergeCell ref="T39:T41"/>
    <mergeCell ref="U39:U47"/>
    <mergeCell ref="V39:V47"/>
    <mergeCell ref="W39:W47"/>
    <mergeCell ref="X39:X47"/>
    <mergeCell ref="Y39:Y47"/>
    <mergeCell ref="T33:T35"/>
    <mergeCell ref="T36:T38"/>
    <mergeCell ref="X30:X38"/>
    <mergeCell ref="Y30:Y38"/>
    <mergeCell ref="S30:S38"/>
    <mergeCell ref="T30:T32"/>
    <mergeCell ref="U30:U38"/>
    <mergeCell ref="V30:V38"/>
    <mergeCell ref="W30:W38"/>
    <mergeCell ref="T42:T44"/>
    <mergeCell ref="T45:T47"/>
    <mergeCell ref="T48:T50"/>
    <mergeCell ref="U48:U56"/>
    <mergeCell ref="V48:V56"/>
    <mergeCell ref="W48:W56"/>
    <mergeCell ref="Z39:Z47"/>
    <mergeCell ref="T60:T62"/>
    <mergeCell ref="T63:T65"/>
    <mergeCell ref="X57:X65"/>
    <mergeCell ref="Y57:Y65"/>
    <mergeCell ref="Z57:Z65"/>
    <mergeCell ref="T69:T71"/>
    <mergeCell ref="X48:X56"/>
    <mergeCell ref="T72:T74"/>
    <mergeCell ref="Y66:Y74"/>
    <mergeCell ref="Z66:Z74"/>
    <mergeCell ref="AA66:AA74"/>
    <mergeCell ref="S66:S74"/>
    <mergeCell ref="T66:T68"/>
    <mergeCell ref="U66:U74"/>
    <mergeCell ref="V66:V74"/>
    <mergeCell ref="W66:W74"/>
    <mergeCell ref="X66:X74"/>
    <mergeCell ref="AA57:AA65"/>
    <mergeCell ref="T51:T53"/>
    <mergeCell ref="T54:T56"/>
    <mergeCell ref="S57:S65"/>
    <mergeCell ref="T57:T59"/>
    <mergeCell ref="U57:U65"/>
    <mergeCell ref="V57:V65"/>
    <mergeCell ref="W57:W65"/>
    <mergeCell ref="Y48:Y56"/>
    <mergeCell ref="Z48:Z56"/>
    <mergeCell ref="AA48:AA56"/>
    <mergeCell ref="S48:S5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metabolites_t0</vt:lpstr>
      <vt:lpstr>organic acids_t0</vt:lpstr>
      <vt:lpstr>Sample_names</vt:lpstr>
      <vt:lpstr>Analysis_overview</vt:lpstr>
      <vt:lpstr>Amount_Amino acids_Hybrids</vt:lpstr>
      <vt:lpstr>Amount_Amino acids_Pool</vt:lpstr>
      <vt:lpstr>Amount_Organic acids_Hybrids</vt:lpstr>
      <vt:lpstr>Amount_Organic acids_Pool</vt:lpstr>
      <vt:lpstr>AreaFW_Semi-polar comp_Hyb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Anna-Lena Gippert</dc:creator>
  <cp:lastModifiedBy>Munk Katharina</cp:lastModifiedBy>
  <dcterms:created xsi:type="dcterms:W3CDTF">2019-04-17T10:44:42Z</dcterms:created>
  <dcterms:modified xsi:type="dcterms:W3CDTF">2022-03-08T10:36:23Z</dcterms:modified>
</cp:coreProperties>
</file>