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ollee\Documents\Data Analysis\AlexAnalystExcel\"/>
    </mc:Choice>
  </mc:AlternateContent>
  <xr:revisionPtr revIDLastSave="0" documentId="13_ncr:1_{6F872054-A971-4AA5-AED2-D200DD8B9AAF}"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50" i="4" l="1"/>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<sst xmlns="http://schemas.openxmlformats.org/spreadsheetml/2006/main" count="16273" uniqueCount="51">
  <si>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</si>
  <si>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</si>
  <si>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</si>
  <si>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</si>
  <si>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</si>
  <si>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</si>
  <si>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</si>
  <si>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</si>
  <si>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</si>
  <si>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</si>
  <si>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</si>
  <si>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</si>
  <si>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</si>
  <si>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</si>
  <si>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</si>
  <si>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</si>
  <si>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</si>
  <si>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</si>
  <si>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</si>
  <si>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</si>
  <si>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</si>
  <si>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</si>
  <si>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</si>
  <si>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</si>
  <si>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</si>
  <si>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</si>
  <si>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</si>
  <si>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</si>
  <si>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</si>
  <si>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</si>
  <si>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</si>
  <si>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</si>
  <si>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</si>
  <si>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</si>
  <si>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</si>
  <si>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</si>
  <si>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</si>
  <si>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</si>
  <si>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</si>
  <si>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</si>
  <si>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</si>
  <si>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</si>
  <si>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</si>
  <si>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</si>
  <si>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</si>
  <si>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</si>
  <si>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</si>
  <si>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Elder</t>
  </si>
  <si>
    <t>Middle 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</si>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</sst>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Yu Gothic UI Semibold"/>
      <family val="2"/>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xf numFmtId="0" fontId="0" fillId="33" borderId="0" xfId="0" applyFill="1" applyAlignment="1"/>
    <xf numFmtId="0" fontId="20" fillId="33" borderId="0" xfId="0" applyFont="1" applyFill="1" applyAlignment="1">
      <alignment horizont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[McCourtPortfolioExcel.xlsx]pivot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33666.666666666664</c:v>
                </c:pt>
                <c:pt idx="1">
                  <c:v>31052.63157894737</c:v>
                </c:pt>
              </c:numCache>
            </c:numRef>
          </c:val>
          <c:extLst>
            <c:ext xmlns:c16="http://schemas.microsoft.com/office/drawing/2014/chart" uri="{C3380CC4-5D6E-409C-BE32-E72D297353CC}">
              <c16:uniqueId val="{00000000-47F8-4FDA-AC42-63E744AF075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22631.57894736842</c:v>
                </c:pt>
                <c:pt idx="1">
                  <c:v>43571.428571428572</c:v>
                </c:pt>
              </c:numCache>
            </c:numRef>
          </c:val>
          <c:extLst>
            <c:ext xmlns:c16="http://schemas.microsoft.com/office/drawing/2014/chart" uri="{C3380CC4-5D6E-409C-BE32-E72D297353CC}">
              <c16:uniqueId val="{00000001-47F8-4FDA-AC42-63E744AF075C}"/>
            </c:ext>
          </c:extLst>
        </c:ser>
        <c:dLbls>
          <c:showLegendKey val="0"/>
          <c:showVal val="0"/>
          <c:showCatName val="0"/>
          <c:showSerName val="0"/>
          <c:showPercent val="0"/>
          <c:showBubbleSize val="0"/>
        </c:dLbls>
        <c:gapWidth val="100"/>
        <c:overlap val="-24"/>
        <c:axId val="2118323807"/>
        <c:axId val="2118323391"/>
      </c:barChart>
      <c:catAx>
        <c:axId val="21183238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323391"/>
        <c:crosses val="autoZero"/>
        <c:auto val="1"/>
        <c:lblAlgn val="ctr"/>
        <c:lblOffset val="100"/>
        <c:noMultiLvlLbl val="0"/>
      </c:catAx>
      <c:valAx>
        <c:axId val="211832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32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[McCourtPortfolioExcel.xlsx]pivot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24</c:v>
                </c:pt>
                <c:pt idx="1">
                  <c:v>9</c:v>
                </c:pt>
                <c:pt idx="2">
                  <c:v>10</c:v>
                </c:pt>
                <c:pt idx="3">
                  <c:v>2</c:v>
                </c:pt>
                <c:pt idx="4">
                  <c:v>4</c:v>
                </c:pt>
              </c:numCache>
            </c:numRef>
          </c:val>
          <c:smooth val="0"/>
          <c:extLst>
            <c:ext xmlns:c16="http://schemas.microsoft.com/office/drawing/2014/chart" uri="{C3380CC4-5D6E-409C-BE32-E72D297353CC}">
              <c16:uniqueId val="{00000000-5BD1-483F-B2C9-1AFE0419F898}"/>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19</c:v>
                </c:pt>
                <c:pt idx="1">
                  <c:v>8</c:v>
                </c:pt>
                <c:pt idx="2">
                  <c:v>6</c:v>
                </c:pt>
              </c:numCache>
            </c:numRef>
          </c:val>
          <c:smooth val="0"/>
          <c:extLst>
            <c:ext xmlns:c16="http://schemas.microsoft.com/office/drawing/2014/chart" uri="{C3380CC4-5D6E-409C-BE32-E72D297353CC}">
              <c16:uniqueId val="{00000001-5BD1-483F-B2C9-1AFE0419F89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98399392"/>
        <c:axId val="798399808"/>
      </c:lineChart>
      <c:catAx>
        <c:axId val="7983993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98399808"/>
        <c:crosses val="autoZero"/>
        <c:auto val="1"/>
        <c:lblAlgn val="ctr"/>
        <c:lblOffset val="100"/>
        <c:noMultiLvlLbl val="0"/>
      </c:catAx>
      <c:valAx>
        <c:axId val="79839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983993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[McCourtPortfolioExcel.xlsx]pivot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c:v>
                </c:pt>
                <c:pt idx="1">
                  <c:v>Middle Age</c:v>
                </c:pt>
                <c:pt idx="2">
                  <c:v>Elder</c:v>
                </c:pt>
              </c:strCache>
            </c:strRef>
          </c:cat>
          <c:val>
            <c:numRef>
              <c:f>'pivot table'!$B$43:$B$46</c:f>
              <c:numCache>
                <c:formatCode>General</c:formatCode>
                <c:ptCount val="3"/>
                <c:pt idx="0">
                  <c:v>13</c:v>
                </c:pt>
                <c:pt idx="1">
                  <c:v>31</c:v>
                </c:pt>
                <c:pt idx="2">
                  <c:v>5</c:v>
                </c:pt>
              </c:numCache>
            </c:numRef>
          </c:val>
          <c:smooth val="0"/>
          <c:extLst>
            <c:ext xmlns:c16="http://schemas.microsoft.com/office/drawing/2014/chart" uri="{C3380CC4-5D6E-409C-BE32-E72D297353CC}">
              <c16:uniqueId val="{00000000-5DCC-431D-8E4A-09CFAAD3A41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c:v>
                </c:pt>
                <c:pt idx="1">
                  <c:v>Middle Age</c:v>
                </c:pt>
                <c:pt idx="2">
                  <c:v>Elder</c:v>
                </c:pt>
              </c:strCache>
            </c:strRef>
          </c:cat>
          <c:val>
            <c:numRef>
              <c:f>'pivot table'!$C$43:$C$46</c:f>
              <c:numCache>
                <c:formatCode>General</c:formatCode>
                <c:ptCount val="3"/>
                <c:pt idx="0">
                  <c:v>7</c:v>
                </c:pt>
                <c:pt idx="1">
                  <c:v>25</c:v>
                </c:pt>
                <c:pt idx="2">
                  <c:v>1</c:v>
                </c:pt>
              </c:numCache>
            </c:numRef>
          </c:val>
          <c:smooth val="0"/>
          <c:extLst>
            <c:ext xmlns:c16="http://schemas.microsoft.com/office/drawing/2014/chart" uri="{C3380CC4-5D6E-409C-BE32-E72D297353CC}">
              <c16:uniqueId val="{00000001-5DCC-431D-8E4A-09CFAAD3A412}"/>
            </c:ext>
          </c:extLst>
        </c:ser>
        <c:dLbls>
          <c:showLegendKey val="0"/>
          <c:showVal val="0"/>
          <c:showCatName val="0"/>
          <c:showSerName val="0"/>
          <c:showPercent val="0"/>
          <c:showBubbleSize val="0"/>
        </c:dLbls>
        <c:marker val="1"/>
        <c:smooth val="0"/>
        <c:axId val="925166000"/>
        <c:axId val="925170992"/>
      </c:lineChart>
      <c:catAx>
        <c:axId val="92516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70992"/>
        <c:crosses val="autoZero"/>
        <c:auto val="1"/>
        <c:lblAlgn val="ctr"/>
        <c:lblOffset val="100"/>
        <c:noMultiLvlLbl val="0"/>
      </c:catAx>
      <c:valAx>
        <c:axId val="92517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6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[McCourtPortfolioExcel.xlsx]pivot table!PivotTable4</c:name>
    <c:fmtId val="5"/>
  </c:pivotSource>
  <c:chart>
    <c:title>
      <c:layout>
        <c:manualLayout>
          <c:xMode val="edge"/>
          <c:yMode val="edge"/>
          <c:x val="0.21812541336842178"/>
          <c:y val="0.161577363805134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solidFill>
                <a:srgbClr val="7030A0"/>
              </a:solidFill>
            </a:ln>
            <a:effectLst/>
          </c:spPr>
          <c:invertIfNegative val="0"/>
          <c:cat>
            <c:strRef>
              <c:f>'pivot table'!$A$53:$A$55</c:f>
              <c:strCache>
                <c:ptCount val="2"/>
                <c:pt idx="0">
                  <c:v>No</c:v>
                </c:pt>
                <c:pt idx="1">
                  <c:v>Yes</c:v>
                </c:pt>
              </c:strCache>
            </c:strRef>
          </c:cat>
          <c:val>
            <c:numRef>
              <c:f>'pivot table'!$B$53:$B$55</c:f>
              <c:numCache>
                <c:formatCode>General</c:formatCode>
                <c:ptCount val="2"/>
                <c:pt idx="0">
                  <c:v>59</c:v>
                </c:pt>
                <c:pt idx="1">
                  <c:v>71</c:v>
                </c:pt>
              </c:numCache>
            </c:numRef>
          </c:val>
          <c:extLst>
            <c:ext xmlns:c16="http://schemas.microsoft.com/office/drawing/2014/chart" uri="{C3380CC4-5D6E-409C-BE32-E72D297353CC}">
              <c16:uniqueId val="{00000000-BE64-41D7-85A5-877A6BA87433}"/>
            </c:ext>
          </c:extLst>
        </c:ser>
        <c:dLbls>
          <c:showLegendKey val="0"/>
          <c:showVal val="0"/>
          <c:showCatName val="0"/>
          <c:showSerName val="0"/>
          <c:showPercent val="0"/>
          <c:showBubbleSize val="0"/>
        </c:dLbls>
        <c:gapWidth val="219"/>
        <c:overlap val="-27"/>
        <c:axId val="445032944"/>
        <c:axId val="445033776"/>
      </c:barChart>
      <c:catAx>
        <c:axId val="44503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33776"/>
        <c:crosses val="autoZero"/>
        <c:auto val="1"/>
        <c:lblAlgn val="ctr"/>
        <c:lblOffset val="100"/>
        <c:noMultiLvlLbl val="0"/>
      </c:catAx>
      <c:valAx>
        <c:axId val="44503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[McCourtPortfolioExcel.xlsx]pivot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33666.666666666664</c:v>
                </c:pt>
                <c:pt idx="1">
                  <c:v>31052.63157894737</c:v>
                </c:pt>
              </c:numCache>
            </c:numRef>
          </c:val>
          <c:extLst>
            <c:ext xmlns:c16="http://schemas.microsoft.com/office/drawing/2014/chart" uri="{C3380CC4-5D6E-409C-BE32-E72D297353CC}">
              <c16:uniqueId val="{00000000-9D00-418A-ADC8-5C4281910B11}"/>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22631.57894736842</c:v>
                </c:pt>
                <c:pt idx="1">
                  <c:v>43571.428571428572</c:v>
                </c:pt>
              </c:numCache>
            </c:numRef>
          </c:val>
          <c:extLst>
            <c:ext xmlns:c16="http://schemas.microsoft.com/office/drawing/2014/chart" uri="{C3380CC4-5D6E-409C-BE32-E72D297353CC}">
              <c16:uniqueId val="{00000001-9D00-418A-ADC8-5C4281910B11}"/>
            </c:ext>
          </c:extLst>
        </c:ser>
        <c:dLbls>
          <c:showLegendKey val="0"/>
          <c:showVal val="0"/>
          <c:showCatName val="0"/>
          <c:showSerName val="0"/>
          <c:showPercent val="0"/>
          <c:showBubbleSize val="0"/>
        </c:dLbls>
        <c:gapWidth val="100"/>
        <c:overlap val="-24"/>
        <c:axId val="2118323807"/>
        <c:axId val="2118323391"/>
      </c:barChart>
      <c:catAx>
        <c:axId val="21183238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323391"/>
        <c:crosses val="autoZero"/>
        <c:auto val="1"/>
        <c:lblAlgn val="ctr"/>
        <c:lblOffset val="100"/>
        <c:noMultiLvlLbl val="0"/>
      </c:catAx>
      <c:valAx>
        <c:axId val="211832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32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[McCourtPortfolioExcel.xlsx]pivot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24</c:v>
                </c:pt>
                <c:pt idx="1">
                  <c:v>9</c:v>
                </c:pt>
                <c:pt idx="2">
                  <c:v>10</c:v>
                </c:pt>
                <c:pt idx="3">
                  <c:v>2</c:v>
                </c:pt>
                <c:pt idx="4">
                  <c:v>4</c:v>
                </c:pt>
              </c:numCache>
            </c:numRef>
          </c:val>
          <c:smooth val="0"/>
          <c:extLst>
            <c:ext xmlns:c16="http://schemas.microsoft.com/office/drawing/2014/chart" uri="{C3380CC4-5D6E-409C-BE32-E72D297353CC}">
              <c16:uniqueId val="{00000000-B298-4810-80A1-065BAC024C25}"/>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19</c:v>
                </c:pt>
                <c:pt idx="1">
                  <c:v>8</c:v>
                </c:pt>
                <c:pt idx="2">
                  <c:v>6</c:v>
                </c:pt>
              </c:numCache>
            </c:numRef>
          </c:val>
          <c:smooth val="0"/>
          <c:extLst>
            <c:ext xmlns:c16="http://schemas.microsoft.com/office/drawing/2014/chart" uri="{C3380CC4-5D6E-409C-BE32-E72D297353CC}">
              <c16:uniqueId val="{00000001-B298-4810-80A1-065BAC024C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98399392"/>
        <c:axId val="798399808"/>
      </c:lineChart>
      <c:catAx>
        <c:axId val="7983993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98399808"/>
        <c:crosses val="autoZero"/>
        <c:auto val="1"/>
        <c:lblAlgn val="ctr"/>
        <c:lblOffset val="100"/>
        <c:noMultiLvlLbl val="0"/>
      </c:catAx>
      <c:valAx>
        <c:axId val="79839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983993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[McCourtPortfolioExcel.xlsx]pivot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c:v>
                </c:pt>
                <c:pt idx="1">
                  <c:v>Middle Age</c:v>
                </c:pt>
                <c:pt idx="2">
                  <c:v>Elder</c:v>
                </c:pt>
              </c:strCache>
            </c:strRef>
          </c:cat>
          <c:val>
            <c:numRef>
              <c:f>'pivot table'!$B$43:$B$46</c:f>
              <c:numCache>
                <c:formatCode>General</c:formatCode>
                <c:ptCount val="3"/>
                <c:pt idx="0">
                  <c:v>13</c:v>
                </c:pt>
                <c:pt idx="1">
                  <c:v>31</c:v>
                </c:pt>
                <c:pt idx="2">
                  <c:v>5</c:v>
                </c:pt>
              </c:numCache>
            </c:numRef>
          </c:val>
          <c:smooth val="0"/>
          <c:extLst>
            <c:ext xmlns:c16="http://schemas.microsoft.com/office/drawing/2014/chart" uri="{C3380CC4-5D6E-409C-BE32-E72D297353CC}">
              <c16:uniqueId val="{00000000-5211-4000-AD3B-17566BEA7B1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c:v>
                </c:pt>
                <c:pt idx="1">
                  <c:v>Middle Age</c:v>
                </c:pt>
                <c:pt idx="2">
                  <c:v>Elder</c:v>
                </c:pt>
              </c:strCache>
            </c:strRef>
          </c:cat>
          <c:val>
            <c:numRef>
              <c:f>'pivot table'!$C$43:$C$46</c:f>
              <c:numCache>
                <c:formatCode>General</c:formatCode>
                <c:ptCount val="3"/>
                <c:pt idx="0">
                  <c:v>7</c:v>
                </c:pt>
                <c:pt idx="1">
                  <c:v>25</c:v>
                </c:pt>
                <c:pt idx="2">
                  <c:v>1</c:v>
                </c:pt>
              </c:numCache>
            </c:numRef>
          </c:val>
          <c:smooth val="0"/>
          <c:extLst>
            <c:ext xmlns:c16="http://schemas.microsoft.com/office/drawing/2014/chart" uri="{C3380CC4-5D6E-409C-BE32-E72D297353CC}">
              <c16:uniqueId val="{00000001-5211-4000-AD3B-17566BEA7B1C}"/>
            </c:ext>
          </c:extLst>
        </c:ser>
        <c:dLbls>
          <c:showLegendKey val="0"/>
          <c:showVal val="0"/>
          <c:showCatName val="0"/>
          <c:showSerName val="0"/>
          <c:showPercent val="0"/>
          <c:showBubbleSize val="0"/>
        </c:dLbls>
        <c:marker val="1"/>
        <c:smooth val="0"/>
        <c:axId val="925166000"/>
        <c:axId val="925170992"/>
      </c:lineChart>
      <c:catAx>
        <c:axId val="92516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70992"/>
        <c:crosses val="autoZero"/>
        <c:auto val="1"/>
        <c:lblAlgn val="ctr"/>
        <c:lblOffset val="100"/>
        <c:noMultiLvlLbl val="0"/>
      </c:catAx>
      <c:valAx>
        <c:axId val="92517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6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[McCourtPortfolioExcel.xlsx]pivot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solidFill>
                <a:srgbClr val="7030A0"/>
              </a:solidFill>
            </a:ln>
            <a:effectLst/>
          </c:spPr>
          <c:invertIfNegative val="0"/>
          <c:cat>
            <c:strRef>
              <c:f>'pivot table'!$A$53:$A$55</c:f>
              <c:strCache>
                <c:ptCount val="2"/>
                <c:pt idx="0">
                  <c:v>No</c:v>
                </c:pt>
                <c:pt idx="1">
                  <c:v>Yes</c:v>
                </c:pt>
              </c:strCache>
            </c:strRef>
          </c:cat>
          <c:val>
            <c:numRef>
              <c:f>'pivot table'!$B$53:$B$55</c:f>
              <c:numCache>
                <c:formatCode>General</c:formatCode>
                <c:ptCount val="2"/>
                <c:pt idx="0">
                  <c:v>59</c:v>
                </c:pt>
                <c:pt idx="1">
                  <c:v>71</c:v>
                </c:pt>
              </c:numCache>
            </c:numRef>
          </c:val>
          <c:extLst>
            <c:ext xmlns:c16="http://schemas.microsoft.com/office/drawing/2014/chart" uri="{C3380CC4-5D6E-409C-BE32-E72D297353CC}">
              <c16:uniqueId val="{00000000-D509-40F8-BDB8-69C1575C6AE6}"/>
            </c:ext>
          </c:extLst>
        </c:ser>
        <c:dLbls>
          <c:showLegendKey val="0"/>
          <c:showVal val="0"/>
          <c:showCatName val="0"/>
          <c:showSerName val="0"/>
          <c:showPercent val="0"/>
          <c:showBubbleSize val="0"/>
        </c:dLbls>
        <c:gapWidth val="219"/>
        <c:overlap val="-27"/>
        <c:axId val="445032944"/>
        <c:axId val="445033776"/>
      </c:barChart>
      <c:catAx>
        <c:axId val="44503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33776"/>
        <c:crosses val="autoZero"/>
        <c:auto val="1"/>
        <c:lblAlgn val="ctr"/>
        <c:lblOffset val="100"/>
        <c:noMultiLvlLbl val="0"/>
      </c:catAx>
      <c:valAx>
        <c:axId val="44503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581025</xdr:colOff>
      <xdr:row>5</xdr:row>
      <xdr:rowOff>0</xdr:rowOff>
    </xdr:from>
    <xdr:to>
      <xdr:col>7</xdr:col>
      <xdr:colOff>600074</xdr:colOff>
      <xdr:row>19</xdr:row>
      <xdr:rowOff>76200</xdr:rowOff>
    </xdr:to>
    <xdr:graphicFrame macro="">
      <xdr:nvGraphicFramePr>
        <xdr:cNvPr id="2" name="Chart 1">
          <a:extLst>
            <a:ext uri="{FF2B5EF4-FFF2-40B4-BE49-F238E27FC236}">
              <a16:creationId xmlns:a16="http://schemas.microsoft.com/office/drawing/2014/main" id="{E975FD84-AF1C-44E5-B8A8-5AFE28ADE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581024</xdr:colOff>
      <xdr:row>19</xdr:row>
      <xdr:rowOff>123825</xdr:rowOff>
    </xdr:from>
    <xdr:to>
      <xdr:col>12</xdr:col>
      <xdr:colOff>9525</xdr:colOff>
      <xdr:row>34</xdr:row>
      <xdr:rowOff>9525</xdr:rowOff>
    </xdr:to>
    <xdr:graphicFrame macro="">
      <xdr:nvGraphicFramePr>
        <xdr:cNvPr id="3" name="Chart 2">
          <a:extLst>
            <a:ext uri="{FF2B5EF4-FFF2-40B4-BE49-F238E27FC236}">
              <a16:creationId xmlns:a16="http://schemas.microsoft.com/office/drawing/2014/main" id="{AE7614CC-6E9F-4876-82B2-520788D21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9525</xdr:rowOff>
    </xdr:from>
    <xdr:to>
      <xdr:col>15</xdr:col>
      <xdr:colOff>9525</xdr:colOff>
      <xdr:row>19</xdr:row>
      <xdr:rowOff>85725</xdr:rowOff>
    </xdr:to>
    <xdr:graphicFrame macro="">
      <xdr:nvGraphicFramePr>
        <xdr:cNvPr id="4" name="Chart 3">
          <a:extLst>
            <a:ext uri="{FF2B5EF4-FFF2-40B4-BE49-F238E27FC236}">
              <a16:creationId xmlns:a16="http://schemas.microsoft.com/office/drawing/2014/main" id="{9194B3E2-2C7F-49F0-ABAC-8CC3240AE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57150</xdr:rowOff>
    </xdr:from>
    <xdr:to>
      <xdr:col>1</xdr:col>
      <xdr:colOff>561975</xdr:colOff>
      <xdr:row>11</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4EC6F5-6A66-89AE-0B25-C426CCEF7F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00200"/>
              <a:ext cx="11715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133350</xdr:rowOff>
    </xdr:from>
    <xdr:to>
      <xdr:col>1</xdr:col>
      <xdr:colOff>590550</xdr:colOff>
      <xdr:row>34</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797EC7-A1D7-B5D7-26D1-89D51EA6E9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52900"/>
              <a:ext cx="1200150" cy="294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104775</xdr:rowOff>
    </xdr:from>
    <xdr:to>
      <xdr:col>1</xdr:col>
      <xdr:colOff>590549</xdr:colOff>
      <xdr:row>18</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2B4974-329A-9E63-2738-654442C92D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90825"/>
              <a:ext cx="1200149"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9526</xdr:colOff>
      <xdr:row>19</xdr:row>
      <xdr:rowOff>133349</xdr:rowOff>
    </xdr:from>
    <xdr:to>
      <xdr:col>15</xdr:col>
      <xdr:colOff>47625</xdr:colOff>
      <xdr:row>34</xdr:row>
      <xdr:rowOff>9524</xdr:rowOff>
    </xdr:to>
    <xdr:graphicFrame macro="">
      <xdr:nvGraphicFramePr>
        <xdr:cNvPr id="11" name="Chart 10">
          <a:extLst>
            <a:ext uri="{FF2B5EF4-FFF2-40B4-BE49-F238E27FC236}">
              <a16:creationId xmlns:a16="http://schemas.microsoft.com/office/drawing/2014/main" id="{532CA11D-4D8C-42A0-BAEF-60DA9DE67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0</xdr:row>
      <xdr:rowOff>23812</xdr:rowOff>
    </xdr:from>
    <xdr:to>
      <xdr:col>12</xdr:col>
      <xdr:colOff>114300</xdr:colOff>
      <xdr:row>14</xdr:row>
      <xdr:rowOff>100012</xdr:rowOff>
    </xdr:to>
    <xdr:graphicFrame macro="">
      <xdr:nvGraphicFramePr>
        <xdr:cNvPr id="2" name="Chart 1">
          <a:extLst>
            <a:ext uri="{FF2B5EF4-FFF2-40B4-BE49-F238E27FC236}">
              <a16:creationId xmlns:a16="http://schemas.microsoft.com/office/drawing/2014/main" id="{B8F1247F-ADF4-FB68-AB80-ABAFB39AB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16</xdr:row>
      <xdr:rowOff>109537</xdr:rowOff>
    </xdr:from>
    <xdr:to>
      <xdr:col>12</xdr:col>
      <xdr:colOff>371475</xdr:colOff>
      <xdr:row>30</xdr:row>
      <xdr:rowOff>185737</xdr:rowOff>
    </xdr:to>
    <xdr:graphicFrame macro="">
      <xdr:nvGraphicFramePr>
        <xdr:cNvPr id="3" name="Chart 2">
          <a:extLst>
            <a:ext uri="{FF2B5EF4-FFF2-40B4-BE49-F238E27FC236}">
              <a16:creationId xmlns:a16="http://schemas.microsoft.com/office/drawing/2014/main" id="{7F96BFCB-1859-2C81-68E7-9333DA6FC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34</xdr:row>
      <xdr:rowOff>33337</xdr:rowOff>
    </xdr:from>
    <xdr:to>
      <xdr:col>13</xdr:col>
      <xdr:colOff>590550</xdr:colOff>
      <xdr:row>48</xdr:row>
      <xdr:rowOff>109537</xdr:rowOff>
    </xdr:to>
    <xdr:graphicFrame macro="">
      <xdr:nvGraphicFramePr>
        <xdr:cNvPr id="4" name="Chart 3">
          <a:extLst>
            <a:ext uri="{FF2B5EF4-FFF2-40B4-BE49-F238E27FC236}">
              <a16:creationId xmlns:a16="http://schemas.microsoft.com/office/drawing/2014/main" id="{1EE75BA6-1383-3D16-3ACB-A8D04B94E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219075</xdr:colOff>
      <xdr:row>47</xdr:row>
      <xdr:rowOff>114300</xdr:rowOff>
    </xdr:from>
    <xdr:to>
      <xdr:col>6</xdr:col>
      <xdr:colOff>314325</xdr:colOff>
      <xdr:row>59</xdr:row>
      <xdr:rowOff>42862</xdr:rowOff>
    </xdr:to>
    <xdr:graphicFrame macro="">
      <xdr:nvGraphicFramePr>
        <xdr:cNvPr id="5" name="Chart 4">
          <a:extLst>
            <a:ext uri="{FF2B5EF4-FFF2-40B4-BE49-F238E27FC236}">
              <a16:creationId xmlns:a16="http://schemas.microsoft.com/office/drawing/2014/main" id="{0B6FA25A-887E-1221-793D-748B76B07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ee" refreshedDate="44814.773800578703" createdVersion="8" refreshedVersion="8" minRefreshableVersion="3" recordCount="1000" xr:uid="{0FBB3A48-73F5-4DFC-BF80-8314A55552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938553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24447-6829-4047-BF69-4F56BC6A9FF7}"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2:B55" firstHeaderRow="1" firstDataRow="1" firstDataCol="1"/>
  <pivotFields count="14">
    <pivotField showAll="0"/>
    <pivotField showAll="0"/>
    <pivotField showAll="0"/>
    <pivotField numFmtId="165" showAll="0"/>
    <pivotField showAll="0"/>
    <pivotField showAll="0">
      <items count="6">
        <item h="1" x="0"/>
        <item h="1" x="4"/>
        <item h="1" x="2"/>
        <item x="1"/>
        <item x="3"/>
        <item t="default"/>
      </items>
    </pivotField>
    <pivotField showAll="0"/>
    <pivotField axis="axisRow" showAll="0">
      <items count="3">
        <item x="1"/>
        <item x="0"/>
        <item t="default"/>
      </items>
    </pivotField>
    <pivotField showAll="0"/>
    <pivotField showAll="0"/>
    <pivotField showAll="0">
      <items count="4">
        <item x="0"/>
        <item h="1" x="2"/>
        <item h="1" x="1"/>
        <item t="default"/>
      </items>
    </pivotField>
    <pivotField showAll="0"/>
    <pivotField showAll="0"/>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39A4A-B7E1-4824-B775-7D4C08FCEA4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x="3"/>
        <item t="default"/>
      </items>
    </pivotField>
    <pivotField showAll="0"/>
    <pivotField showAll="0"/>
    <pivotField showAll="0"/>
    <pivotField showAll="0"/>
    <pivotField showAll="0">
      <items count="4">
        <item x="0"/>
        <item h="1" x="2"/>
        <item h="1" x="1"/>
        <item t="default"/>
      </items>
    </pivotField>
    <pivotField showAll="0"/>
    <pivotField axis="axisRow" showAll="0" sortType="de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CDFB6-B1D2-41D6-B3B6-AF79FCDD290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D3D02D-CE22-41C6-AAEB-F658EC49B1C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1">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CF0824-1189-4908-9BA0-2273E9BD61CB}" sourceName="Marital Status">
  <pivotTables>
    <pivotTable tabId="3" name="PivotTable1"/>
    <pivotTable tabId="3" name="PivotTable2"/>
    <pivotTable tabId="3" name="PivotTable3"/>
  </pivotTables>
  <data>
    <tabular pivotCacheId="9385539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70F1D4-3D18-489D-BAB1-58F94157BD4C}" sourceName="Education">
  <pivotTables>
    <pivotTable tabId="3" name="PivotTable1"/>
    <pivotTable tabId="3" name="PivotTable2"/>
    <pivotTable tabId="3" name="PivotTable3"/>
    <pivotTable tabId="3" name="PivotTable4"/>
  </pivotTables>
  <data>
    <tabular pivotCacheId="938553987">
      <items count="5">
        <i x="0"/>
        <i x="4"/>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EDD21C-4BEC-488B-8DB8-60C5F8F85EF4}" sourceName="Region">
  <pivotTables>
    <pivotTable tabId="3" name="PivotTable1"/>
    <pivotTable tabId="3" name="PivotTable2"/>
    <pivotTable tabId="3" name="PivotTable3"/>
    <pivotTable tabId="3" name="PivotTable4"/>
  </pivotTables>
  <data>
    <tabular pivotCacheId="93855398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49ACA0-F228-4A97-A6AF-CE9F0DA17FB5}" cache="Slicer_Marital_Status" caption="Marital Status" rowHeight="241300"/>
  <slicer name="Education" xr10:uid="{16D4E51E-11E9-4093-8B90-13843FC04954}" cache="Slicer_Education" caption="Education" rowHeight="241300"/>
  <slicer name="Region" xr10:uid="{22A0AD56-4D96-4574-B54F-AC1207AF34E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73FE4-012A-482F-A05D-6AA40E55E881}">
  <dimension ref="A1:O5"/>
  <sheetViews>
    <sheetView showGridLines="0" tabSelected="1" topLeftCell="A4" workbookViewId="0">
      <selection activeCell="G4" sqref="G4"/>
    </sheetView>
  </sheetViews>
  <sheetFormatPr defaultRowHeight="15" x14ac:dyDescent="0.25"/>
  <sheetData>
    <row r="1" spans="1:15" ht="15" customHeight="1" x14ac:dyDescent="1.1499999999999999">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ht="61.5" x14ac:dyDescent="0.9">
      <c r="A4" s="11"/>
      <c r="B4" s="9"/>
      <c r="C4" s="9"/>
      <c r="D4" s="9"/>
      <c r="E4" s="10" t="s">
        <v>50</v>
      </c>
      <c r="F4" s="9"/>
      <c r="G4" s="9"/>
      <c r="H4" s="9"/>
      <c r="I4" s="9"/>
      <c r="J4" s="9"/>
      <c r="K4" s="9"/>
      <c r="L4" s="9"/>
      <c r="M4" s="9"/>
      <c r="N4" s="9"/>
      <c r="O4" s="9"/>
    </row>
    <row r="5" spans="1:15" x14ac:dyDescent="0.25">
      <c r="A5" s="9"/>
      <c r="B5" s="9"/>
      <c r="C5" s="9"/>
      <c r="D5" s="9"/>
      <c r="E5" s="9"/>
      <c r="F5" s="9"/>
      <c r="G5" s="9"/>
      <c r="H5" s="9"/>
      <c r="I5" s="9"/>
      <c r="J5" s="9"/>
      <c r="K5" s="9"/>
      <c r="L5" s="9"/>
      <c r="M5" s="9"/>
      <c r="N5" s="9"/>
      <c r="O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22B20-D212-478C-8025-68746DF8F52F}">
  <dimension ref="A3:D55"/>
  <sheetViews>
    <sheetView topLeftCell="A25" workbookViewId="0">
      <selection activeCell="A53" sqref="A53:A54"/>
    </sheetView>
  </sheetViews>
  <sheetFormatPr defaultRowHeight="15" x14ac:dyDescent="0.25"/>
  <cols>
    <col min="1" max="1" width="13.140625" bestFit="1" customWidth="1"/>
    <col min="2" max="2" width="22.8554687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4">
        <v>33666.666666666664</v>
      </c>
      <c r="C5" s="7">
        <v>22631.57894736842</v>
      </c>
      <c r="D5" s="4">
        <v>29387.755102040817</v>
      </c>
    </row>
    <row r="6" spans="1:4" x14ac:dyDescent="0.25">
      <c r="A6" s="6" t="s">
        <v>36</v>
      </c>
      <c r="B6" s="4">
        <v>31052.63157894737</v>
      </c>
      <c r="C6" s="4">
        <v>43571.428571428572</v>
      </c>
      <c r="D6" s="4">
        <v>36363.63636363636</v>
      </c>
    </row>
    <row r="7" spans="1:4" x14ac:dyDescent="0.25">
      <c r="A7" s="6" t="s">
        <v>42</v>
      </c>
      <c r="B7" s="4">
        <v>32653.061224489797</v>
      </c>
      <c r="C7" s="4">
        <v>31515.151515151516</v>
      </c>
      <c r="D7" s="4">
        <v>32195.121951219513</v>
      </c>
    </row>
    <row r="20" spans="1:4" x14ac:dyDescent="0.25">
      <c r="A20" s="5" t="s">
        <v>45</v>
      </c>
      <c r="B20" s="5" t="s">
        <v>44</v>
      </c>
    </row>
    <row r="21" spans="1:4" x14ac:dyDescent="0.25">
      <c r="A21" s="5" t="s">
        <v>41</v>
      </c>
      <c r="B21" t="s">
        <v>18</v>
      </c>
      <c r="C21" t="s">
        <v>15</v>
      </c>
      <c r="D21" t="s">
        <v>42</v>
      </c>
    </row>
    <row r="22" spans="1:4" x14ac:dyDescent="0.25">
      <c r="A22" s="6" t="s">
        <v>16</v>
      </c>
      <c r="B22" s="4">
        <v>24</v>
      </c>
      <c r="C22" s="4">
        <v>19</v>
      </c>
      <c r="D22" s="4">
        <v>43</v>
      </c>
    </row>
    <row r="23" spans="1:4" x14ac:dyDescent="0.25">
      <c r="A23" s="6" t="s">
        <v>26</v>
      </c>
      <c r="B23" s="4">
        <v>9</v>
      </c>
      <c r="C23" s="4">
        <v>8</v>
      </c>
      <c r="D23" s="4">
        <v>17</v>
      </c>
    </row>
    <row r="24" spans="1:4" x14ac:dyDescent="0.25">
      <c r="A24" s="6" t="s">
        <v>22</v>
      </c>
      <c r="B24" s="4">
        <v>10</v>
      </c>
      <c r="C24" s="4">
        <v>6</v>
      </c>
      <c r="D24" s="4">
        <v>16</v>
      </c>
    </row>
    <row r="25" spans="1:4" x14ac:dyDescent="0.25">
      <c r="A25" s="6" t="s">
        <v>23</v>
      </c>
      <c r="B25" s="4">
        <v>2</v>
      </c>
      <c r="C25" s="4"/>
      <c r="D25" s="4">
        <v>2</v>
      </c>
    </row>
    <row r="26" spans="1:4" x14ac:dyDescent="0.25">
      <c r="A26" s="6" t="s">
        <v>46</v>
      </c>
      <c r="B26" s="4">
        <v>4</v>
      </c>
      <c r="C26" s="4"/>
      <c r="D26" s="4">
        <v>4</v>
      </c>
    </row>
    <row r="27" spans="1:4" x14ac:dyDescent="0.25">
      <c r="A27" s="6" t="s">
        <v>42</v>
      </c>
      <c r="B27" s="4">
        <v>49</v>
      </c>
      <c r="C27" s="4">
        <v>33</v>
      </c>
      <c r="D27" s="4">
        <v>82</v>
      </c>
    </row>
    <row r="41" spans="1:4" x14ac:dyDescent="0.25">
      <c r="A41" s="5" t="s">
        <v>45</v>
      </c>
      <c r="B41" s="5" t="s">
        <v>44</v>
      </c>
    </row>
    <row r="42" spans="1:4" x14ac:dyDescent="0.25">
      <c r="A42" s="5" t="s">
        <v>41</v>
      </c>
      <c r="B42" t="s">
        <v>18</v>
      </c>
      <c r="C42" t="s">
        <v>15</v>
      </c>
      <c r="D42" t="s">
        <v>42</v>
      </c>
    </row>
    <row r="43" spans="1:4" x14ac:dyDescent="0.25">
      <c r="A43" s="6" t="s">
        <v>49</v>
      </c>
      <c r="B43" s="4">
        <v>13</v>
      </c>
      <c r="C43" s="4">
        <v>7</v>
      </c>
      <c r="D43" s="4">
        <v>20</v>
      </c>
    </row>
    <row r="44" spans="1:4" x14ac:dyDescent="0.25">
      <c r="A44" s="6" t="s">
        <v>48</v>
      </c>
      <c r="B44" s="4">
        <v>31</v>
      </c>
      <c r="C44" s="4">
        <v>25</v>
      </c>
      <c r="D44" s="4">
        <v>56</v>
      </c>
    </row>
    <row r="45" spans="1:4" x14ac:dyDescent="0.25">
      <c r="A45" s="6" t="s">
        <v>47</v>
      </c>
      <c r="B45" s="4">
        <v>5</v>
      </c>
      <c r="C45" s="4">
        <v>1</v>
      </c>
      <c r="D45" s="4">
        <v>6</v>
      </c>
    </row>
    <row r="46" spans="1:4" x14ac:dyDescent="0.25">
      <c r="A46" s="6" t="s">
        <v>42</v>
      </c>
      <c r="B46" s="4">
        <v>49</v>
      </c>
      <c r="C46" s="4">
        <v>33</v>
      </c>
      <c r="D46" s="4">
        <v>82</v>
      </c>
    </row>
    <row r="52" spans="1:2" x14ac:dyDescent="0.25">
      <c r="A52" s="5" t="s">
        <v>41</v>
      </c>
      <c r="B52" t="s">
        <v>45</v>
      </c>
    </row>
    <row r="53" spans="1:2" x14ac:dyDescent="0.25">
      <c r="A53" s="6" t="s">
        <v>18</v>
      </c>
      <c r="B53" s="4">
        <v>59</v>
      </c>
    </row>
    <row r="54" spans="1:2" x14ac:dyDescent="0.25">
      <c r="A54" s="6" t="s">
        <v>15</v>
      </c>
      <c r="B54" s="4">
        <v>71</v>
      </c>
    </row>
    <row r="55" spans="1:2" x14ac:dyDescent="0.25">
      <c r="A55" s="6" t="s">
        <v>42</v>
      </c>
      <c r="B55" s="4">
        <v>130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EEFF5-7EB9-4905-8566-CD510F70801D}">
  <dimension ref="A1:N1001"/>
  <sheetViews>
    <sheetView topLeftCell="A965" workbookViewId="0">
      <selection activeCell="M968" sqref="M968"/>
    </sheetView>
  </sheetViews>
  <sheetFormatPr defaultColWidth="11.85546875" defaultRowHeight="15" x14ac:dyDescent="0.25"/>
  <cols>
    <col min="4" max="4" width="12.5703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IF(L2&gt;54,"Elder",IF(L2&gt;=31,"Middle Age",IF(L2&lt;31,"Young Adult","Invalid")))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IF(L3&gt;54,"Elder",IF(L3&gt;=31,"Middle Age",IF(L3&lt;31,"Young Adult","Invalid")))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Elder</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Elder</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Elder</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Elder</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Elder</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Elder</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Elder</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Young Adult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Elder</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Young Adult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Elder</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Young Adult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Young Adult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Elder</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Elder</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Young Adult</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Elder</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Elder</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Elder</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IF(L67&gt;54,"Elder",IF(L67&gt;=31,"Middle Age",IF(L67&lt;31,"Young Adult","Invalid")))</f>
        <v>Elder</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Young Adult</v>
      </c>
      <c r="N71" t="s">
        <v>18</v>
      </c>
    </row>
    <row r="72" spans="1:14" x14ac:dyDescent="0.2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Elder</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Young Adult</v>
      </c>
      <c r="N78" t="s">
        <v>18</v>
      </c>
    </row>
    <row r="79" spans="1:14" x14ac:dyDescent="0.25">
      <c r="A79">
        <v>27969</v>
      </c>
      <c r="B79" t="s">
        <v>37</v>
      </c>
      <c r="C79" t="s">
        <v>36</v>
      </c>
      <c r="D79" s="3">
        <v>80000</v>
      </c>
      <c r="E79">
        <v>0</v>
      </c>
      <c r="F79" t="s">
        <v>13</v>
      </c>
      <c r="G79" t="s">
        <v>21</v>
      </c>
      <c r="H79" t="s">
        <v>15</v>
      </c>
      <c r="I79">
        <v>2</v>
      </c>
      <c r="J79" t="s">
        <v>46</v>
      </c>
      <c r="K79" t="s">
        <v>24</v>
      </c>
      <c r="L79">
        <v>29</v>
      </c>
      <c r="M79" t="str">
        <f t="shared" si="1"/>
        <v>Young Adult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Elder</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Young Adult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Young Adult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Young Adult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Young Adult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Young Adult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Elder</v>
      </c>
      <c r="N96" t="s">
        <v>18</v>
      </c>
    </row>
    <row r="97" spans="1:14" x14ac:dyDescent="0.25">
      <c r="A97">
        <v>17197</v>
      </c>
      <c r="B97" t="s">
        <v>38</v>
      </c>
      <c r="C97" t="s">
        <v>39</v>
      </c>
      <c r="D97" s="3">
        <v>90000</v>
      </c>
      <c r="E97">
        <v>5</v>
      </c>
      <c r="F97" t="s">
        <v>19</v>
      </c>
      <c r="G97" t="s">
        <v>21</v>
      </c>
      <c r="H97" t="s">
        <v>15</v>
      </c>
      <c r="I97">
        <v>2</v>
      </c>
      <c r="J97" t="s">
        <v>46</v>
      </c>
      <c r="K97" t="s">
        <v>17</v>
      </c>
      <c r="L97">
        <v>62</v>
      </c>
      <c r="M97" t="str">
        <f t="shared" si="1"/>
        <v>Elder</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Elder</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Elder</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Elder</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IF(L131&gt;54,"Elder",IF(L131&gt;=31,"Middle Age",IF(L131&lt;31,"Young Adult","Invalid")))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Elder</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Elder</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Elder</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Elder</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Elder</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Elder</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Elder</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Elder</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46</v>
      </c>
      <c r="K180" t="s">
        <v>17</v>
      </c>
      <c r="L180">
        <v>55</v>
      </c>
      <c r="M180" t="str">
        <f t="shared" si="2"/>
        <v>Elder</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Elder</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Elder</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Elder</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Elder</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Elder</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Elder</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46</v>
      </c>
      <c r="K194" t="s">
        <v>17</v>
      </c>
      <c r="L194">
        <v>62</v>
      </c>
      <c r="M194" t="str">
        <f t="shared" si="2"/>
        <v>Elder</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IF(L195&gt;54,"Elder",IF(L195&gt;=31,"Middle Age",IF(L195&lt;31,"Young Adult","Invalid")))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Elder</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Elder</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Elder</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Elder</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Elder</v>
      </c>
      <c r="N231" t="s">
        <v>18</v>
      </c>
    </row>
    <row r="232" spans="1:14" x14ac:dyDescent="0.25">
      <c r="A232">
        <v>22830</v>
      </c>
      <c r="B232" t="s">
        <v>37</v>
      </c>
      <c r="C232" t="s">
        <v>36</v>
      </c>
      <c r="D232" s="3">
        <v>120000</v>
      </c>
      <c r="E232">
        <v>4</v>
      </c>
      <c r="F232" t="s">
        <v>19</v>
      </c>
      <c r="G232" t="s">
        <v>28</v>
      </c>
      <c r="H232" t="s">
        <v>15</v>
      </c>
      <c r="I232">
        <v>3</v>
      </c>
      <c r="J232" t="s">
        <v>46</v>
      </c>
      <c r="K232" t="s">
        <v>17</v>
      </c>
      <c r="L232">
        <v>56</v>
      </c>
      <c r="M232" t="str">
        <f t="shared" si="3"/>
        <v>Elder</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Elder</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Elder</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Elder</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Elder</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46</v>
      </c>
      <c r="K255" t="s">
        <v>17</v>
      </c>
      <c r="L255">
        <v>59</v>
      </c>
      <c r="M255" t="str">
        <f t="shared" si="3"/>
        <v>Elder</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Elder</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IF(L259&gt;54,"Elder",IF(L259&gt;=31,"Middle Age",IF(L259&lt;31,"Young Adult","Invalid")))</f>
        <v>Middle Age</v>
      </c>
      <c r="N259" t="s">
        <v>15</v>
      </c>
    </row>
    <row r="260" spans="1:14" x14ac:dyDescent="0.25">
      <c r="A260">
        <v>14193</v>
      </c>
      <c r="B260" t="s">
        <v>38</v>
      </c>
      <c r="C260" t="s">
        <v>39</v>
      </c>
      <c r="D260" s="3">
        <v>100000</v>
      </c>
      <c r="E260">
        <v>3</v>
      </c>
      <c r="F260" t="s">
        <v>19</v>
      </c>
      <c r="G260" t="s">
        <v>28</v>
      </c>
      <c r="H260" t="s">
        <v>15</v>
      </c>
      <c r="I260">
        <v>4</v>
      </c>
      <c r="J260" t="s">
        <v>46</v>
      </c>
      <c r="K260" t="s">
        <v>17</v>
      </c>
      <c r="L260">
        <v>56</v>
      </c>
      <c r="M260" t="str">
        <f t="shared" si="4"/>
        <v>Elder</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Elder</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Elder</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Elder</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Elder</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Elder</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Elder</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Elder</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IF(L323&gt;54,"Elder",IF(L323&gt;=31,"Middle Age",IF(L323&lt;31,"Young Adult","Invalid")))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Elder</v>
      </c>
      <c r="N331" t="s">
        <v>18</v>
      </c>
    </row>
    <row r="332" spans="1:14" x14ac:dyDescent="0.2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Elder</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Elder</v>
      </c>
      <c r="N360" t="s">
        <v>15</v>
      </c>
    </row>
    <row r="361" spans="1:14" x14ac:dyDescent="0.25">
      <c r="A361">
        <v>17230</v>
      </c>
      <c r="B361" t="s">
        <v>37</v>
      </c>
      <c r="C361" t="s">
        <v>36</v>
      </c>
      <c r="D361" s="3">
        <v>80000</v>
      </c>
      <c r="E361">
        <v>0</v>
      </c>
      <c r="F361" t="s">
        <v>13</v>
      </c>
      <c r="G361" t="s">
        <v>21</v>
      </c>
      <c r="H361" t="s">
        <v>15</v>
      </c>
      <c r="I361">
        <v>3</v>
      </c>
      <c r="J361" t="s">
        <v>46</v>
      </c>
      <c r="K361" t="s">
        <v>24</v>
      </c>
      <c r="L361">
        <v>30</v>
      </c>
      <c r="M361" t="str">
        <f t="shared" si="5"/>
        <v>Young Adult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Elder</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Elder</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Elder</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Elder</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Elder</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Young Adult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Elder</v>
      </c>
      <c r="N383" t="s">
        <v>18</v>
      </c>
    </row>
    <row r="384" spans="1:14" x14ac:dyDescent="0.2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IF(L387&gt;54,"Elder",IF(L387&gt;=31,"Middle Age",IF(L387&lt;31,"Young Adult","Invalid")))</f>
        <v>Middle Age</v>
      </c>
      <c r="N387" t="s">
        <v>18</v>
      </c>
    </row>
    <row r="388" spans="1:14" x14ac:dyDescent="0.2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Elder</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Elder</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Elder</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Elder</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Elder</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Elder</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Elder</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Elder</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Elder</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IF(L451&gt;54,"Elder",IF(L451&gt;=31,"Middle Age",IF(L451&lt;31,"Young Adult","Invalid")))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Elder</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Elder</v>
      </c>
      <c r="N459" t="s">
        <v>18</v>
      </c>
    </row>
    <row r="460" spans="1:14" x14ac:dyDescent="0.2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Elder</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Elder</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Elder</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Elder</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Elder</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Elder</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46</v>
      </c>
      <c r="K497" t="s">
        <v>32</v>
      </c>
      <c r="L497">
        <v>56</v>
      </c>
      <c r="M497" t="str">
        <f t="shared" si="7"/>
        <v>Elder</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Elder</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46</v>
      </c>
      <c r="K515" t="s">
        <v>32</v>
      </c>
      <c r="L515">
        <v>61</v>
      </c>
      <c r="M515" t="str">
        <f t="shared" ref="M515:M578" si="8">IF(L515&gt;54,"Elder",IF(L515&gt;=31,"Middle Age",IF(L515&lt;31,"Young Adult","Invalid")))</f>
        <v>Elder</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Elder</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Elder</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Elder</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Elder</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37</v>
      </c>
      <c r="C531" t="s">
        <v>36</v>
      </c>
      <c r="D531" s="3">
        <v>60000</v>
      </c>
      <c r="E531">
        <v>2</v>
      </c>
      <c r="F531" t="s">
        <v>19</v>
      </c>
      <c r="G531" t="s">
        <v>21</v>
      </c>
      <c r="H531" t="s">
        <v>15</v>
      </c>
      <c r="I531">
        <v>1</v>
      </c>
      <c r="J531" t="s">
        <v>46</v>
      </c>
      <c r="K531" t="s">
        <v>32</v>
      </c>
      <c r="L531">
        <v>57</v>
      </c>
      <c r="M531" t="str">
        <f t="shared" si="8"/>
        <v>Elder</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46</v>
      </c>
      <c r="K535" t="s">
        <v>32</v>
      </c>
      <c r="L535">
        <v>66</v>
      </c>
      <c r="M535" t="str">
        <f t="shared" si="8"/>
        <v>Elder</v>
      </c>
      <c r="N535" t="s">
        <v>18</v>
      </c>
    </row>
    <row r="536" spans="1:14" x14ac:dyDescent="0.25">
      <c r="A536">
        <v>24637</v>
      </c>
      <c r="B536" t="s">
        <v>37</v>
      </c>
      <c r="C536" t="s">
        <v>36</v>
      </c>
      <c r="D536" s="3">
        <v>40000</v>
      </c>
      <c r="E536">
        <v>4</v>
      </c>
      <c r="F536" t="s">
        <v>27</v>
      </c>
      <c r="G536" t="s">
        <v>21</v>
      </c>
      <c r="H536" t="s">
        <v>15</v>
      </c>
      <c r="I536">
        <v>2</v>
      </c>
      <c r="J536" t="s">
        <v>46</v>
      </c>
      <c r="K536" t="s">
        <v>32</v>
      </c>
      <c r="L536">
        <v>64</v>
      </c>
      <c r="M536" t="str">
        <f t="shared" si="8"/>
        <v>Elder</v>
      </c>
      <c r="N536" t="s">
        <v>18</v>
      </c>
    </row>
    <row r="537" spans="1:14" x14ac:dyDescent="0.2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Elder</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Elder</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Elder</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46</v>
      </c>
      <c r="K561" t="s">
        <v>32</v>
      </c>
      <c r="L561">
        <v>58</v>
      </c>
      <c r="M561" t="str">
        <f t="shared" si="8"/>
        <v>Elder</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Elder</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Elder</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Elder</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Elder</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Elder</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IF(L579&gt;54,"Elder",IF(L579&gt;=31,"Middle Age",IF(L579&lt;31,"Young Adult","Invalid")))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Elder</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Elder</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46</v>
      </c>
      <c r="K585" t="s">
        <v>32</v>
      </c>
      <c r="L585">
        <v>66</v>
      </c>
      <c r="M585" t="str">
        <f t="shared" si="9"/>
        <v>Elder</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Elder</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46</v>
      </c>
      <c r="K593" t="s">
        <v>32</v>
      </c>
      <c r="L593">
        <v>61</v>
      </c>
      <c r="M593" t="str">
        <f t="shared" si="9"/>
        <v>Elder</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Elder</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Elder</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Elder</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Elder</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Elder</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Elder</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Elder</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Elder</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Elder</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Elder</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Elder</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Elder</v>
      </c>
      <c r="N642" t="s">
        <v>15</v>
      </c>
    </row>
    <row r="643" spans="1:14" x14ac:dyDescent="0.25">
      <c r="A643">
        <v>21441</v>
      </c>
      <c r="B643" t="s">
        <v>37</v>
      </c>
      <c r="C643" t="s">
        <v>36</v>
      </c>
      <c r="D643" s="3">
        <v>50000</v>
      </c>
      <c r="E643">
        <v>4</v>
      </c>
      <c r="F643" t="s">
        <v>13</v>
      </c>
      <c r="G643" t="s">
        <v>28</v>
      </c>
      <c r="H643" t="s">
        <v>15</v>
      </c>
      <c r="I643">
        <v>2</v>
      </c>
      <c r="J643" t="s">
        <v>46</v>
      </c>
      <c r="K643" t="s">
        <v>32</v>
      </c>
      <c r="L643">
        <v>64</v>
      </c>
      <c r="M643" t="str">
        <f t="shared" ref="M643:M706" si="10">IF(L643&gt;54,"Elder",IF(L643&gt;=31,"Middle Age",IF(L643&lt;31,"Young Adult","Invalid")))</f>
        <v>Elder</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Elder</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46</v>
      </c>
      <c r="K652" t="s">
        <v>32</v>
      </c>
      <c r="L652">
        <v>67</v>
      </c>
      <c r="M652" t="str">
        <f t="shared" si="10"/>
        <v>Elder</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46</v>
      </c>
      <c r="K661" t="s">
        <v>32</v>
      </c>
      <c r="L661">
        <v>63</v>
      </c>
      <c r="M661" t="str">
        <f t="shared" si="10"/>
        <v>Elder</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Elder</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46</v>
      </c>
      <c r="K672" t="s">
        <v>32</v>
      </c>
      <c r="L672">
        <v>59</v>
      </c>
      <c r="M672" t="str">
        <f t="shared" si="10"/>
        <v>Elder</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Elder</v>
      </c>
      <c r="N680" t="s">
        <v>18</v>
      </c>
    </row>
    <row r="681" spans="1:14" x14ac:dyDescent="0.25">
      <c r="A681">
        <v>21770</v>
      </c>
      <c r="B681" t="s">
        <v>37</v>
      </c>
      <c r="C681" t="s">
        <v>36</v>
      </c>
      <c r="D681" s="3">
        <v>60000</v>
      </c>
      <c r="E681">
        <v>4</v>
      </c>
      <c r="F681" t="s">
        <v>13</v>
      </c>
      <c r="G681" t="s">
        <v>28</v>
      </c>
      <c r="H681" t="s">
        <v>15</v>
      </c>
      <c r="I681">
        <v>2</v>
      </c>
      <c r="J681" t="s">
        <v>46</v>
      </c>
      <c r="K681" t="s">
        <v>32</v>
      </c>
      <c r="L681">
        <v>60</v>
      </c>
      <c r="M681" t="str">
        <f t="shared" si="10"/>
        <v>Elder</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Elder</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IF(L707&gt;54,"Elder",IF(L707&gt;=31,"Middle Age",IF(L707&lt;31,"Young Adult","Invalid")))</f>
        <v>Elder</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46</v>
      </c>
      <c r="K710" t="s">
        <v>32</v>
      </c>
      <c r="L710">
        <v>60</v>
      </c>
      <c r="M710" t="str">
        <f t="shared" si="11"/>
        <v>Elder</v>
      </c>
      <c r="N710" t="s">
        <v>18</v>
      </c>
    </row>
    <row r="711" spans="1:14" x14ac:dyDescent="0.25">
      <c r="A711">
        <v>23712</v>
      </c>
      <c r="B711" t="s">
        <v>38</v>
      </c>
      <c r="C711" t="s">
        <v>39</v>
      </c>
      <c r="D711" s="3">
        <v>70000</v>
      </c>
      <c r="E711">
        <v>2</v>
      </c>
      <c r="F711" t="s">
        <v>13</v>
      </c>
      <c r="G711" t="s">
        <v>28</v>
      </c>
      <c r="H711" t="s">
        <v>15</v>
      </c>
      <c r="I711">
        <v>1</v>
      </c>
      <c r="J711" t="s">
        <v>46</v>
      </c>
      <c r="K711" t="s">
        <v>32</v>
      </c>
      <c r="L711">
        <v>59</v>
      </c>
      <c r="M711" t="str">
        <f t="shared" si="11"/>
        <v>Elder</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Elder</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Elder</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Elder</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Elder</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Elder</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Elder</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Elder</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Elder</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Elder</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Elder</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Elder</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IF(L771&gt;54,"Elder",IF(L771&gt;=31,"Middle Age",IF(L771&lt;31,"Young Adult","Invalid")))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Elder</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Elder</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Elder</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Elder</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Elder</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Elder</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Elder</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Elder</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46</v>
      </c>
      <c r="K814" t="s">
        <v>32</v>
      </c>
      <c r="L814">
        <v>61</v>
      </c>
      <c r="M814" t="str">
        <f t="shared" si="12"/>
        <v>Elder</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Elder</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Elder</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IF(L835&gt;54,"Elder",IF(L835&gt;=31,"Middle Age",IF(L835&lt;31,"Young Adult","Invalid")))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Elder</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Elder</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Elder</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Elder</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Elder</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46</v>
      </c>
      <c r="K868" t="s">
        <v>32</v>
      </c>
      <c r="L868">
        <v>55</v>
      </c>
      <c r="M868" t="str">
        <f t="shared" si="13"/>
        <v>Elder</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Elder</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46</v>
      </c>
      <c r="K873" t="s">
        <v>32</v>
      </c>
      <c r="L873">
        <v>55</v>
      </c>
      <c r="M873" t="str">
        <f t="shared" si="13"/>
        <v>Elder</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Elder</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Elder</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Elder</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Elder</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Elder</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Elder</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IF(L899&gt;54,"Elder",IF(L899&gt;=31,"Middle Age",IF(L899&lt;31,"Young Adult","Invalid")))</f>
        <v>Young Adult</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Elder</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Elder</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46</v>
      </c>
      <c r="K909" t="s">
        <v>32</v>
      </c>
      <c r="L909">
        <v>63</v>
      </c>
      <c r="M909" t="str">
        <f t="shared" si="14"/>
        <v>Elder</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Elder</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46</v>
      </c>
      <c r="K917" t="s">
        <v>32</v>
      </c>
      <c r="L917">
        <v>64</v>
      </c>
      <c r="M917" t="str">
        <f t="shared" si="14"/>
        <v>Elder</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Elder</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46</v>
      </c>
      <c r="K928" t="s">
        <v>32</v>
      </c>
      <c r="L928">
        <v>57</v>
      </c>
      <c r="M928" t="str">
        <f t="shared" si="14"/>
        <v>Elder</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Elder</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Elder</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Elder</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IF(L950&gt;54,"Elder 55+",IF(L950&gt;=31,"Middle Age 31- 54",IF(L950&lt;31,"Young Adult 0-31","Invalid")))</f>
        <v>Middle Age 31- 54</v>
      </c>
      <c r="N950" t="s">
        <v>18</v>
      </c>
    </row>
    <row r="951" spans="1:14" x14ac:dyDescent="0.2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Elder</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IF(L963&gt;54,"Elder",IF(L963&gt;=31,"Middle Age",IF(L963&lt;31,"Young Adult","Invalid")))</f>
        <v>Elder</v>
      </c>
      <c r="N963" t="s">
        <v>18</v>
      </c>
    </row>
    <row r="964" spans="1:14" x14ac:dyDescent="0.25">
      <c r="A964">
        <v>16813</v>
      </c>
      <c r="B964" t="s">
        <v>37</v>
      </c>
      <c r="C964" t="s">
        <v>36</v>
      </c>
      <c r="D964" s="3">
        <v>60000</v>
      </c>
      <c r="E964">
        <v>2</v>
      </c>
      <c r="F964" t="s">
        <v>19</v>
      </c>
      <c r="G964" t="s">
        <v>21</v>
      </c>
      <c r="H964" t="s">
        <v>15</v>
      </c>
      <c r="I964">
        <v>2</v>
      </c>
      <c r="J964" t="s">
        <v>46</v>
      </c>
      <c r="K964" t="s">
        <v>32</v>
      </c>
      <c r="L964">
        <v>55</v>
      </c>
      <c r="M964" t="str">
        <f t="shared" si="15"/>
        <v>Elder</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Elder</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Elder</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Elder</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Elder</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Elder</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Elder</v>
      </c>
      <c r="N988" t="s">
        <v>15</v>
      </c>
    </row>
    <row r="989" spans="1:14" x14ac:dyDescent="0.25">
      <c r="A989">
        <v>28972</v>
      </c>
      <c r="B989" t="s">
        <v>38</v>
      </c>
      <c r="C989" t="s">
        <v>39</v>
      </c>
      <c r="D989" s="3">
        <v>60000</v>
      </c>
      <c r="E989">
        <v>3</v>
      </c>
      <c r="F989" t="s">
        <v>31</v>
      </c>
      <c r="G989" t="s">
        <v>28</v>
      </c>
      <c r="H989" t="s">
        <v>15</v>
      </c>
      <c r="I989">
        <v>2</v>
      </c>
      <c r="J989" t="s">
        <v>46</v>
      </c>
      <c r="K989" t="s">
        <v>32</v>
      </c>
      <c r="L989">
        <v>66</v>
      </c>
      <c r="M989" t="str">
        <f t="shared" si="15"/>
        <v>Elder</v>
      </c>
      <c r="N989" t="s">
        <v>18</v>
      </c>
    </row>
    <row r="990" spans="1:14" x14ac:dyDescent="0.25">
      <c r="A990">
        <v>22730</v>
      </c>
      <c r="B990" t="s">
        <v>37</v>
      </c>
      <c r="C990" t="s">
        <v>36</v>
      </c>
      <c r="D990" s="3">
        <v>70000</v>
      </c>
      <c r="E990">
        <v>5</v>
      </c>
      <c r="F990" t="s">
        <v>13</v>
      </c>
      <c r="G990" t="s">
        <v>28</v>
      </c>
      <c r="H990" t="s">
        <v>15</v>
      </c>
      <c r="I990">
        <v>2</v>
      </c>
      <c r="J990" t="s">
        <v>46</v>
      </c>
      <c r="K990" t="s">
        <v>32</v>
      </c>
      <c r="L990">
        <v>63</v>
      </c>
      <c r="M990" t="str">
        <f t="shared" si="15"/>
        <v>Elder</v>
      </c>
      <c r="N990" t="s">
        <v>18</v>
      </c>
    </row>
    <row r="991" spans="1:14" x14ac:dyDescent="0.2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Mollee</dc:creator>
  <cp:lastModifiedBy>Mollee</cp:lastModifiedBy>
  <dcterms:created xsi:type="dcterms:W3CDTF">2022-03-18T02:50:57Z</dcterms:created>
  <dcterms:modified xsi:type="dcterms:W3CDTF">2022-09-15T02:09:51Z</dcterms:modified>
</cp:coreProperties>
</file>