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D:\CS480\"/>
    </mc:Choice>
  </mc:AlternateContent>
  <xr:revisionPtr revIDLastSave="0" documentId="13_ncr:1_{E69F5BB0-847B-4656-9D8D-70B485C2A0D1}" xr6:coauthVersionLast="47" xr6:coauthVersionMax="47" xr10:uidLastSave="{00000000-0000-0000-0000-000000000000}"/>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1" l="1"/>
  <c r="H18" i="11"/>
  <c r="H17" i="11"/>
  <c r="H16" i="11"/>
  <c r="H15" i="11"/>
  <c r="H14" i="11"/>
  <c r="H12" i="11"/>
  <c r="H11" i="11"/>
  <c r="H10" i="11"/>
  <c r="H9" i="11"/>
  <c r="H8" i="11"/>
  <c r="H7" i="11"/>
  <c r="Q1" i="11"/>
  <c r="I5" i="11" s="1"/>
  <c r="J5" i="11" l="1"/>
  <c r="I6" i="11"/>
  <c r="I4" i="11"/>
  <c r="J6" i="11" l="1"/>
  <c r="K5" i="11"/>
  <c r="K6" i="11" l="1"/>
  <c r="L5" i="11"/>
  <c r="L6" i="11" l="1"/>
  <c r="M5" i="11"/>
  <c r="M6" i="11" l="1"/>
  <c r="N5" i="11"/>
  <c r="N6" i="11" l="1"/>
  <c r="O5" i="11"/>
  <c r="O6" i="11" l="1"/>
  <c r="P5" i="11"/>
  <c r="P6" i="11" l="1"/>
  <c r="P4" i="11"/>
  <c r="Q5" i="11"/>
  <c r="Q6" i="11" l="1"/>
  <c r="R5" i="11"/>
  <c r="R6" i="11" l="1"/>
  <c r="S5" i="11"/>
  <c r="T5" i="11" l="1"/>
  <c r="S6" i="11"/>
  <c r="U5" i="11" l="1"/>
  <c r="T6" i="11"/>
  <c r="V5" i="11" l="1"/>
  <c r="U6" i="11"/>
  <c r="W5" i="11" l="1"/>
  <c r="V6" i="11"/>
  <c r="W4" i="11" l="1"/>
  <c r="W6" i="11"/>
  <c r="X5" i="11"/>
  <c r="X6" i="11" l="1"/>
  <c r="Y5" i="11"/>
  <c r="Z5" i="11" l="1"/>
  <c r="Y6" i="11"/>
  <c r="Z6" i="11" l="1"/>
  <c r="AA5" i="11"/>
  <c r="AA6" i="11" l="1"/>
  <c r="AB5" i="11"/>
  <c r="AB6" i="11" l="1"/>
  <c r="AC5" i="11"/>
  <c r="AC6" i="11" l="1"/>
  <c r="AD5" i="11"/>
  <c r="AD6" i="11" l="1"/>
  <c r="AD4" i="11"/>
  <c r="AE5" i="11"/>
  <c r="AE6" i="11" l="1"/>
  <c r="AF5" i="11"/>
  <c r="AG5" i="11" l="1"/>
  <c r="AF6" i="11"/>
  <c r="AG6" i="11" l="1"/>
  <c r="AH5" i="11"/>
  <c r="AH6" i="11" l="1"/>
  <c r="AI5" i="11"/>
  <c r="AJ5" i="11" l="1"/>
  <c r="AI6" i="11"/>
  <c r="AK5" i="11" l="1"/>
  <c r="AJ6" i="11"/>
  <c r="AL5" i="11" l="1"/>
  <c r="AK4" i="11"/>
  <c r="AK6" i="11"/>
  <c r="AM5" i="11" l="1"/>
  <c r="AL6" i="11"/>
  <c r="AM6" i="11" l="1"/>
  <c r="AN5" i="11"/>
  <c r="AN6" i="11" l="1"/>
  <c r="AO5" i="11"/>
  <c r="AP5" i="11" l="1"/>
  <c r="AO6" i="11"/>
  <c r="AP6" i="11" l="1"/>
  <c r="AQ5" i="11"/>
  <c r="AQ6" i="11" l="1"/>
  <c r="AR5" i="11"/>
  <c r="AR4" i="11" l="1"/>
  <c r="AR6" i="11"/>
  <c r="AS5" i="11"/>
  <c r="AS6" i="11" l="1"/>
  <c r="AT5" i="11"/>
  <c r="AU5" i="11" l="1"/>
  <c r="AT6" i="11"/>
  <c r="AU6" i="11" l="1"/>
  <c r="AV5" i="11"/>
  <c r="AW5" i="11" l="1"/>
  <c r="AV6" i="11"/>
  <c r="AW6" i="11" l="1"/>
  <c r="AX5" i="11"/>
  <c r="AX6" i="11" l="1"/>
  <c r="AY5" i="11"/>
  <c r="AY4" i="11" l="1"/>
  <c r="AZ5" i="11"/>
  <c r="AY6" i="11"/>
  <c r="BA5" i="11" l="1"/>
  <c r="AZ6" i="11"/>
  <c r="BB5" i="11" l="1"/>
  <c r="BA6" i="11"/>
  <c r="BC5" i="11" l="1"/>
  <c r="BB6" i="11"/>
  <c r="BC6" i="11" l="1"/>
  <c r="BD5" i="11"/>
  <c r="BE5" i="11" l="1"/>
  <c r="BD6" i="11"/>
  <c r="BF5" i="11" l="1"/>
  <c r="BE6" i="11"/>
  <c r="BF4" i="11" l="1"/>
  <c r="BF6" i="11"/>
  <c r="BG5" i="11"/>
  <c r="BG6" i="11" l="1"/>
  <c r="BH5" i="11"/>
  <c r="BH6" i="11" l="1"/>
  <c r="BI5" i="11"/>
  <c r="BI6" i="11" l="1"/>
  <c r="BJ5" i="11"/>
  <c r="BJ6" i="11" l="1"/>
  <c r="BK5" i="11"/>
  <c r="BK6" i="11" l="1"/>
  <c r="BL5" i="11"/>
  <c r="BL6" i="11" s="1"/>
</calcChain>
</file>

<file path=xl/sharedStrings.xml><?xml version="1.0" encoding="utf-8"?>
<sst xmlns="http://schemas.openxmlformats.org/spreadsheetml/2006/main" count="42" uniqueCount="41">
  <si>
    <t>Project start:</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</si>
  <si>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</si>
  <si>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</si>
  <si>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</si>
  <si>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</si>
  <si>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</si>
  <si>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</si>
  <si>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</si>
  <si>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</si>
  <si>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</si>
  <si>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</si>
  <si>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</si>
  <si>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Collected a database of 100 videos</t>
  </si>
  <si>
    <t>Planning and design</t>
  </si>
  <si>
    <t>Execution</t>
  </si>
  <si>
    <t>Use skeletal data in a model for comparison of accuracy</t>
  </si>
  <si>
    <t>Extract skeletal data from smartphone video</t>
  </si>
  <si>
    <t>Evaluation</t>
  </si>
  <si>
    <t>Provide an accuracy rating (1-10)</t>
  </si>
  <si>
    <t>Ensure that the accuracy rating measures correctly against actual precision of exercise</t>
  </si>
  <si>
    <t>Analyze video for incorrect movements</t>
  </si>
  <si>
    <t xml:space="preserve">     Provide written feedback for improvement of incorrect movements</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</si>
  <si>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</si>
  <si>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</si>
  <si>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</si>
  <si>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</si>
  <si>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</si>
  <si>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</si>
  <si>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</si>
  <si>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</si>
  <si>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</si>
  <si>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</si>
  <si>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</si>
  <si>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</si>
  <si>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</si>
  <si>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</si>
  <si>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Physical-Rehabilitation Project</t>
  </si>
  <si>
    <t>University of Idaho</t>
  </si>
  <si>
    <t>Molly</t>
  </si>
  <si>
    <t>Noah</t>
  </si>
  <si>
    <t>Xian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</si>
</sst>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6">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theme="9"/>
      <name val="Arial Black"/>
      <charset val="134"/>
      <scheme val="maj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8"/>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sz val="10"/>
      <color theme="1"/>
      <name val="Arial"/>
      <family val="2"/>
    </font>
    <font>
      <sz val="10"/>
      <color theme="1"/>
      <name val="Arial"/>
      <family val="2"/>
      <scheme val="minor"/>
    </font>
    <font>
      <b/>
      <sz val="16"/>
      <color theme="9"/>
      <name val="Arial"/>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theme="4"/>
      </patternFill>
    </fill>
    <fill>
      <patternFill patternType="solid">
        <fgColor theme="0" tint="-4.9989318521683403E-2"/>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theme="5" tint="0.59996337778862885"/>
        <bgColor indexed="64"/>
      </patternFill>
    </fill>
    <fill>
      <patternFill patternType="solid">
        <fgColor theme="5" tint="0.79995117038483843"/>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s>
  <borders count="23">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3743705557422"/>
      </top>
      <bottom style="medium">
        <color theme="0" tint="-0.14993743705557422"/>
      </bottom>
      <diagonal/>
    </border>
    <border>
      <left/>
      <right/>
      <top/>
      <bottom style="thin">
        <color theme="4" tint="0.59996337778862885"/>
      </bottom>
      <diagonal/>
    </border>
    <border>
      <left/>
      <right/>
      <top style="thin">
        <color theme="5" tint="0.59996337778862885"/>
      </top>
      <bottom style="thin">
        <color theme="5"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8" tint="0.59996337778862885"/>
      </top>
      <bottom/>
      <diagonal/>
    </border>
    <border>
      <left/>
      <right/>
      <top style="medium">
        <color theme="0" tint="-0.1499374370555742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32"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32" fillId="0" borderId="0" applyNumberFormat="0" applyFill="0" applyProtection="0">
      <alignment horizontal="right" indent="1"/>
    </xf>
    <xf numFmtId="164" fontId="32" fillId="0" borderId="3" applyFill="0">
      <alignment horizontal="center" vertical="center"/>
    </xf>
    <xf numFmtId="0" fontId="32" fillId="0" borderId="3" applyFill="0">
      <alignment horizontal="center" vertical="center"/>
    </xf>
    <xf numFmtId="165" fontId="32" fillId="0" borderId="22">
      <alignment horizontal="center" vertical="center"/>
    </xf>
    <xf numFmtId="0" fontId="32" fillId="0" borderId="3" applyFill="0">
      <alignment horizontal="left" vertical="center" indent="2"/>
    </xf>
    <xf numFmtId="0" fontId="10" fillId="0" borderId="0"/>
  </cellStyleXfs>
  <cellXfs count="12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0" fillId="2" borderId="0" xfId="0" applyFill="1"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7" fillId="0" borderId="0" xfId="4" applyFont="1" applyAlignment="1">
      <alignment horizontal="left" vertical="center" indent="1"/>
    </xf>
    <xf numFmtId="0" fontId="7" fillId="0" borderId="0" xfId="5" applyFont="1" applyAlignment="1">
      <alignment horizontal="left" vertical="center" indent="1"/>
    </xf>
    <xf numFmtId="0" fontId="14" fillId="0" borderId="0" xfId="0" applyFont="1"/>
    <xf numFmtId="0" fontId="14" fillId="0" borderId="0" xfId="0" applyFont="1" applyAlignment="1">
      <alignment horizontal="center"/>
    </xf>
    <xf numFmtId="0" fontId="15" fillId="0" borderId="0" xfId="0" applyFont="1" applyAlignment="1">
      <alignment horizontal="left" indent="1"/>
    </xf>
    <xf numFmtId="0" fontId="32" fillId="0" borderId="0" xfId="6">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7" fillId="0" borderId="0" xfId="0" applyFont="1"/>
    <xf numFmtId="0" fontId="17" fillId="0" borderId="0" xfId="0" applyFont="1" applyAlignment="1">
      <alignment wrapText="1"/>
    </xf>
    <xf numFmtId="0" fontId="18" fillId="5" borderId="0" xfId="0" applyFont="1" applyFill="1" applyAlignment="1">
      <alignment horizontal="left" vertical="center" indent="1"/>
    </xf>
    <xf numFmtId="0" fontId="17" fillId="5" borderId="0" xfId="8" applyFont="1" applyFill="1" applyBorder="1" applyAlignment="1">
      <alignment vertical="center"/>
    </xf>
    <xf numFmtId="9" fontId="2" fillId="5" borderId="0" xfId="1" applyFont="1" applyFill="1" applyBorder="1" applyAlignment="1">
      <alignment horizontal="center" vertical="center"/>
    </xf>
    <xf numFmtId="164" fontId="17"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7" fillId="6" borderId="4" xfId="10" applyFont="1" applyFill="1" applyBorder="1">
      <alignment horizontal="left" vertical="center" indent="2"/>
    </xf>
    <xf numFmtId="9" fontId="2" fillId="6" borderId="4" xfId="1" applyFont="1" applyFill="1" applyBorder="1" applyAlignment="1">
      <alignment horizontal="center" vertical="center"/>
    </xf>
    <xf numFmtId="164" fontId="17" fillId="6" borderId="4" xfId="7" applyFont="1" applyFill="1" applyBorder="1">
      <alignment horizontal="center" vertical="center"/>
    </xf>
    <xf numFmtId="0" fontId="18" fillId="7" borderId="0" xfId="0" applyFont="1" applyFill="1" applyAlignment="1">
      <alignment horizontal="left" vertical="center" indent="1"/>
    </xf>
    <xf numFmtId="0" fontId="17" fillId="7" borderId="0" xfId="8" applyFont="1" applyFill="1" applyBorder="1" applyAlignment="1">
      <alignment vertical="center"/>
    </xf>
    <xf numFmtId="9" fontId="2" fillId="7" borderId="0" xfId="1" applyFont="1" applyFill="1" applyBorder="1" applyAlignment="1">
      <alignment horizontal="center" vertical="center"/>
    </xf>
    <xf numFmtId="164" fontId="17" fillId="7" borderId="0" xfId="0" applyNumberFormat="1" applyFont="1" applyFill="1" applyAlignment="1">
      <alignment horizontal="center" vertical="center"/>
    </xf>
    <xf numFmtId="164" fontId="2" fillId="7" borderId="0" xfId="0" applyNumberFormat="1" applyFont="1" applyFill="1" applyAlignment="1">
      <alignment horizontal="center" vertical="center"/>
    </xf>
    <xf numFmtId="0" fontId="17" fillId="8" borderId="5" xfId="10" applyFont="1" applyFill="1" applyBorder="1">
      <alignment horizontal="left" vertical="center" indent="2"/>
    </xf>
    <xf numFmtId="9" fontId="2" fillId="8" borderId="5" xfId="1" applyFont="1" applyFill="1" applyBorder="1" applyAlignment="1">
      <alignment horizontal="center" vertical="center"/>
    </xf>
    <xf numFmtId="164" fontId="17" fillId="8" borderId="5" xfId="7" applyFont="1" applyFill="1" applyBorder="1">
      <alignment horizontal="center" vertical="center"/>
    </xf>
    <xf numFmtId="0" fontId="18" fillId="9" borderId="0" xfId="0" applyFont="1" applyFill="1" applyAlignment="1">
      <alignment horizontal="left" vertical="center" indent="1"/>
    </xf>
    <xf numFmtId="0" fontId="17" fillId="9" borderId="0" xfId="8" applyFont="1" applyFill="1" applyBorder="1" applyAlignment="1">
      <alignment vertical="center"/>
    </xf>
    <xf numFmtId="9" fontId="2" fillId="9" borderId="0" xfId="1" applyFont="1" applyFill="1" applyBorder="1" applyAlignment="1">
      <alignment horizontal="center" vertical="center"/>
    </xf>
    <xf numFmtId="164" fontId="17" fillId="9" borderId="0" xfId="0" applyNumberFormat="1" applyFont="1" applyFill="1" applyAlignment="1">
      <alignment horizontal="center" vertical="center"/>
    </xf>
    <xf numFmtId="164" fontId="2" fillId="9" borderId="0" xfId="0" applyNumberFormat="1" applyFont="1" applyFill="1" applyAlignment="1">
      <alignment horizontal="center" vertical="center"/>
    </xf>
    <xf numFmtId="0" fontId="17" fillId="10" borderId="6" xfId="10" applyFont="1" applyFill="1" applyBorder="1">
      <alignment horizontal="left" vertical="center" indent="2"/>
    </xf>
    <xf numFmtId="0" fontId="19" fillId="10" borderId="6" xfId="8" applyFont="1" applyFill="1" applyBorder="1" applyAlignment="1">
      <alignment vertical="center"/>
    </xf>
    <xf numFmtId="9" fontId="2" fillId="10" borderId="6" xfId="1" applyFont="1" applyFill="1" applyBorder="1" applyAlignment="1">
      <alignment horizontal="center" vertical="center"/>
    </xf>
    <xf numFmtId="164" fontId="17" fillId="10" borderId="6" xfId="7" applyFont="1" applyFill="1" applyBorder="1">
      <alignment horizontal="center" vertical="center"/>
    </xf>
    <xf numFmtId="0" fontId="18" fillId="11" borderId="0" xfId="0" applyFont="1" applyFill="1" applyAlignment="1">
      <alignment horizontal="left" vertical="center" indent="1"/>
    </xf>
    <xf numFmtId="0" fontId="17" fillId="11" borderId="0" xfId="8" applyFont="1" applyFill="1" applyBorder="1" applyAlignment="1">
      <alignment vertical="center"/>
    </xf>
    <xf numFmtId="9" fontId="2" fillId="11" borderId="0" xfId="1" applyFont="1" applyFill="1" applyBorder="1" applyAlignment="1">
      <alignment horizontal="center" vertical="center"/>
    </xf>
    <xf numFmtId="164" fontId="17" fillId="11" borderId="0" xfId="0" applyNumberFormat="1" applyFont="1" applyFill="1" applyAlignment="1">
      <alignment horizontal="center" vertical="center"/>
    </xf>
    <xf numFmtId="164" fontId="2" fillId="11" borderId="0" xfId="0" applyNumberFormat="1" applyFont="1" applyFill="1" applyAlignment="1">
      <alignment horizontal="center" vertical="center"/>
    </xf>
    <xf numFmtId="0" fontId="17" fillId="12" borderId="7" xfId="10" applyFont="1" applyFill="1" applyBorder="1">
      <alignment horizontal="left" vertical="center" indent="2"/>
    </xf>
    <xf numFmtId="0" fontId="17" fillId="12" borderId="7" xfId="8" applyFont="1" applyFill="1" applyBorder="1" applyAlignment="1">
      <alignment vertical="center"/>
    </xf>
    <xf numFmtId="9" fontId="2" fillId="12" borderId="7" xfId="1" applyFont="1" applyFill="1" applyBorder="1" applyAlignment="1">
      <alignment horizontal="center" vertical="center"/>
    </xf>
    <xf numFmtId="164" fontId="17" fillId="12" borderId="7" xfId="7" applyFont="1" applyFill="1" applyBorder="1">
      <alignment horizontal="center" vertical="center"/>
    </xf>
    <xf numFmtId="0" fontId="17" fillId="12" borderId="8" xfId="10" applyFont="1" applyFill="1" applyBorder="1">
      <alignment horizontal="left" vertical="center" indent="2"/>
    </xf>
    <xf numFmtId="0" fontId="17" fillId="12" borderId="8" xfId="8" applyFont="1" applyFill="1" applyBorder="1" applyAlignment="1">
      <alignment vertical="center"/>
    </xf>
    <xf numFmtId="0" fontId="5" fillId="0" borderId="9" xfId="0" applyFont="1" applyBorder="1" applyAlignment="1">
      <alignment horizontal="center" vertical="center"/>
    </xf>
    <xf numFmtId="0" fontId="20" fillId="4" borderId="0" xfId="0" applyFont="1" applyFill="1" applyAlignment="1">
      <alignment horizontal="left" vertical="center" indent="1"/>
    </xf>
    <xf numFmtId="0" fontId="20" fillId="4" borderId="0" xfId="0" applyFont="1" applyFill="1" applyAlignment="1">
      <alignment vertical="center"/>
    </xf>
    <xf numFmtId="9" fontId="2" fillId="4" borderId="0" xfId="1" applyFont="1" applyFill="1" applyBorder="1" applyAlignment="1">
      <alignment horizontal="center" vertical="center"/>
    </xf>
    <xf numFmtId="164" fontId="21" fillId="4" borderId="0" xfId="0" applyNumberFormat="1" applyFont="1" applyFill="1" applyAlignment="1">
      <alignment horizontal="left" vertical="center"/>
    </xf>
    <xf numFmtId="164" fontId="2" fillId="4" borderId="0" xfId="0" applyNumberFormat="1" applyFont="1" applyFill="1" applyAlignment="1">
      <alignment horizontal="center" vertical="center"/>
    </xf>
    <xf numFmtId="0" fontId="10" fillId="2" borderId="0" xfId="11" applyFill="1" applyAlignment="1">
      <alignment wrapText="1"/>
    </xf>
    <xf numFmtId="0" fontId="20" fillId="2" borderId="0" xfId="0" applyFont="1" applyFill="1" applyAlignment="1">
      <alignment horizontal="left" vertical="center" indent="1"/>
    </xf>
    <xf numFmtId="0" fontId="20" fillId="2" borderId="0" xfId="0" applyFont="1" applyFill="1" applyAlignment="1">
      <alignment vertical="center"/>
    </xf>
    <xf numFmtId="9" fontId="2" fillId="2" borderId="0" xfId="1" applyFont="1" applyFill="1" applyBorder="1" applyAlignment="1">
      <alignment horizontal="center" vertical="center"/>
    </xf>
    <xf numFmtId="164" fontId="21" fillId="2" borderId="0" xfId="0" applyNumberFormat="1" applyFont="1" applyFill="1" applyAlignment="1">
      <alignment horizontal="left" vertical="center"/>
    </xf>
    <xf numFmtId="164" fontId="2" fillId="2" borderId="0" xfId="0" applyNumberFormat="1" applyFont="1" applyFill="1" applyAlignment="1">
      <alignment horizontal="center" vertical="center"/>
    </xf>
    <xf numFmtId="0" fontId="5" fillId="2" borderId="0" xfId="0" applyFont="1" applyFill="1" applyAlignment="1">
      <alignment horizontal="center" vertical="center"/>
    </xf>
    <xf numFmtId="0" fontId="17" fillId="0" borderId="0" xfId="10" applyFont="1" applyBorder="1">
      <alignment horizontal="left" vertical="center" indent="2"/>
    </xf>
    <xf numFmtId="0" fontId="17" fillId="0" borderId="0" xfId="8" applyFont="1" applyBorder="1" applyAlignment="1">
      <alignment vertical="center"/>
    </xf>
    <xf numFmtId="9" fontId="2" fillId="0" borderId="0" xfId="1" applyFont="1" applyBorder="1" applyAlignment="1">
      <alignment horizontal="center" vertical="center"/>
    </xf>
    <xf numFmtId="164" fontId="17" fillId="0" borderId="0" xfId="7" applyFont="1" applyBorder="1">
      <alignment horizontal="center" vertical="center"/>
    </xf>
    <xf numFmtId="0" fontId="0" fillId="0" borderId="0" xfId="0" applyAlignment="1">
      <alignment horizontal="right" vertical="center"/>
    </xf>
    <xf numFmtId="0" fontId="22" fillId="0" borderId="0" xfId="0" applyFont="1"/>
    <xf numFmtId="0" fontId="10" fillId="0" borderId="0" xfId="0" applyFont="1" applyAlignment="1">
      <alignment horizontal="center"/>
    </xf>
    <xf numFmtId="0" fontId="23" fillId="0" borderId="0" xfId="2" applyFont="1" applyAlignment="1" applyProtection="1"/>
    <xf numFmtId="0" fontId="24" fillId="0" borderId="0" xfId="0" applyFont="1"/>
    <xf numFmtId="167" fontId="25" fillId="13" borderId="12" xfId="0" applyNumberFormat="1" applyFont="1" applyFill="1" applyBorder="1" applyAlignment="1">
      <alignment horizontal="center" vertical="center"/>
    </xf>
    <xf numFmtId="167" fontId="25" fillId="13" borderId="10" xfId="0" applyNumberFormat="1" applyFont="1" applyFill="1" applyBorder="1" applyAlignment="1">
      <alignment horizontal="center" vertical="center"/>
    </xf>
    <xf numFmtId="167" fontId="25" fillId="13" borderId="13" xfId="0" applyNumberFormat="1" applyFont="1" applyFill="1" applyBorder="1" applyAlignment="1">
      <alignment horizontal="center" vertical="center"/>
    </xf>
    <xf numFmtId="0" fontId="26" fillId="4" borderId="14" xfId="0" applyFont="1" applyFill="1" applyBorder="1" applyAlignment="1">
      <alignment horizontal="center" vertical="center" shrinkToFit="1"/>
    </xf>
    <xf numFmtId="0" fontId="26" fillId="4" borderId="15" xfId="0" applyFont="1" applyFill="1" applyBorder="1" applyAlignment="1">
      <alignment horizontal="center" vertical="center" shrinkToFi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26" fillId="4" borderId="21" xfId="0" applyFont="1" applyFill="1" applyBorder="1" applyAlignment="1">
      <alignment horizontal="center" vertical="center" shrinkToFit="1"/>
    </xf>
    <xf numFmtId="0" fontId="33" fillId="10" borderId="6" xfId="8" applyFont="1" applyFill="1" applyBorder="1" applyAlignment="1">
      <alignment vertical="center"/>
    </xf>
    <xf numFmtId="0" fontId="16" fillId="3" borderId="1" xfId="0" applyFont="1" applyFill="1" applyBorder="1" applyAlignment="1">
      <alignment horizontal="center" vertical="center"/>
    </xf>
    <xf numFmtId="0" fontId="0" fillId="4" borderId="2" xfId="0" applyFill="1" applyBorder="1"/>
    <xf numFmtId="0" fontId="10" fillId="0" borderId="0" xfId="11" applyAlignment="1">
      <alignment wrapText="1"/>
    </xf>
    <xf numFmtId="0" fontId="16" fillId="3" borderId="1" xfId="0" applyFont="1" applyFill="1" applyBorder="1" applyAlignment="1">
      <alignment horizontal="left" vertical="center" indent="1"/>
    </xf>
    <xf numFmtId="0" fontId="0" fillId="4" borderId="2" xfId="0" applyFill="1" applyBorder="1" applyAlignment="1">
      <alignment horizontal="left" indent="1"/>
    </xf>
    <xf numFmtId="0" fontId="16" fillId="3" borderId="1" xfId="0" applyFont="1" applyFill="1" applyBorder="1" applyAlignment="1">
      <alignment vertical="center"/>
    </xf>
    <xf numFmtId="166" fontId="17" fillId="4" borderId="11" xfId="0" applyNumberFormat="1" applyFont="1" applyFill="1" applyBorder="1" applyAlignment="1">
      <alignment horizontal="center" vertical="center" wrapText="1"/>
    </xf>
    <xf numFmtId="166" fontId="17" fillId="4" borderId="13" xfId="0" applyNumberFormat="1" applyFont="1" applyFill="1" applyBorder="1" applyAlignment="1">
      <alignment horizontal="center" vertical="center" wrapText="1"/>
    </xf>
    <xf numFmtId="0" fontId="7" fillId="0" borderId="0" xfId="6" applyFont="1" applyAlignment="1">
      <alignment horizontal="left"/>
    </xf>
    <xf numFmtId="0" fontId="0" fillId="0" borderId="0" xfId="0"/>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7" fillId="4" borderId="10" xfId="0" applyNumberFormat="1" applyFont="1" applyFill="1" applyBorder="1" applyAlignment="1">
      <alignment horizontal="center" vertical="center" wrapText="1"/>
    </xf>
    <xf numFmtId="0" fontId="33" fillId="8" borderId="5" xfId="8" applyFont="1" applyFill="1" applyBorder="1" applyAlignment="1">
      <alignment vertical="center"/>
    </xf>
    <xf numFmtId="0" fontId="34" fillId="6" borderId="4" xfId="8" applyFont="1" applyFill="1" applyBorder="1" applyAlignment="1">
      <alignment vertical="center"/>
    </xf>
    <xf numFmtId="0" fontId="35" fillId="0" borderId="0" xfId="6" applyFont="1" applyAlignment="1">
      <alignment horizontal="left"/>
    </xf>
  </cellXfs>
  <cellStyles count="12">
    <cellStyle name="Date" xfId="7" xr:uid="{00000000-0005-0000-0000-000031000000}"/>
    <cellStyle name="Name" xfId="8" xr:uid="{00000000-0005-0000-0000-000032000000}"/>
    <cellStyle name="Project Start" xfId="9" xr:uid="{00000000-0005-0000-0000-000033000000}"/>
    <cellStyle name="Task" xfId="10" xr:uid="{00000000-0005-0000-0000-000034000000}"/>
    <cellStyle name="zHiddenText" xfId="11" xr:uid="{00000000-0005-0000-0000-000035000000}"/>
    <cellStyle name="常规" xfId="0" builtinId="0"/>
    <cellStyle name="标题" xfId="3" builtinId="15"/>
    <cellStyle name="标题 1" xfId="4" builtinId="16"/>
    <cellStyle name="标题 2" xfId="5" builtinId="17"/>
    <cellStyle name="标题 3" xfId="6" builtinId="18"/>
    <cellStyle name="百分比" xfId="1" builtinId="5"/>
    <cellStyle name="超链接" xfId="2" builtinId="8"/>
  </cellStyles>
  <dxfs count="20">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5"/>
        </left>
        <right style="thin">
          <color theme="5"/>
        </right>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65975386-2FE5-4400-A4C4-4798A8BC7F46}">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32"/>
  <sheetViews>
    <sheetView showGridLines="0" tabSelected="1" showRuler="0" topLeftCell="C1" zoomScaleNormal="100" zoomScalePageLayoutView="70" workbookViewId="0">
      <selection activeCell="I2" sqref="I2:O2"/>
    </sheetView>
  </sheetViews>
  <sheetFormatPr defaultColWidth="8.6640625" defaultRowHeight="30" customHeight="1"/>
  <cols>
    <col min="1" max="1" width="2.6640625" style="17" customWidth="1"/>
    <col min="2" max="2" width="75" customWidth="1"/>
    <col min="3" max="3" width="37.25" customWidth="1"/>
    <col min="4" max="4" width="10.6640625" customWidth="1"/>
    <col min="5" max="5" width="10.6640625" style="18" customWidth="1"/>
    <col min="6" max="6" width="10.6640625" customWidth="1"/>
    <col min="7" max="7" width="2.6640625" customWidth="1"/>
    <col min="8" max="8" width="6" hidden="1" customWidth="1"/>
    <col min="9" max="65" width="2.6640625" customWidth="1"/>
  </cols>
  <sheetData>
    <row r="1" spans="1:64" ht="90" customHeight="1">
      <c r="A1" s="19"/>
      <c r="B1" s="20" t="s">
        <v>36</v>
      </c>
      <c r="C1" s="21"/>
      <c r="D1" s="22"/>
      <c r="E1" s="23"/>
      <c r="F1" s="24"/>
      <c r="H1" s="5"/>
      <c r="I1" s="115" t="s">
        <v>0</v>
      </c>
      <c r="J1" s="116"/>
      <c r="K1" s="116"/>
      <c r="L1" s="116"/>
      <c r="M1" s="116"/>
      <c r="N1" s="116"/>
      <c r="O1" s="116"/>
      <c r="P1" s="94"/>
      <c r="Q1" s="117">
        <f ca="1">TODAY()</f>
        <v>45191</v>
      </c>
      <c r="R1" s="118"/>
      <c r="S1" s="118"/>
      <c r="T1" s="118"/>
      <c r="U1" s="118"/>
      <c r="V1" s="118"/>
      <c r="W1" s="118"/>
      <c r="X1" s="118"/>
      <c r="Y1" s="118"/>
      <c r="Z1" s="118"/>
    </row>
    <row r="2" spans="1:64" ht="30" customHeight="1">
      <c r="B2" s="25" t="s">
        <v>37</v>
      </c>
      <c r="C2" s="26" t="s">
        <v>1</v>
      </c>
      <c r="D2" s="27"/>
      <c r="E2" s="28"/>
      <c r="F2" s="27"/>
      <c r="I2" s="123" t="s">
        <v>2</v>
      </c>
      <c r="J2" s="116"/>
      <c r="K2" s="116"/>
      <c r="L2" s="116"/>
      <c r="M2" s="116"/>
      <c r="N2" s="116"/>
      <c r="O2" s="116"/>
      <c r="P2" s="94"/>
      <c r="Q2" s="119">
        <v>1</v>
      </c>
      <c r="R2" s="118"/>
      <c r="S2" s="118"/>
      <c r="T2" s="118"/>
      <c r="U2" s="118"/>
      <c r="V2" s="118"/>
      <c r="W2" s="118"/>
      <c r="X2" s="118"/>
      <c r="Y2" s="118"/>
      <c r="Z2" s="118"/>
    </row>
    <row r="3" spans="1:64" ht="30" customHeight="1">
      <c r="B3" s="29" t="s">
        <v>3</v>
      </c>
      <c r="D3" s="30"/>
    </row>
    <row r="4" spans="1:64" ht="30" customHeight="1">
      <c r="A4" s="19"/>
      <c r="B4" s="31" t="s">
        <v>4</v>
      </c>
      <c r="E4" s="32"/>
      <c r="I4" s="120">
        <f ca="1">I5</f>
        <v>45187</v>
      </c>
      <c r="J4" s="113"/>
      <c r="K4" s="113"/>
      <c r="L4" s="113"/>
      <c r="M4" s="113"/>
      <c r="N4" s="113"/>
      <c r="O4" s="113"/>
      <c r="P4" s="113">
        <f ca="1">P5</f>
        <v>45194</v>
      </c>
      <c r="Q4" s="113"/>
      <c r="R4" s="113"/>
      <c r="S4" s="113"/>
      <c r="T4" s="113"/>
      <c r="U4" s="113"/>
      <c r="V4" s="113"/>
      <c r="W4" s="113">
        <f ca="1">W5</f>
        <v>45201</v>
      </c>
      <c r="X4" s="113"/>
      <c r="Y4" s="113"/>
      <c r="Z4" s="113"/>
      <c r="AA4" s="113"/>
      <c r="AB4" s="113"/>
      <c r="AC4" s="113"/>
      <c r="AD4" s="113">
        <f ca="1">AD5</f>
        <v>45208</v>
      </c>
      <c r="AE4" s="113"/>
      <c r="AF4" s="113"/>
      <c r="AG4" s="113"/>
      <c r="AH4" s="113"/>
      <c r="AI4" s="113"/>
      <c r="AJ4" s="113"/>
      <c r="AK4" s="113">
        <f ca="1">AK5</f>
        <v>45215</v>
      </c>
      <c r="AL4" s="113"/>
      <c r="AM4" s="113"/>
      <c r="AN4" s="113"/>
      <c r="AO4" s="113"/>
      <c r="AP4" s="113"/>
      <c r="AQ4" s="113"/>
      <c r="AR4" s="113">
        <f ca="1">AR5</f>
        <v>45222</v>
      </c>
      <c r="AS4" s="113"/>
      <c r="AT4" s="113"/>
      <c r="AU4" s="113"/>
      <c r="AV4" s="113"/>
      <c r="AW4" s="113"/>
      <c r="AX4" s="113"/>
      <c r="AY4" s="113">
        <f ca="1">AY5</f>
        <v>45229</v>
      </c>
      <c r="AZ4" s="113"/>
      <c r="BA4" s="113"/>
      <c r="BB4" s="113"/>
      <c r="BC4" s="113"/>
      <c r="BD4" s="113"/>
      <c r="BE4" s="113"/>
      <c r="BF4" s="113">
        <f ca="1">BF5</f>
        <v>45236</v>
      </c>
      <c r="BG4" s="113"/>
      <c r="BH4" s="113"/>
      <c r="BI4" s="113"/>
      <c r="BJ4" s="113"/>
      <c r="BK4" s="113"/>
      <c r="BL4" s="114"/>
    </row>
    <row r="5" spans="1:64" ht="15" customHeight="1">
      <c r="A5" s="109"/>
      <c r="B5" s="110" t="s">
        <v>5</v>
      </c>
      <c r="C5" s="112" t="s">
        <v>6</v>
      </c>
      <c r="D5" s="107" t="s">
        <v>7</v>
      </c>
      <c r="E5" s="107" t="s">
        <v>8</v>
      </c>
      <c r="F5" s="107" t="s">
        <v>9</v>
      </c>
      <c r="I5" s="95">
        <f ca="1">Project_Start-WEEKDAY(Project_Start,1)+2+7*(Display_Week-1)</f>
        <v>45187</v>
      </c>
      <c r="J5" s="95">
        <f ca="1">I5+1</f>
        <v>45188</v>
      </c>
      <c r="K5" s="95">
        <f t="shared" ref="K5:AZ5" ca="1" si="0">J5+1</f>
        <v>45189</v>
      </c>
      <c r="L5" s="95">
        <f t="shared" ca="1" si="0"/>
        <v>45190</v>
      </c>
      <c r="M5" s="95">
        <f t="shared" ca="1" si="0"/>
        <v>45191</v>
      </c>
      <c r="N5" s="95">
        <f t="shared" ca="1" si="0"/>
        <v>45192</v>
      </c>
      <c r="O5" s="96">
        <f t="shared" ca="1" si="0"/>
        <v>45193</v>
      </c>
      <c r="P5" s="97">
        <f t="shared" ca="1" si="0"/>
        <v>45194</v>
      </c>
      <c r="Q5" s="95">
        <f t="shared" ca="1" si="0"/>
        <v>45195</v>
      </c>
      <c r="R5" s="95">
        <f t="shared" ca="1" si="0"/>
        <v>45196</v>
      </c>
      <c r="S5" s="95">
        <f t="shared" ca="1" si="0"/>
        <v>45197</v>
      </c>
      <c r="T5" s="95">
        <f t="shared" ca="1" si="0"/>
        <v>45198</v>
      </c>
      <c r="U5" s="95">
        <f t="shared" ca="1" si="0"/>
        <v>45199</v>
      </c>
      <c r="V5" s="96">
        <f t="shared" ca="1" si="0"/>
        <v>45200</v>
      </c>
      <c r="W5" s="97">
        <f t="shared" ca="1" si="0"/>
        <v>45201</v>
      </c>
      <c r="X5" s="95">
        <f t="shared" ca="1" si="0"/>
        <v>45202</v>
      </c>
      <c r="Y5" s="95">
        <f t="shared" ca="1" si="0"/>
        <v>45203</v>
      </c>
      <c r="Z5" s="95">
        <f t="shared" ca="1" si="0"/>
        <v>45204</v>
      </c>
      <c r="AA5" s="95">
        <f t="shared" ca="1" si="0"/>
        <v>45205</v>
      </c>
      <c r="AB5" s="95">
        <f t="shared" ca="1" si="0"/>
        <v>45206</v>
      </c>
      <c r="AC5" s="96">
        <f t="shared" ca="1" si="0"/>
        <v>45207</v>
      </c>
      <c r="AD5" s="97">
        <f t="shared" ca="1" si="0"/>
        <v>45208</v>
      </c>
      <c r="AE5" s="95">
        <f t="shared" ca="1" si="0"/>
        <v>45209</v>
      </c>
      <c r="AF5" s="95">
        <f t="shared" ca="1" si="0"/>
        <v>45210</v>
      </c>
      <c r="AG5" s="95">
        <f t="shared" ca="1" si="0"/>
        <v>45211</v>
      </c>
      <c r="AH5" s="95">
        <f t="shared" ca="1" si="0"/>
        <v>45212</v>
      </c>
      <c r="AI5" s="95">
        <f t="shared" ca="1" si="0"/>
        <v>45213</v>
      </c>
      <c r="AJ5" s="96">
        <f t="shared" ca="1" si="0"/>
        <v>45214</v>
      </c>
      <c r="AK5" s="97">
        <f t="shared" ca="1" si="0"/>
        <v>45215</v>
      </c>
      <c r="AL5" s="95">
        <f t="shared" ca="1" si="0"/>
        <v>45216</v>
      </c>
      <c r="AM5" s="95">
        <f t="shared" ca="1" si="0"/>
        <v>45217</v>
      </c>
      <c r="AN5" s="95">
        <f t="shared" ca="1" si="0"/>
        <v>45218</v>
      </c>
      <c r="AO5" s="95">
        <f t="shared" ca="1" si="0"/>
        <v>45219</v>
      </c>
      <c r="AP5" s="95">
        <f t="shared" ca="1" si="0"/>
        <v>45220</v>
      </c>
      <c r="AQ5" s="96">
        <f t="shared" ca="1" si="0"/>
        <v>45221</v>
      </c>
      <c r="AR5" s="97">
        <f t="shared" ca="1" si="0"/>
        <v>45222</v>
      </c>
      <c r="AS5" s="95">
        <f t="shared" ca="1" si="0"/>
        <v>45223</v>
      </c>
      <c r="AT5" s="95">
        <f t="shared" ca="1" si="0"/>
        <v>45224</v>
      </c>
      <c r="AU5" s="95">
        <f t="shared" ca="1" si="0"/>
        <v>45225</v>
      </c>
      <c r="AV5" s="95">
        <f t="shared" ca="1" si="0"/>
        <v>45226</v>
      </c>
      <c r="AW5" s="95">
        <f t="shared" ca="1" si="0"/>
        <v>45227</v>
      </c>
      <c r="AX5" s="96">
        <f t="shared" ca="1" si="0"/>
        <v>45228</v>
      </c>
      <c r="AY5" s="97">
        <f t="shared" ca="1" si="0"/>
        <v>45229</v>
      </c>
      <c r="AZ5" s="95">
        <f t="shared" ca="1" si="0"/>
        <v>45230</v>
      </c>
      <c r="BA5" s="95">
        <f t="shared" ref="BA5:BG5" ca="1" si="1">AZ5+1</f>
        <v>45231</v>
      </c>
      <c r="BB5" s="95">
        <f t="shared" ca="1" si="1"/>
        <v>45232</v>
      </c>
      <c r="BC5" s="95">
        <f t="shared" ca="1" si="1"/>
        <v>45233</v>
      </c>
      <c r="BD5" s="95">
        <f t="shared" ca="1" si="1"/>
        <v>45234</v>
      </c>
      <c r="BE5" s="96">
        <f t="shared" ca="1" si="1"/>
        <v>45235</v>
      </c>
      <c r="BF5" s="97">
        <f t="shared" ca="1" si="1"/>
        <v>45236</v>
      </c>
      <c r="BG5" s="95">
        <f t="shared" ca="1" si="1"/>
        <v>45237</v>
      </c>
      <c r="BH5" s="95">
        <f t="shared" ref="BH5:BL5" ca="1" si="2">BG5+1</f>
        <v>45238</v>
      </c>
      <c r="BI5" s="95">
        <f t="shared" ca="1" si="2"/>
        <v>45239</v>
      </c>
      <c r="BJ5" s="95">
        <f t="shared" ca="1" si="2"/>
        <v>45240</v>
      </c>
      <c r="BK5" s="95">
        <f t="shared" ca="1" si="2"/>
        <v>45241</v>
      </c>
      <c r="BL5" s="95">
        <f t="shared" ca="1" si="2"/>
        <v>45242</v>
      </c>
    </row>
    <row r="6" spans="1:64" ht="15" customHeight="1">
      <c r="A6" s="109"/>
      <c r="B6" s="111"/>
      <c r="C6" s="108"/>
      <c r="D6" s="108"/>
      <c r="E6" s="108"/>
      <c r="F6" s="108"/>
      <c r="I6" s="98" t="str">
        <f t="shared" ref="I6:AN6" ca="1" si="3">LEFT(TEXT(I5,"ddd"),1)</f>
        <v>M</v>
      </c>
      <c r="J6" s="99" t="str">
        <f t="shared" ca="1" si="3"/>
        <v>T</v>
      </c>
      <c r="K6" s="99" t="str">
        <f t="shared" ca="1" si="3"/>
        <v>W</v>
      </c>
      <c r="L6" s="99" t="str">
        <f t="shared" ca="1" si="3"/>
        <v>T</v>
      </c>
      <c r="M6" s="99" t="str">
        <f t="shared" ca="1" si="3"/>
        <v>F</v>
      </c>
      <c r="N6" s="99" t="str">
        <f t="shared" ca="1" si="3"/>
        <v>S</v>
      </c>
      <c r="O6" s="99" t="str">
        <f t="shared" ca="1" si="3"/>
        <v>S</v>
      </c>
      <c r="P6" s="99" t="str">
        <f t="shared" ca="1" si="3"/>
        <v>M</v>
      </c>
      <c r="Q6" s="99" t="str">
        <f t="shared" ca="1" si="3"/>
        <v>T</v>
      </c>
      <c r="R6" s="99" t="str">
        <f t="shared" ca="1" si="3"/>
        <v>W</v>
      </c>
      <c r="S6" s="99" t="str">
        <f t="shared" ca="1" si="3"/>
        <v>T</v>
      </c>
      <c r="T6" s="99" t="str">
        <f t="shared" ca="1" si="3"/>
        <v>F</v>
      </c>
      <c r="U6" s="99" t="str">
        <f t="shared" ca="1" si="3"/>
        <v>S</v>
      </c>
      <c r="V6" s="99" t="str">
        <f t="shared" ca="1" si="3"/>
        <v>S</v>
      </c>
      <c r="W6" s="99" t="str">
        <f t="shared" ca="1" si="3"/>
        <v>M</v>
      </c>
      <c r="X6" s="99" t="str">
        <f t="shared" ca="1" si="3"/>
        <v>T</v>
      </c>
      <c r="Y6" s="99" t="str">
        <f t="shared" ca="1" si="3"/>
        <v>W</v>
      </c>
      <c r="Z6" s="99" t="str">
        <f t="shared" ca="1" si="3"/>
        <v>T</v>
      </c>
      <c r="AA6" s="99" t="str">
        <f t="shared" ca="1" si="3"/>
        <v>F</v>
      </c>
      <c r="AB6" s="99" t="str">
        <f t="shared" ca="1" si="3"/>
        <v>S</v>
      </c>
      <c r="AC6" s="99" t="str">
        <f t="shared" ca="1" si="3"/>
        <v>S</v>
      </c>
      <c r="AD6" s="99" t="str">
        <f t="shared" ca="1" si="3"/>
        <v>M</v>
      </c>
      <c r="AE6" s="99" t="str">
        <f t="shared" ca="1" si="3"/>
        <v>T</v>
      </c>
      <c r="AF6" s="99" t="str">
        <f t="shared" ca="1" si="3"/>
        <v>W</v>
      </c>
      <c r="AG6" s="99" t="str">
        <f t="shared" ca="1" si="3"/>
        <v>T</v>
      </c>
      <c r="AH6" s="99" t="str">
        <f t="shared" ca="1" si="3"/>
        <v>F</v>
      </c>
      <c r="AI6" s="99" t="str">
        <f t="shared" ca="1" si="3"/>
        <v>S</v>
      </c>
      <c r="AJ6" s="99" t="str">
        <f t="shared" ca="1" si="3"/>
        <v>S</v>
      </c>
      <c r="AK6" s="99" t="str">
        <f t="shared" ca="1" si="3"/>
        <v>M</v>
      </c>
      <c r="AL6" s="99" t="str">
        <f t="shared" ca="1" si="3"/>
        <v>T</v>
      </c>
      <c r="AM6" s="99" t="str">
        <f t="shared" ca="1" si="3"/>
        <v>W</v>
      </c>
      <c r="AN6" s="99" t="str">
        <f t="shared" ca="1" si="3"/>
        <v>T</v>
      </c>
      <c r="AO6" s="99" t="str">
        <f t="shared" ref="AO6:BL6" ca="1" si="4">LEFT(TEXT(AO5,"ddd"),1)</f>
        <v>F</v>
      </c>
      <c r="AP6" s="99" t="str">
        <f t="shared" ca="1" si="4"/>
        <v>S</v>
      </c>
      <c r="AQ6" s="99" t="str">
        <f t="shared" ca="1" si="4"/>
        <v>S</v>
      </c>
      <c r="AR6" s="99" t="str">
        <f t="shared" ca="1" si="4"/>
        <v>M</v>
      </c>
      <c r="AS6" s="99" t="str">
        <f t="shared" ca="1" si="4"/>
        <v>T</v>
      </c>
      <c r="AT6" s="99" t="str">
        <f t="shared" ca="1" si="4"/>
        <v>W</v>
      </c>
      <c r="AU6" s="99" t="str">
        <f t="shared" ca="1" si="4"/>
        <v>T</v>
      </c>
      <c r="AV6" s="99" t="str">
        <f t="shared" ca="1" si="4"/>
        <v>F</v>
      </c>
      <c r="AW6" s="99" t="str">
        <f t="shared" ca="1" si="4"/>
        <v>S</v>
      </c>
      <c r="AX6" s="99" t="str">
        <f t="shared" ca="1" si="4"/>
        <v>S</v>
      </c>
      <c r="AY6" s="99" t="str">
        <f t="shared" ca="1" si="4"/>
        <v>M</v>
      </c>
      <c r="AZ6" s="99" t="str">
        <f t="shared" ca="1" si="4"/>
        <v>T</v>
      </c>
      <c r="BA6" s="99" t="str">
        <f t="shared" ca="1" si="4"/>
        <v>W</v>
      </c>
      <c r="BB6" s="99" t="str">
        <f t="shared" ca="1" si="4"/>
        <v>T</v>
      </c>
      <c r="BC6" s="99" t="str">
        <f t="shared" ca="1" si="4"/>
        <v>F</v>
      </c>
      <c r="BD6" s="99" t="str">
        <f t="shared" ca="1" si="4"/>
        <v>S</v>
      </c>
      <c r="BE6" s="99" t="str">
        <f t="shared" ca="1" si="4"/>
        <v>S</v>
      </c>
      <c r="BF6" s="99" t="str">
        <f t="shared" ca="1" si="4"/>
        <v>M</v>
      </c>
      <c r="BG6" s="99" t="str">
        <f t="shared" ca="1" si="4"/>
        <v>T</v>
      </c>
      <c r="BH6" s="99" t="str">
        <f t="shared" ca="1" si="4"/>
        <v>W</v>
      </c>
      <c r="BI6" s="99" t="str">
        <f t="shared" ca="1" si="4"/>
        <v>T</v>
      </c>
      <c r="BJ6" s="99" t="str">
        <f t="shared" ca="1" si="4"/>
        <v>F</v>
      </c>
      <c r="BK6" s="99" t="str">
        <f t="shared" ca="1" si="4"/>
        <v>S</v>
      </c>
      <c r="BL6" s="105" t="str">
        <f t="shared" ca="1" si="4"/>
        <v>S</v>
      </c>
    </row>
    <row r="7" spans="1:64" ht="30" hidden="1" customHeight="1">
      <c r="A7" s="17" t="s">
        <v>10</v>
      </c>
      <c r="B7" s="33"/>
      <c r="C7" s="34"/>
      <c r="D7" s="33"/>
      <c r="E7" s="33"/>
      <c r="F7" s="33"/>
      <c r="H7" t="str">
        <f>IF(OR(ISBLANK(task_start),ISBLANK(task_end)),"",task_end-task_start+1)</f>
        <v/>
      </c>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row>
    <row r="8" spans="1:64" s="15" customFormat="1" ht="30" customHeight="1">
      <c r="A8" s="19"/>
      <c r="B8" s="35" t="s">
        <v>11</v>
      </c>
      <c r="C8" s="36"/>
      <c r="D8" s="37"/>
      <c r="E8" s="38"/>
      <c r="F8" s="39"/>
      <c r="G8" s="40"/>
      <c r="H8" s="41" t="str">
        <f t="shared" ref="H8:H18" si="5">IF(OR(ISBLANK(task_start),ISBLANK(task_end)),"",task_end-task_start+1)</f>
        <v/>
      </c>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row>
    <row r="9" spans="1:64" s="15" customFormat="1" ht="30" customHeight="1">
      <c r="A9" s="19"/>
      <c r="B9" s="42" t="s">
        <v>12</v>
      </c>
      <c r="C9" s="122" t="s">
        <v>40</v>
      </c>
      <c r="D9" s="43"/>
      <c r="E9" s="44"/>
      <c r="F9" s="44"/>
      <c r="G9" s="40"/>
      <c r="H9" s="41" t="str">
        <f t="shared" si="5"/>
        <v/>
      </c>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row>
    <row r="10" spans="1:64" s="15" customFormat="1" ht="30" customHeight="1">
      <c r="A10" s="17"/>
      <c r="B10" s="45" t="s">
        <v>13</v>
      </c>
      <c r="C10" s="46"/>
      <c r="D10" s="47"/>
      <c r="E10" s="48"/>
      <c r="F10" s="49"/>
      <c r="G10" s="40"/>
      <c r="H10" s="41" t="str">
        <f>IF(OR(ISBLANK(task_start),ISBLANK(task_end)),"",task_end-task_start+1)</f>
        <v/>
      </c>
    </row>
    <row r="11" spans="1:64" s="15" customFormat="1" ht="30" customHeight="1">
      <c r="A11" s="17"/>
      <c r="B11" s="50" t="s">
        <v>16</v>
      </c>
      <c r="C11" s="121" t="s">
        <v>38</v>
      </c>
      <c r="D11" s="51"/>
      <c r="E11" s="52"/>
      <c r="F11" s="52"/>
      <c r="G11" s="40"/>
      <c r="H11" s="41" t="str">
        <f t="shared" si="5"/>
        <v/>
      </c>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row>
    <row r="12" spans="1:64" s="15" customFormat="1" ht="30" customHeight="1">
      <c r="A12" s="17"/>
      <c r="B12" s="53" t="s">
        <v>14</v>
      </c>
      <c r="C12" s="54"/>
      <c r="D12" s="55"/>
      <c r="E12" s="56"/>
      <c r="F12" s="57"/>
      <c r="G12" s="40"/>
      <c r="H12" s="41" t="str">
        <f>IF(OR(ISBLANK(task_start),ISBLANK(task_end)),"",task_end-task_start+1)</f>
        <v/>
      </c>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row>
    <row r="13" spans="1:64" s="15" customFormat="1" ht="30" customHeight="1">
      <c r="A13" s="17"/>
      <c r="B13" s="106" t="s">
        <v>15</v>
      </c>
      <c r="C13" s="106" t="s">
        <v>39</v>
      </c>
      <c r="D13" s="60"/>
      <c r="E13" s="61"/>
      <c r="F13" s="61"/>
      <c r="G13" s="40"/>
      <c r="H13" s="41"/>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row>
    <row r="14" spans="1:64" s="15" customFormat="1" ht="30" customHeight="1">
      <c r="A14" s="17"/>
      <c r="B14" s="58"/>
      <c r="C14" s="59"/>
      <c r="D14" s="60"/>
      <c r="E14" s="61"/>
      <c r="F14" s="61"/>
      <c r="G14" s="40"/>
      <c r="H14" s="41" t="str">
        <f t="shared" si="5"/>
        <v/>
      </c>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row>
    <row r="15" spans="1:64" s="15" customFormat="1" ht="30" customHeight="1">
      <c r="A15" s="17"/>
      <c r="B15" s="62" t="s">
        <v>17</v>
      </c>
      <c r="C15" s="63"/>
      <c r="D15" s="64"/>
      <c r="E15" s="65"/>
      <c r="F15" s="66"/>
      <c r="G15" s="40"/>
      <c r="H15" s="41" t="str">
        <f t="shared" si="5"/>
        <v/>
      </c>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row>
    <row r="16" spans="1:64" s="15" customFormat="1" ht="30" customHeight="1">
      <c r="A16" s="17"/>
      <c r="B16" s="67" t="s">
        <v>18</v>
      </c>
      <c r="C16" s="68"/>
      <c r="D16" s="69"/>
      <c r="E16" s="70"/>
      <c r="F16" s="70"/>
      <c r="G16" s="40"/>
      <c r="H16" s="41" t="str">
        <f t="shared" si="5"/>
        <v/>
      </c>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row>
    <row r="17" spans="1:81" s="15" customFormat="1" ht="30" customHeight="1">
      <c r="A17" s="17"/>
      <c r="B17" s="67" t="s">
        <v>19</v>
      </c>
      <c r="C17" s="68"/>
      <c r="D17" s="69"/>
      <c r="E17" s="70"/>
      <c r="F17" s="70"/>
      <c r="G17" s="40"/>
      <c r="H17" s="41" t="str">
        <f t="shared" si="5"/>
        <v/>
      </c>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row>
    <row r="18" spans="1:81" s="15" customFormat="1" ht="30" customHeight="1">
      <c r="A18" s="17"/>
      <c r="B18" s="71" t="s">
        <v>20</v>
      </c>
      <c r="C18" s="72"/>
      <c r="D18" s="72"/>
      <c r="E18" s="72"/>
      <c r="F18" s="72"/>
      <c r="G18" s="40"/>
      <c r="H18" s="41" t="str">
        <f t="shared" si="5"/>
        <v/>
      </c>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row>
    <row r="19" spans="1:81" s="15" customFormat="1" ht="30" customHeight="1">
      <c r="A19" s="19"/>
      <c r="B19" s="72" t="s">
        <v>21</v>
      </c>
      <c r="C19" s="72"/>
      <c r="D19" s="72"/>
      <c r="E19" s="72"/>
      <c r="F19" s="72"/>
      <c r="G19" s="40"/>
      <c r="H19" s="73"/>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row>
    <row r="20" spans="1:81" s="15" customFormat="1" ht="30" customHeight="1">
      <c r="A20" s="19"/>
      <c r="B20" s="74" t="s">
        <v>22</v>
      </c>
      <c r="C20" s="75"/>
      <c r="D20" s="76"/>
      <c r="E20" s="77"/>
      <c r="F20" s="78"/>
      <c r="G20" s="40"/>
      <c r="H20" s="73"/>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row>
    <row r="21" spans="1:81" s="15" customFormat="1" ht="30" customHeight="1">
      <c r="A21" s="79"/>
      <c r="B21" s="80"/>
      <c r="C21" s="81"/>
      <c r="D21" s="82"/>
      <c r="E21" s="83"/>
      <c r="F21" s="84"/>
      <c r="G21" s="85"/>
      <c r="H21" s="85"/>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row>
    <row r="22" spans="1:81" s="15" customFormat="1" ht="30" customHeight="1">
      <c r="A22" s="79"/>
      <c r="B22" s="80"/>
      <c r="C22" s="81"/>
      <c r="D22" s="82"/>
      <c r="E22" s="83"/>
      <c r="F22" s="84"/>
      <c r="G22" s="85"/>
      <c r="H22" s="85"/>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row>
    <row r="23" spans="1:81" s="15" customFormat="1" ht="30" customHeight="1">
      <c r="A23" s="79"/>
      <c r="B23" s="80"/>
      <c r="C23" s="81"/>
      <c r="D23" s="82"/>
      <c r="E23" s="83"/>
      <c r="F23" s="84"/>
      <c r="G23" s="85"/>
      <c r="H23" s="85"/>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row>
    <row r="24" spans="1:81" s="15" customFormat="1" ht="30" customHeight="1">
      <c r="A24" s="79"/>
      <c r="B24" s="80"/>
      <c r="C24" s="81"/>
      <c r="D24" s="82"/>
      <c r="E24" s="83"/>
      <c r="F24" s="84"/>
      <c r="G24" s="85"/>
      <c r="H24" s="85"/>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row>
    <row r="25" spans="1:81" s="15" customFormat="1" ht="30" customHeight="1">
      <c r="A25" s="79"/>
      <c r="B25" s="80"/>
      <c r="C25" s="81"/>
      <c r="D25" s="82"/>
      <c r="E25" s="83"/>
      <c r="F25" s="84"/>
      <c r="G25" s="85"/>
      <c r="H25" s="85"/>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row>
    <row r="26" spans="1:81" s="15" customFormat="1" ht="30" customHeight="1">
      <c r="A26" s="79"/>
      <c r="B26" s="80"/>
      <c r="C26" s="81"/>
      <c r="D26" s="82"/>
      <c r="E26" s="83"/>
      <c r="F26" s="84"/>
      <c r="G26" s="85"/>
      <c r="H26" s="85"/>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row>
    <row r="27" spans="1:81" s="15" customFormat="1" ht="30" customHeight="1">
      <c r="A27" s="79"/>
      <c r="B27" s="80"/>
      <c r="C27" s="81"/>
      <c r="D27" s="82"/>
      <c r="E27" s="83"/>
      <c r="F27" s="84"/>
      <c r="G27" s="85"/>
      <c r="H27" s="85"/>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row>
    <row r="28" spans="1:81" s="15" customFormat="1" ht="30" customHeight="1">
      <c r="A28" s="17"/>
      <c r="B28" s="86"/>
      <c r="C28" s="87"/>
      <c r="D28" s="88"/>
      <c r="E28" s="89"/>
      <c r="F28" s="89"/>
      <c r="G28" s="40"/>
      <c r="H28" s="40"/>
    </row>
    <row r="29" spans="1:81" s="16" customFormat="1" ht="30" customHeight="1">
      <c r="A29" s="79"/>
      <c r="B29" s="80"/>
      <c r="C29" s="81"/>
      <c r="D29" s="82"/>
      <c r="E29" s="83"/>
      <c r="F29" s="84"/>
      <c r="G29" s="85"/>
      <c r="H29" s="85" t="str">
        <f>IF(OR(ISBLANK(task_start),ISBLANK(task_end)),"",task_end-task_start+1)</f>
        <v/>
      </c>
    </row>
    <row r="30" spans="1:81" ht="30" customHeight="1">
      <c r="G30" s="90"/>
    </row>
    <row r="31" spans="1:81" ht="30" customHeight="1">
      <c r="C31" s="91"/>
      <c r="F31" s="92"/>
    </row>
    <row r="32" spans="1:81" ht="30" customHeight="1">
      <c r="C32" s="93"/>
    </row>
  </sheetData>
  <mergeCells count="18">
    <mergeCell ref="I1:O1"/>
    <mergeCell ref="Q1:Z1"/>
    <mergeCell ref="I2:O2"/>
    <mergeCell ref="Q2:Z2"/>
    <mergeCell ref="I4:O4"/>
    <mergeCell ref="P4:V4"/>
    <mergeCell ref="W4:AC4"/>
    <mergeCell ref="AD4:AJ4"/>
    <mergeCell ref="AK4:AQ4"/>
    <mergeCell ref="AR4:AX4"/>
    <mergeCell ref="AY4:BE4"/>
    <mergeCell ref="BF4:BL4"/>
    <mergeCell ref="F5:F6"/>
    <mergeCell ref="A5:A6"/>
    <mergeCell ref="B5:B6"/>
    <mergeCell ref="C5:C6"/>
    <mergeCell ref="D5:D6"/>
    <mergeCell ref="E5:E6"/>
  </mergeCells>
  <conditionalFormatting sqref="I4:BL10 I14:BL27">
    <cfRule type="expression" dxfId="10" priority="15">
      <formula>AND(TODAY()&gt;=I$5,TODAY()&lt;J$5)</formula>
    </cfRule>
  </conditionalFormatting>
  <conditionalFormatting sqref="I12:BL13">
    <cfRule type="expression" dxfId="9" priority="11">
      <formula>AND(TODAY()&gt;=I$5,TODAY()&lt;J$5)</formula>
    </cfRule>
  </conditionalFormatting>
  <conditionalFormatting sqref="D7:D14 D20">
    <cfRule type="dataBar" priority="8">
      <dataBar>
        <cfvo type="num" val="0"/>
        <cfvo type="num" val="1"/>
        <color theme="0"/>
      </dataBar>
      <extLst>
        <ext xmlns:x14="http://schemas.microsoft.com/office/spreadsheetml/2009/9/main" uri="{B025F937-C7B1-47D3-B67F-A62EFF666E3E}">
          <x14:id>{47D00517-E016-4B86-8E67-BB426A0C135C}</x14:id>
        </ext>
      </extLst>
    </cfRule>
  </conditionalFormatting>
  <conditionalFormatting sqref="D21">
    <cfRule type="dataBar" priority="7">
      <dataBar>
        <cfvo type="num" val="0"/>
        <cfvo type="num" val="1"/>
        <color theme="0"/>
      </dataBar>
      <extLst>
        <ext xmlns:x14="http://schemas.microsoft.com/office/spreadsheetml/2009/9/main" uri="{B025F937-C7B1-47D3-B67F-A62EFF666E3E}">
          <x14:id>{362044B4-5F94-4E87-8720-D365DA8504AA}</x14:id>
        </ext>
      </extLst>
    </cfRule>
  </conditionalFormatting>
  <conditionalFormatting sqref="D22">
    <cfRule type="dataBar" priority="6">
      <dataBar>
        <cfvo type="num" val="0"/>
        <cfvo type="num" val="1"/>
        <color theme="0"/>
      </dataBar>
      <extLst>
        <ext xmlns:x14="http://schemas.microsoft.com/office/spreadsheetml/2009/9/main" uri="{B025F937-C7B1-47D3-B67F-A62EFF666E3E}">
          <x14:id>{9E5E4151-FAFC-4AE6-AC5B-ABC0DC6E8922}</x14:id>
        </ext>
      </extLst>
    </cfRule>
  </conditionalFormatting>
  <conditionalFormatting sqref="D23">
    <cfRule type="dataBar" priority="5">
      <dataBar>
        <cfvo type="num" val="0"/>
        <cfvo type="num" val="1"/>
        <color theme="0"/>
      </dataBar>
      <extLst>
        <ext xmlns:x14="http://schemas.microsoft.com/office/spreadsheetml/2009/9/main" uri="{B025F937-C7B1-47D3-B67F-A62EFF666E3E}">
          <x14:id>{CD6FF265-1EB8-46A6-9F55-A51BB73286E6}</x14:id>
        </ext>
      </extLst>
    </cfRule>
  </conditionalFormatting>
  <conditionalFormatting sqref="D24">
    <cfRule type="dataBar" priority="4">
      <dataBar>
        <cfvo type="num" val="0"/>
        <cfvo type="num" val="1"/>
        <color theme="0"/>
      </dataBar>
      <extLst>
        <ext xmlns:x14="http://schemas.microsoft.com/office/spreadsheetml/2009/9/main" uri="{B025F937-C7B1-47D3-B67F-A62EFF666E3E}">
          <x14:id>{EACC360D-9ADB-488A-B5B8-99DD5039EAF7}</x14:id>
        </ext>
      </extLst>
    </cfRule>
  </conditionalFormatting>
  <conditionalFormatting sqref="D25">
    <cfRule type="dataBar" priority="3">
      <dataBar>
        <cfvo type="num" val="0"/>
        <cfvo type="num" val="1"/>
        <color theme="0"/>
      </dataBar>
      <extLst>
        <ext xmlns:x14="http://schemas.microsoft.com/office/spreadsheetml/2009/9/main" uri="{B025F937-C7B1-47D3-B67F-A62EFF666E3E}">
          <x14:id>{FCE15CA0-E1DA-4FF1-AB85-5552D88B9D9A}</x14:id>
        </ext>
      </extLst>
    </cfRule>
  </conditionalFormatting>
  <conditionalFormatting sqref="D26">
    <cfRule type="dataBar" priority="2">
      <dataBar>
        <cfvo type="num" val="0"/>
        <cfvo type="num" val="1"/>
        <color theme="0"/>
      </dataBar>
      <extLst>
        <ext xmlns:x14="http://schemas.microsoft.com/office/spreadsheetml/2009/9/main" uri="{B025F937-C7B1-47D3-B67F-A62EFF666E3E}">
          <x14:id>{843733B2-1EBF-4222-A25B-DDBEE9530480}</x14:id>
        </ext>
      </extLst>
    </cfRule>
  </conditionalFormatting>
  <conditionalFormatting sqref="D27">
    <cfRule type="dataBar" priority="1">
      <dataBar>
        <cfvo type="num" val="0"/>
        <cfvo type="num" val="1"/>
        <color theme="0"/>
      </dataBar>
      <extLst>
        <ext xmlns:x14="http://schemas.microsoft.com/office/spreadsheetml/2009/9/main" uri="{B025F937-C7B1-47D3-B67F-A62EFF666E3E}">
          <x14:id>{840853F5-2ADF-4369-BE30-9F307F6E1721}</x14:id>
        </ext>
      </extLst>
    </cfRule>
  </conditionalFormatting>
  <conditionalFormatting sqref="D15:D17">
    <cfRule type="dataBar" priority="9">
      <dataBar>
        <cfvo type="num" val="0"/>
        <cfvo type="num" val="1"/>
        <color theme="0"/>
      </dataBar>
      <extLst>
        <ext xmlns:x14="http://schemas.microsoft.com/office/spreadsheetml/2009/9/main" uri="{B025F937-C7B1-47D3-B67F-A62EFF666E3E}">
          <x14:id>{F254375B-0BDC-454D-ABE6-5BA479285621}</x14:id>
        </ext>
      </extLst>
    </cfRule>
  </conditionalFormatting>
  <conditionalFormatting sqref="I11:BL11">
    <cfRule type="expression" dxfId="8" priority="16">
      <formula>AND(TODAY()&gt;=I$5,TODAY()&lt;J$5)</formula>
    </cfRule>
  </conditionalFormatting>
  <conditionalFormatting sqref="D28:D29">
    <cfRule type="dataBar" priority="38">
      <dataBar>
        <cfvo type="num" val="0"/>
        <cfvo type="num" val="1"/>
        <color theme="0"/>
      </dataBar>
      <extLst>
        <ext xmlns:x14="http://schemas.microsoft.com/office/spreadsheetml/2009/9/main" uri="{B025F937-C7B1-47D3-B67F-A62EFF666E3E}">
          <x14:id>{917EEA76-967E-4EEC-9CD7-CFE72712971F}</x14:id>
        </ext>
      </extLst>
    </cfRule>
  </conditionalFormatting>
  <conditionalFormatting sqref="I11:BL11 I9:BL9">
    <cfRule type="expression" dxfId="7" priority="21">
      <formula>AND(task_start&lt;=I$5,ROUNDDOWN((task_end-task_start+1)*task_progress,0)+task_start-1&gt;=I$5)</formula>
    </cfRule>
    <cfRule type="expression" dxfId="6" priority="22" stopIfTrue="1">
      <formula>AND(task_end&gt;=I$5,task_start&lt;J$5)</formula>
    </cfRule>
  </conditionalFormatting>
  <conditionalFormatting sqref="I14:BL14">
    <cfRule type="expression" dxfId="5" priority="19">
      <formula>AND(task_start&lt;=I$5,ROUNDDOWN((task_end-task_start+1)*task_progress,0)+task_start-1&gt;=I$5)</formula>
    </cfRule>
    <cfRule type="expression" dxfId="4" priority="20" stopIfTrue="1">
      <formula>AND(task_end&gt;=I$5,task_start&lt;J$5)</formula>
    </cfRule>
  </conditionalFormatting>
  <conditionalFormatting sqref="I16:BL21">
    <cfRule type="expression" dxfId="3" priority="17">
      <formula>AND(task_start&lt;=I$5,ROUNDDOWN((task_end-task_start+1)*task_progress,0)+task_start-1&gt;=I$5)</formula>
    </cfRule>
    <cfRule type="expression" dxfId="2" priority="18" stopIfTrue="1">
      <formula>AND(task_end&gt;=I$5,task_start&lt;J$5)</formula>
    </cfRule>
  </conditionalFormatting>
  <conditionalFormatting sqref="I23:BL27">
    <cfRule type="expression" dxfId="1" priority="51">
      <formula>AND(task_start&lt;=I$5,ROUNDDOWN((task_end-task_start+1)*task_progress,0)+task_start-1&gt;=I$5)</formula>
    </cfRule>
    <cfRule type="expression" dxfId="0" priority="52" stopIfTrue="1">
      <formula>AND(task_end&gt;=I$5,task_start&lt;J$5)</formula>
    </cfRule>
  </conditionalFormatting>
  <dataValidations count="1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Q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Phase 3's sample block starts in cell B20." sqref="A15" xr:uid="{00000000-0002-0000-0000-000009000000}"/>
    <dataValidation allowBlank="1" showInputMessage="1" showErrorMessage="1" prompt="This row marks the end of the Project Schedule. DO NOT enter anything in this row. _x000a_Insert new rows ABOVE this one to continue building out your Project Schedule." sqref="A19:A27 A29" xr:uid="{00000000-0002-0000-0000-00000A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B000000}"/>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47D00517-E016-4B86-8E67-BB426A0C135C}">
            <x14:dataBar minLength="0" maxLength="100" gradient="0">
              <x14:cfvo type="num">
                <xm:f>0</xm:f>
              </x14:cfvo>
              <x14:cfvo type="num">
                <xm:f>1</xm:f>
              </x14:cfvo>
              <x14:negativeFillColor rgb="FFFF0000"/>
              <x14:axisColor rgb="FF000000"/>
            </x14:dataBar>
          </x14:cfRule>
          <xm:sqref>D7:D14 D20</xm:sqref>
        </x14:conditionalFormatting>
        <x14:conditionalFormatting xmlns:xm="http://schemas.microsoft.com/office/excel/2006/main">
          <x14:cfRule type="dataBar" id="{362044B4-5F94-4E87-8720-D365DA8504A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5E4151-FAFC-4AE6-AC5B-ABC0DC6E8922}">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D6FF265-1EB8-46A6-9F55-A51BB73286E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EACC360D-9ADB-488A-B5B8-99DD5039EAF7}">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FCE15CA0-E1DA-4FF1-AB85-5552D88B9D9A}">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843733B2-1EBF-4222-A25B-DDBEE9530480}">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840853F5-2ADF-4369-BE30-9F307F6E172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F254375B-0BDC-454D-ABE6-5BA479285621}">
            <x14:dataBar minLength="0" maxLength="100" gradient="0">
              <x14:cfvo type="num">
                <xm:f>0</xm:f>
              </x14:cfvo>
              <x14:cfvo type="num">
                <xm:f>1</xm:f>
              </x14:cfvo>
              <x14:negativeFillColor rgb="FFFF0000"/>
              <x14:axisColor rgb="FF000000"/>
            </x14:dataBar>
          </x14:cfRule>
          <xm:sqref>D15:D17</xm:sqref>
        </x14:conditionalFormatting>
        <x14:conditionalFormatting xmlns:xm="http://schemas.microsoft.com/office/excel/2006/main">
          <x14:cfRule type="dataBar" id="{917EEA76-967E-4EEC-9CD7-CFE72712971F}">
            <x14:dataBar minLength="0" maxLength="100" gradient="0">
              <x14:cfvo type="num">
                <xm:f>0</xm:f>
              </x14:cfvo>
              <x14:cfvo type="num">
                <xm:f>1</xm:f>
              </x14:cfvo>
              <x14:negativeFillColor rgb="FFFF0000"/>
              <x14:axisColor rgb="FF000000"/>
            </x14:dataBar>
          </x14:cfRule>
          <xm:sqref>D28:D29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2.5"/>
  <cols>
    <col min="1" max="1" width="87" style="4" customWidth="1"/>
    <col min="2" max="16384" width="9" style="5"/>
  </cols>
  <sheetData>
    <row r="1" spans="1:2" ht="46.5" customHeight="1"/>
    <row r="2" spans="1:2" s="1" customFormat="1" ht="15.5">
      <c r="A2" s="6" t="s">
        <v>3</v>
      </c>
      <c r="B2" s="7"/>
    </row>
    <row r="3" spans="1:2" s="2" customFormat="1" ht="27" customHeight="1">
      <c r="A3" s="8"/>
      <c r="B3" s="9"/>
    </row>
    <row r="4" spans="1:2" s="3" customFormat="1" ht="30.5">
      <c r="A4" s="10" t="s">
        <v>23</v>
      </c>
    </row>
    <row r="5" spans="1:2" ht="74.25" customHeight="1">
      <c r="A5" s="11" t="s">
        <v>24</v>
      </c>
    </row>
    <row r="6" spans="1:2" ht="26.25" customHeight="1">
      <c r="A6" s="10" t="s">
        <v>25</v>
      </c>
    </row>
    <row r="7" spans="1:2" s="4" customFormat="1" ht="205" customHeight="1">
      <c r="A7" s="12" t="s">
        <v>26</v>
      </c>
    </row>
    <row r="8" spans="1:2" s="3" customFormat="1" ht="30.5">
      <c r="A8" s="10" t="s">
        <v>27</v>
      </c>
    </row>
    <row r="9" spans="1:2" ht="42">
      <c r="A9" s="11" t="s">
        <v>28</v>
      </c>
    </row>
    <row r="10" spans="1:2" s="4" customFormat="1" ht="28" customHeight="1">
      <c r="A10" s="13" t="s">
        <v>29</v>
      </c>
    </row>
    <row r="11" spans="1:2" s="3" customFormat="1" ht="30.5">
      <c r="A11" s="10" t="s">
        <v>30</v>
      </c>
    </row>
    <row r="12" spans="1:2" ht="28">
      <c r="A12" s="11" t="s">
        <v>31</v>
      </c>
    </row>
    <row r="13" spans="1:2" s="4" customFormat="1" ht="28" customHeight="1">
      <c r="A13" s="13" t="s">
        <v>32</v>
      </c>
    </row>
    <row r="14" spans="1:2" s="3" customFormat="1" ht="30.5">
      <c r="A14" s="10" t="s">
        <v>33</v>
      </c>
    </row>
    <row r="15" spans="1:2" ht="75" customHeight="1">
      <c r="A15" s="11" t="s">
        <v>34</v>
      </c>
    </row>
    <row r="16" spans="1:2" ht="70">
      <c r="A16" s="11" t="s">
        <v>35</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datastoreItem>
</file>

<file path=customXml/itemProps2.xml><?xml version="1.0" encoding="utf-8"?>
<ds:datastoreItem xmlns:ds="http://schemas.openxmlformats.org/officeDocument/2006/customXml" ds:itemID="{97245281-08F3-4104-84BD-39F3D8CFB195}">
  <ds:schemaRefs/>
</ds:datastoreItem>
</file>

<file path=customXml/itemProps3.xml><?xml version="1.0" encoding="utf-8"?>
<ds:datastoreItem xmlns:ds="http://schemas.openxmlformats.org/officeDocument/2006/customXml" ds:itemID="{A09426A3-87E9-4865-8A6C-3456B026AE0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Meadows, Molly (mead9103@vandals.uidaho.edu)</dc:creator>
  <cp:lastModifiedBy>Gao, Xian (gao9627@vandals.uidaho.edu)</cp:lastModifiedBy>
  <dcterms:created xsi:type="dcterms:W3CDTF">2022-03-11T22:41:00Z</dcterms:created>
  <dcterms:modified xsi:type="dcterms:W3CDTF">2023-09-23T00:45:51Z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KSOProductBuildVer">
    <vt:lpwstr>2052-12.1.0.15374</vt:lpwstr>
  </property>
  <property fmtid="{D5CDD505-2E9C-101B-9397-08002B2CF9AE}" pid="5" name="ICV">
    <vt:lpwstr>B8FE239471554B9CAED4C9868F6A76C8_12</vt:lpwstr>
  </property>
</Properties>
</file>