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cn2\Documents\MATLAB\MoltenSalts\V7 _NeedleProbe_Calibration_5-layers\"/>
    </mc:Choice>
  </mc:AlternateContent>
  <xr:revisionPtr revIDLastSave="0" documentId="8_{9CF35F3E-34DF-478F-B8CA-7C8889A115AB}" xr6:coauthVersionLast="36" xr6:coauthVersionMax="36" xr10:uidLastSave="{00000000-0000-0000-0000-000000000000}"/>
  <bookViews>
    <workbookView xWindow="0" yWindow="0" windowWidth="28800" windowHeight="12105" xr2:uid="{DFB6B557-8512-448C-A788-10C026A47E6A}"/>
  </bookViews>
  <sheets>
    <sheet name="Al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AC8" i="1"/>
  <c r="AB8" i="1"/>
  <c r="V8" i="1"/>
  <c r="P8" i="1"/>
  <c r="P7" i="1"/>
  <c r="AB5" i="1"/>
  <c r="P5" i="1"/>
  <c r="V4" i="1"/>
  <c r="U4" i="1"/>
  <c r="AC5" i="1"/>
  <c r="N1" i="1"/>
  <c r="AB6" i="1" s="1"/>
  <c r="M1" i="1"/>
  <c r="AA6" i="1" s="1"/>
  <c r="L1" i="1"/>
  <c r="Z7" i="1" s="1"/>
  <c r="K1" i="1"/>
  <c r="Y7" i="1" s="1"/>
  <c r="J1" i="1"/>
  <c r="X8" i="1" s="1"/>
  <c r="I1" i="1"/>
  <c r="W8" i="1" s="1"/>
  <c r="H1" i="1"/>
  <c r="V6" i="1" s="1"/>
  <c r="G1" i="1"/>
  <c r="U6" i="1" s="1"/>
  <c r="F1" i="1"/>
  <c r="T7" i="1" s="1"/>
  <c r="E1" i="1"/>
  <c r="S7" i="1" s="1"/>
  <c r="D1" i="1"/>
  <c r="R8" i="1" s="1"/>
  <c r="C1" i="1"/>
  <c r="Q8" i="1" s="1"/>
  <c r="B1" i="1"/>
  <c r="P6" i="1" s="1"/>
  <c r="T5" i="1" l="1"/>
  <c r="U5" i="1"/>
  <c r="Z8" i="1"/>
  <c r="V5" i="1"/>
  <c r="AA8" i="1"/>
  <c r="S8" i="1"/>
  <c r="Z5" i="1"/>
  <c r="AA7" i="1"/>
  <c r="P4" i="1"/>
  <c r="S5" i="1"/>
  <c r="AA5" i="1"/>
  <c r="AB7" i="1"/>
  <c r="Y8" i="1"/>
  <c r="AA4" i="1"/>
  <c r="U7" i="1"/>
  <c r="T8" i="1"/>
  <c r="AB4" i="1"/>
  <c r="Y5" i="1"/>
  <c r="V7" i="1"/>
  <c r="U8" i="1"/>
  <c r="Q6" i="1"/>
  <c r="W6" i="1"/>
  <c r="AC6" i="1"/>
  <c r="R6" i="1"/>
  <c r="X6" i="1"/>
  <c r="Q4" i="1"/>
  <c r="W4" i="1"/>
  <c r="AC4" i="1"/>
  <c r="S6" i="1"/>
  <c r="Y6" i="1"/>
  <c r="Q7" i="1"/>
  <c r="W7" i="1"/>
  <c r="AC7" i="1"/>
  <c r="R4" i="1"/>
  <c r="X4" i="1"/>
  <c r="T6" i="1"/>
  <c r="Z6" i="1"/>
  <c r="R7" i="1"/>
  <c r="X7" i="1"/>
  <c r="S4" i="1"/>
  <c r="Y4" i="1"/>
  <c r="Q5" i="1"/>
  <c r="W5" i="1"/>
  <c r="T4" i="1"/>
  <c r="Z4" i="1"/>
  <c r="R5" i="1"/>
  <c r="X5" i="1"/>
</calcChain>
</file>

<file path=xl/sharedStrings.xml><?xml version="1.0" encoding="utf-8"?>
<sst xmlns="http://schemas.openxmlformats.org/spreadsheetml/2006/main" count="46" uniqueCount="36">
  <si>
    <t>Avg</t>
  </si>
  <si>
    <t>% Deviation</t>
  </si>
  <si>
    <t>Temp</t>
  </si>
  <si>
    <t>kIns</t>
  </si>
  <si>
    <t>AlphIns</t>
  </si>
  <si>
    <t>RInsShth</t>
  </si>
  <si>
    <t>kShth</t>
  </si>
  <si>
    <t>AlphShth</t>
  </si>
  <si>
    <t>eProbe</t>
  </si>
  <si>
    <t>eCruc</t>
  </si>
  <si>
    <t>rShIn</t>
  </si>
  <si>
    <t>rSamp</t>
  </si>
  <si>
    <t>kCruc</t>
  </si>
  <si>
    <t>rw</t>
  </si>
  <si>
    <t>rshth</t>
  </si>
  <si>
    <t>kew</t>
  </si>
  <si>
    <t>aew</t>
  </si>
  <si>
    <t>NaNO3-KNO3</t>
  </si>
  <si>
    <t>1%SiO2-NaNO3-KNO3, trial 1</t>
  </si>
  <si>
    <t>1%SiO2-NaNO3-KNO3, trial 2</t>
  </si>
  <si>
    <t>0.5%SiO2-NaNO3-KNO3, trial 1</t>
  </si>
  <si>
    <t>0.5%SiO2-NaNO3-KNO3, trial 2</t>
  </si>
  <si>
    <t>Temp (C)</t>
  </si>
  <si>
    <t>k</t>
  </si>
  <si>
    <t>Chi2</t>
  </si>
  <si>
    <t>k_eff_wire</t>
  </si>
  <si>
    <t>alpha_eff_wire</t>
  </si>
  <si>
    <t>k_insulation</t>
  </si>
  <si>
    <t>RthInsShth</t>
  </si>
  <si>
    <t>k_sheath</t>
  </si>
  <si>
    <t>emissivity_probe</t>
  </si>
  <si>
    <t>emissivity_crucible</t>
  </si>
  <si>
    <t>rwires</t>
  </si>
  <si>
    <t>rsheath_inner</t>
  </si>
  <si>
    <t>rsheath</t>
  </si>
  <si>
    <t>rsample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</si>
</sst>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k_eff_wire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017813347102104E-2"/>
                  <c:y val="-0.24285047371733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All!$A$4:$A$33</c:f>
              <c:numCache>
                <c:formatCode>General</c:formatCode>
                <c:ptCount val="30"/>
                <c:pt idx="0">
                  <c:v>201.85124696864099</c:v>
                </c:pt>
                <c:pt idx="1">
                  <c:v>201.45380621223001</c:v>
                </c:pt>
                <c:pt idx="2">
                  <c:v>201.93553693119301</c:v>
                </c:pt>
                <c:pt idx="3">
                  <c:v>201.048710348485</c:v>
                </c:pt>
                <c:pt idx="4">
                  <c:v>201.77885441015599</c:v>
                </c:pt>
                <c:pt idx="5">
                  <c:v>201.42255759133101</c:v>
                </c:pt>
                <c:pt idx="6">
                  <c:v>240.06867318650799</c:v>
                </c:pt>
                <c:pt idx="7">
                  <c:v>241.17575570181799</c:v>
                </c:pt>
                <c:pt idx="8">
                  <c:v>240.71178006872901</c:v>
                </c:pt>
                <c:pt idx="9">
                  <c:v>242.27722333057901</c:v>
                </c:pt>
                <c:pt idx="10">
                  <c:v>241.48126771080101</c:v>
                </c:pt>
                <c:pt idx="11">
                  <c:v>242.65372094097199</c:v>
                </c:pt>
                <c:pt idx="12">
                  <c:v>286.90502779411798</c:v>
                </c:pt>
                <c:pt idx="13">
                  <c:v>286.12583497839501</c:v>
                </c:pt>
                <c:pt idx="14">
                  <c:v>286.38196623361802</c:v>
                </c:pt>
                <c:pt idx="15">
                  <c:v>285.64661777272698</c:v>
                </c:pt>
                <c:pt idx="16">
                  <c:v>285.854054573643</c:v>
                </c:pt>
                <c:pt idx="17">
                  <c:v>287.11527210447798</c:v>
                </c:pt>
                <c:pt idx="18">
                  <c:v>325.085498234694</c:v>
                </c:pt>
                <c:pt idx="19">
                  <c:v>325.04642018831203</c:v>
                </c:pt>
                <c:pt idx="20">
                  <c:v>324.72369542750903</c:v>
                </c:pt>
                <c:pt idx="21">
                  <c:v>325.11872631249997</c:v>
                </c:pt>
                <c:pt idx="22">
                  <c:v>324.10438794957997</c:v>
                </c:pt>
                <c:pt idx="23">
                  <c:v>325.41832325830302</c:v>
                </c:pt>
                <c:pt idx="24">
                  <c:v>369.05583421666699</c:v>
                </c:pt>
                <c:pt idx="25">
                  <c:v>369.29250856074799</c:v>
                </c:pt>
                <c:pt idx="26">
                  <c:v>368.21603739259302</c:v>
                </c:pt>
                <c:pt idx="27">
                  <c:v>369.14972903809502</c:v>
                </c:pt>
                <c:pt idx="28">
                  <c:v>368.63909512376199</c:v>
                </c:pt>
                <c:pt idx="29">
                  <c:v>369.13339062376201</c:v>
                </c:pt>
              </c:numCache>
            </c:numRef>
          </c:xVal>
          <c:yVal>
            <c:numRef>
              <c:f>All!$B$4:$B$33</c:f>
              <c:numCache>
                <c:formatCode>General</c:formatCode>
                <c:ptCount val="30"/>
                <c:pt idx="0">
                  <c:v>42.375032879924298</c:v>
                </c:pt>
                <c:pt idx="1">
                  <c:v>44.887281714441102</c:v>
                </c:pt>
                <c:pt idx="2">
                  <c:v>43.294047040494497</c:v>
                </c:pt>
                <c:pt idx="3">
                  <c:v>43.026506891740397</c:v>
                </c:pt>
                <c:pt idx="4">
                  <c:v>43.870186494108303</c:v>
                </c:pt>
                <c:pt idx="5">
                  <c:v>43.494651540924899</c:v>
                </c:pt>
                <c:pt idx="6">
                  <c:v>43.746142626585197</c:v>
                </c:pt>
                <c:pt idx="7">
                  <c:v>44.812441076152403</c:v>
                </c:pt>
                <c:pt idx="8">
                  <c:v>44.275348804583203</c:v>
                </c:pt>
                <c:pt idx="9">
                  <c:v>43.514643894766003</c:v>
                </c:pt>
                <c:pt idx="10">
                  <c:v>44.608983704595403</c:v>
                </c:pt>
                <c:pt idx="11">
                  <c:v>44.667247813513697</c:v>
                </c:pt>
                <c:pt idx="12">
                  <c:v>45.366954969743198</c:v>
                </c:pt>
                <c:pt idx="13">
                  <c:v>45.419580204953299</c:v>
                </c:pt>
                <c:pt idx="14">
                  <c:v>46.380883954407302</c:v>
                </c:pt>
                <c:pt idx="15">
                  <c:v>46.236729280363697</c:v>
                </c:pt>
                <c:pt idx="16">
                  <c:v>46.085807850971001</c:v>
                </c:pt>
                <c:pt idx="17">
                  <c:v>46.767930583056497</c:v>
                </c:pt>
                <c:pt idx="18">
                  <c:v>47.680138074211001</c:v>
                </c:pt>
                <c:pt idx="19">
                  <c:v>46.311377064982302</c:v>
                </c:pt>
                <c:pt idx="20">
                  <c:v>43.538828408025601</c:v>
                </c:pt>
                <c:pt idx="21">
                  <c:v>47.543066131660403</c:v>
                </c:pt>
                <c:pt idx="22">
                  <c:v>44.196161954639798</c:v>
                </c:pt>
                <c:pt idx="23">
                  <c:v>46.544882277642401</c:v>
                </c:pt>
                <c:pt idx="24">
                  <c:v>44.053176916557497</c:v>
                </c:pt>
                <c:pt idx="25">
                  <c:v>41.967114113619502</c:v>
                </c:pt>
                <c:pt idx="26">
                  <c:v>39.246199181498199</c:v>
                </c:pt>
                <c:pt idx="27">
                  <c:v>43.160971510731898</c:v>
                </c:pt>
                <c:pt idx="28">
                  <c:v>43.2225072830743</c:v>
                </c:pt>
                <c:pt idx="29">
                  <c:v>44.5519219151629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0-4FDA-8C21-56BD98414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4783"/>
        <c:axId val="211207407"/>
      </c:scatterChart>
      <c:valAx>
        <c:axId val="109544783"/>
        <c:scaling>
          <c:orientation val="minMax"/>
          <c:max val="375"/>
          <c:min val="1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7407"/>
        <c:crosses val="autoZero"/>
        <c:crossBetween val="midCat"/>
      </c:valAx>
      <c:valAx>
        <c:axId val="2112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All!$K$3</c:f>
              <c:strCache>
                <c:ptCount val="1"/>
                <c:pt idx="0">
                  <c:v>rsheath_inner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7676071741032378E-2"/>
                  <c:y val="-0.173310975017011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All!$A$4:$A$33</c:f>
              <c:numCache>
                <c:formatCode>General</c:formatCode>
                <c:ptCount val="30"/>
                <c:pt idx="0">
                  <c:v>201.85124696864099</c:v>
                </c:pt>
                <c:pt idx="1">
                  <c:v>201.45380621223001</c:v>
                </c:pt>
                <c:pt idx="2">
                  <c:v>201.93553693119301</c:v>
                </c:pt>
                <c:pt idx="3">
                  <c:v>201.048710348485</c:v>
                </c:pt>
                <c:pt idx="4">
                  <c:v>201.77885441015599</c:v>
                </c:pt>
                <c:pt idx="5">
                  <c:v>201.42255759133101</c:v>
                </c:pt>
                <c:pt idx="6">
                  <c:v>240.06867318650799</c:v>
                </c:pt>
                <c:pt idx="7">
                  <c:v>241.17575570181799</c:v>
                </c:pt>
                <c:pt idx="8">
                  <c:v>240.71178006872901</c:v>
                </c:pt>
                <c:pt idx="9">
                  <c:v>242.27722333057901</c:v>
                </c:pt>
                <c:pt idx="10">
                  <c:v>241.48126771080101</c:v>
                </c:pt>
                <c:pt idx="11">
                  <c:v>242.65372094097199</c:v>
                </c:pt>
                <c:pt idx="12">
                  <c:v>286.90502779411798</c:v>
                </c:pt>
                <c:pt idx="13">
                  <c:v>286.12583497839501</c:v>
                </c:pt>
                <c:pt idx="14">
                  <c:v>286.38196623361802</c:v>
                </c:pt>
                <c:pt idx="15">
                  <c:v>285.64661777272698</c:v>
                </c:pt>
                <c:pt idx="16">
                  <c:v>285.854054573643</c:v>
                </c:pt>
                <c:pt idx="17">
                  <c:v>287.11527210447798</c:v>
                </c:pt>
                <c:pt idx="18">
                  <c:v>325.085498234694</c:v>
                </c:pt>
                <c:pt idx="19">
                  <c:v>325.04642018831203</c:v>
                </c:pt>
                <c:pt idx="20">
                  <c:v>324.72369542750903</c:v>
                </c:pt>
                <c:pt idx="21">
                  <c:v>325.11872631249997</c:v>
                </c:pt>
                <c:pt idx="22">
                  <c:v>324.10438794957997</c:v>
                </c:pt>
                <c:pt idx="23">
                  <c:v>325.41832325830302</c:v>
                </c:pt>
                <c:pt idx="24">
                  <c:v>369.05583421666699</c:v>
                </c:pt>
                <c:pt idx="25">
                  <c:v>369.29250856074799</c:v>
                </c:pt>
                <c:pt idx="26">
                  <c:v>368.21603739259302</c:v>
                </c:pt>
                <c:pt idx="27">
                  <c:v>369.14972903809502</c:v>
                </c:pt>
                <c:pt idx="28">
                  <c:v>368.63909512376199</c:v>
                </c:pt>
                <c:pt idx="29">
                  <c:v>369.13339062376201</c:v>
                </c:pt>
              </c:numCache>
            </c:numRef>
          </c:xVal>
          <c:yVal>
            <c:numRef>
              <c:f>All!$K$4:$K$33</c:f>
              <c:numCache>
                <c:formatCode>General</c:formatCode>
                <c:ptCount val="30"/>
                <c:pt idx="0">
                  <c:v>7.4871983687352199E-4</c:v>
                </c:pt>
                <c:pt idx="1">
                  <c:v>7.1958127484581696E-4</c:v>
                </c:pt>
                <c:pt idx="2">
                  <c:v>7.3121894691530003E-4</c:v>
                </c:pt>
                <c:pt idx="3">
                  <c:v>7.3798456045072697E-4</c:v>
                </c:pt>
                <c:pt idx="4">
                  <c:v>7.1793072673017005E-4</c:v>
                </c:pt>
                <c:pt idx="5">
                  <c:v>7.4244039839652695E-4</c:v>
                </c:pt>
                <c:pt idx="6">
                  <c:v>7.3298075679827904E-4</c:v>
                </c:pt>
                <c:pt idx="7">
                  <c:v>7.3679247031303797E-4</c:v>
                </c:pt>
                <c:pt idx="8">
                  <c:v>7.2750363352794604E-4</c:v>
                </c:pt>
                <c:pt idx="9">
                  <c:v>7.4466662275266601E-4</c:v>
                </c:pt>
                <c:pt idx="10">
                  <c:v>7.3090844903606002E-4</c:v>
                </c:pt>
                <c:pt idx="11">
                  <c:v>7.4962540057402704E-4</c:v>
                </c:pt>
                <c:pt idx="12">
                  <c:v>7.3277287671205205E-4</c:v>
                </c:pt>
                <c:pt idx="13">
                  <c:v>7.3198808799612605E-4</c:v>
                </c:pt>
                <c:pt idx="14">
                  <c:v>7.3271399709922899E-4</c:v>
                </c:pt>
                <c:pt idx="15">
                  <c:v>7.3338484471984497E-4</c:v>
                </c:pt>
                <c:pt idx="16">
                  <c:v>7.3415956723158697E-4</c:v>
                </c:pt>
                <c:pt idx="17">
                  <c:v>7.3173392284497203E-4</c:v>
                </c:pt>
                <c:pt idx="18">
                  <c:v>7.3082242168394005E-4</c:v>
                </c:pt>
                <c:pt idx="19">
                  <c:v>7.2840299710510905E-4</c:v>
                </c:pt>
                <c:pt idx="20">
                  <c:v>7.2573302595195001E-4</c:v>
                </c:pt>
                <c:pt idx="21">
                  <c:v>7.26344086667463E-4</c:v>
                </c:pt>
                <c:pt idx="22">
                  <c:v>7.4493811812206205E-4</c:v>
                </c:pt>
                <c:pt idx="23">
                  <c:v>7.2678892089379505E-4</c:v>
                </c:pt>
                <c:pt idx="24">
                  <c:v>8.07898757974815E-4</c:v>
                </c:pt>
                <c:pt idx="25">
                  <c:v>7.6460129488208496E-4</c:v>
                </c:pt>
                <c:pt idx="26">
                  <c:v>7.7897053222548301E-4</c:v>
                </c:pt>
                <c:pt idx="27">
                  <c:v>7.3345173935769896E-4</c:v>
                </c:pt>
                <c:pt idx="28">
                  <c:v>7.6695377983147903E-4</c:v>
                </c:pt>
                <c:pt idx="29">
                  <c:v>7.6674653022177903E-4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0-4408-BDB8-623C4D6FD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4783"/>
        <c:axId val="211207407"/>
      </c:scatterChart>
      <c:valAx>
        <c:axId val="109544783"/>
        <c:scaling>
          <c:orientation val="minMax"/>
          <c:max val="375"/>
          <c:min val="1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7407"/>
        <c:crosses val="autoZero"/>
        <c:crossBetween val="midCat"/>
      </c:valAx>
      <c:valAx>
        <c:axId val="2112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All!$L$3</c:f>
              <c:strCache>
                <c:ptCount val="1"/>
                <c:pt idx="0">
                  <c:v>rsheath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017813347102104E-2"/>
                  <c:y val="-0.24285047371733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All!$A$4:$A$33</c:f>
              <c:numCache>
                <c:formatCode>General</c:formatCode>
                <c:ptCount val="30"/>
                <c:pt idx="0">
                  <c:v>201.85124696864099</c:v>
                </c:pt>
                <c:pt idx="1">
                  <c:v>201.45380621223001</c:v>
                </c:pt>
                <c:pt idx="2">
                  <c:v>201.93553693119301</c:v>
                </c:pt>
                <c:pt idx="3">
                  <c:v>201.048710348485</c:v>
                </c:pt>
                <c:pt idx="4">
                  <c:v>201.77885441015599</c:v>
                </c:pt>
                <c:pt idx="5">
                  <c:v>201.42255759133101</c:v>
                </c:pt>
                <c:pt idx="6">
                  <c:v>240.06867318650799</c:v>
                </c:pt>
                <c:pt idx="7">
                  <c:v>241.17575570181799</c:v>
                </c:pt>
                <c:pt idx="8">
                  <c:v>240.71178006872901</c:v>
                </c:pt>
                <c:pt idx="9">
                  <c:v>242.27722333057901</c:v>
                </c:pt>
                <c:pt idx="10">
                  <c:v>241.48126771080101</c:v>
                </c:pt>
                <c:pt idx="11">
                  <c:v>242.65372094097199</c:v>
                </c:pt>
                <c:pt idx="12">
                  <c:v>286.90502779411798</c:v>
                </c:pt>
                <c:pt idx="13">
                  <c:v>286.12583497839501</c:v>
                </c:pt>
                <c:pt idx="14">
                  <c:v>286.38196623361802</c:v>
                </c:pt>
                <c:pt idx="15">
                  <c:v>285.64661777272698</c:v>
                </c:pt>
                <c:pt idx="16">
                  <c:v>285.854054573643</c:v>
                </c:pt>
                <c:pt idx="17">
                  <c:v>287.11527210447798</c:v>
                </c:pt>
                <c:pt idx="18">
                  <c:v>325.085498234694</c:v>
                </c:pt>
                <c:pt idx="19">
                  <c:v>325.04642018831203</c:v>
                </c:pt>
                <c:pt idx="20">
                  <c:v>324.72369542750903</c:v>
                </c:pt>
                <c:pt idx="21">
                  <c:v>325.11872631249997</c:v>
                </c:pt>
                <c:pt idx="22">
                  <c:v>324.10438794957997</c:v>
                </c:pt>
                <c:pt idx="23">
                  <c:v>325.41832325830302</c:v>
                </c:pt>
                <c:pt idx="24">
                  <c:v>369.05583421666699</c:v>
                </c:pt>
                <c:pt idx="25">
                  <c:v>369.29250856074799</c:v>
                </c:pt>
                <c:pt idx="26">
                  <c:v>368.21603739259302</c:v>
                </c:pt>
                <c:pt idx="27">
                  <c:v>369.14972903809502</c:v>
                </c:pt>
                <c:pt idx="28">
                  <c:v>368.63909512376199</c:v>
                </c:pt>
                <c:pt idx="29">
                  <c:v>369.13339062376201</c:v>
                </c:pt>
              </c:numCache>
            </c:numRef>
          </c:xVal>
          <c:yVal>
            <c:numRef>
              <c:f>All!$L$4:$L$33</c:f>
              <c:numCache>
                <c:formatCode>General</c:formatCode>
                <c:ptCount val="30"/>
                <c:pt idx="0">
                  <c:v>1.03204609557874E-3</c:v>
                </c:pt>
                <c:pt idx="1">
                  <c:v>1.0428623510117701E-3</c:v>
                </c:pt>
                <c:pt idx="2">
                  <c:v>1.04843415344389E-3</c:v>
                </c:pt>
                <c:pt idx="3">
                  <c:v>1.04288521484321E-3</c:v>
                </c:pt>
                <c:pt idx="4">
                  <c:v>1.0354129411308201E-3</c:v>
                </c:pt>
                <c:pt idx="5">
                  <c:v>1.0517690221553599E-3</c:v>
                </c:pt>
                <c:pt idx="6">
                  <c:v>1.0496025986164799E-3</c:v>
                </c:pt>
                <c:pt idx="7">
                  <c:v>1.06184419520743E-3</c:v>
                </c:pt>
                <c:pt idx="8">
                  <c:v>1.03695856196262E-3</c:v>
                </c:pt>
                <c:pt idx="9">
                  <c:v>1.0577874732159999E-3</c:v>
                </c:pt>
                <c:pt idx="10">
                  <c:v>1.0485657873865501E-3</c:v>
                </c:pt>
                <c:pt idx="11">
                  <c:v>1.058503387021E-3</c:v>
                </c:pt>
                <c:pt idx="12">
                  <c:v>1.0434227672770199E-3</c:v>
                </c:pt>
                <c:pt idx="13">
                  <c:v>1.04390327112113E-3</c:v>
                </c:pt>
                <c:pt idx="14">
                  <c:v>1.0425901691315501E-3</c:v>
                </c:pt>
                <c:pt idx="15">
                  <c:v>1.04372787677381E-3</c:v>
                </c:pt>
                <c:pt idx="16">
                  <c:v>1.0431292207113501E-3</c:v>
                </c:pt>
                <c:pt idx="17">
                  <c:v>1.04303478176034E-3</c:v>
                </c:pt>
                <c:pt idx="18">
                  <c:v>1.0418276526649099E-3</c:v>
                </c:pt>
                <c:pt idx="19">
                  <c:v>1.0371277680429199E-3</c:v>
                </c:pt>
                <c:pt idx="20">
                  <c:v>1.04414650755856E-3</c:v>
                </c:pt>
                <c:pt idx="21">
                  <c:v>1.0433961151634699E-3</c:v>
                </c:pt>
                <c:pt idx="22">
                  <c:v>1.0505326711955901E-3</c:v>
                </c:pt>
                <c:pt idx="23">
                  <c:v>1.04228566805663E-3</c:v>
                </c:pt>
                <c:pt idx="24">
                  <c:v>1.05875218973922E-3</c:v>
                </c:pt>
                <c:pt idx="25">
                  <c:v>1.0471436597775899E-3</c:v>
                </c:pt>
                <c:pt idx="26">
                  <c:v>1.0990144267213401E-3</c:v>
                </c:pt>
                <c:pt idx="27">
                  <c:v>1.0591451335117601E-3</c:v>
                </c:pt>
                <c:pt idx="28">
                  <c:v>1.0445291170566901E-3</c:v>
                </c:pt>
                <c:pt idx="29">
                  <c:v>1.0406984909540401E-3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7-4B89-B9EC-22A20BF9C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4783"/>
        <c:axId val="211207407"/>
      </c:scatterChart>
      <c:valAx>
        <c:axId val="109544783"/>
        <c:scaling>
          <c:orientation val="minMax"/>
          <c:max val="375"/>
          <c:min val="1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7407"/>
        <c:crosses val="autoZero"/>
        <c:crossBetween val="midCat"/>
      </c:valAx>
      <c:valAx>
        <c:axId val="2112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All!$M$3</c:f>
              <c:strCache>
                <c:ptCount val="1"/>
                <c:pt idx="0">
                  <c:v>rsample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978783902012255E-2"/>
                  <c:y val="-0.14729938271604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All!$A$4:$A$33</c:f>
              <c:numCache>
                <c:formatCode>General</c:formatCode>
                <c:ptCount val="30"/>
                <c:pt idx="0">
                  <c:v>201.85124696864099</c:v>
                </c:pt>
                <c:pt idx="1">
                  <c:v>201.45380621223001</c:v>
                </c:pt>
                <c:pt idx="2">
                  <c:v>201.93553693119301</c:v>
                </c:pt>
                <c:pt idx="3">
                  <c:v>201.048710348485</c:v>
                </c:pt>
                <c:pt idx="4">
                  <c:v>201.77885441015599</c:v>
                </c:pt>
                <c:pt idx="5">
                  <c:v>201.42255759133101</c:v>
                </c:pt>
                <c:pt idx="6">
                  <c:v>240.06867318650799</c:v>
                </c:pt>
                <c:pt idx="7">
                  <c:v>241.17575570181799</c:v>
                </c:pt>
                <c:pt idx="8">
                  <c:v>240.71178006872901</c:v>
                </c:pt>
                <c:pt idx="9">
                  <c:v>242.27722333057901</c:v>
                </c:pt>
                <c:pt idx="10">
                  <c:v>241.48126771080101</c:v>
                </c:pt>
                <c:pt idx="11">
                  <c:v>242.65372094097199</c:v>
                </c:pt>
                <c:pt idx="12">
                  <c:v>286.90502779411798</c:v>
                </c:pt>
                <c:pt idx="13">
                  <c:v>286.12583497839501</c:v>
                </c:pt>
                <c:pt idx="14">
                  <c:v>286.38196623361802</c:v>
                </c:pt>
                <c:pt idx="15">
                  <c:v>285.64661777272698</c:v>
                </c:pt>
                <c:pt idx="16">
                  <c:v>285.854054573643</c:v>
                </c:pt>
                <c:pt idx="17">
                  <c:v>287.11527210447798</c:v>
                </c:pt>
                <c:pt idx="18">
                  <c:v>325.085498234694</c:v>
                </c:pt>
                <c:pt idx="19">
                  <c:v>325.04642018831203</c:v>
                </c:pt>
                <c:pt idx="20">
                  <c:v>324.72369542750903</c:v>
                </c:pt>
                <c:pt idx="21">
                  <c:v>325.11872631249997</c:v>
                </c:pt>
                <c:pt idx="22">
                  <c:v>324.10438794957997</c:v>
                </c:pt>
                <c:pt idx="23">
                  <c:v>325.41832325830302</c:v>
                </c:pt>
                <c:pt idx="24">
                  <c:v>369.05583421666699</c:v>
                </c:pt>
                <c:pt idx="25">
                  <c:v>369.29250856074799</c:v>
                </c:pt>
                <c:pt idx="26">
                  <c:v>368.21603739259302</c:v>
                </c:pt>
                <c:pt idx="27">
                  <c:v>369.14972903809502</c:v>
                </c:pt>
                <c:pt idx="28">
                  <c:v>368.63909512376199</c:v>
                </c:pt>
                <c:pt idx="29">
                  <c:v>369.13339062376201</c:v>
                </c:pt>
              </c:numCache>
            </c:numRef>
          </c:xVal>
          <c:yVal>
            <c:numRef>
              <c:f>All!$M$4:$M$33</c:f>
              <c:numCache>
                <c:formatCode>General</c:formatCode>
                <c:ptCount val="30"/>
                <c:pt idx="0">
                  <c:v>1.76668769750074E-3</c:v>
                </c:pt>
                <c:pt idx="1">
                  <c:v>1.8680480546174601E-3</c:v>
                </c:pt>
                <c:pt idx="2">
                  <c:v>1.92183171223367E-3</c:v>
                </c:pt>
                <c:pt idx="3">
                  <c:v>1.8840358635758901E-3</c:v>
                </c:pt>
                <c:pt idx="4">
                  <c:v>1.89376313781961E-3</c:v>
                </c:pt>
                <c:pt idx="5">
                  <c:v>1.91832422466303E-3</c:v>
                </c:pt>
                <c:pt idx="6">
                  <c:v>2.1009633186803299E-3</c:v>
                </c:pt>
                <c:pt idx="7">
                  <c:v>2.1553985292029499E-3</c:v>
                </c:pt>
                <c:pt idx="8">
                  <c:v>2.0292833427458601E-3</c:v>
                </c:pt>
                <c:pt idx="9">
                  <c:v>2.0969970280767E-3</c:v>
                </c:pt>
                <c:pt idx="10">
                  <c:v>2.0779960881357399E-3</c:v>
                </c:pt>
                <c:pt idx="11">
                  <c:v>2.1088059696943999E-3</c:v>
                </c:pt>
                <c:pt idx="12">
                  <c:v>2.2669099334833701E-3</c:v>
                </c:pt>
                <c:pt idx="13">
                  <c:v>2.2713745252081999E-3</c:v>
                </c:pt>
                <c:pt idx="14">
                  <c:v>2.2603981117730499E-3</c:v>
                </c:pt>
                <c:pt idx="15">
                  <c:v>2.2682396307082101E-3</c:v>
                </c:pt>
                <c:pt idx="16">
                  <c:v>2.23718983996398E-3</c:v>
                </c:pt>
                <c:pt idx="17">
                  <c:v>2.2414547400706601E-3</c:v>
                </c:pt>
                <c:pt idx="18">
                  <c:v>2.3887464902523198E-3</c:v>
                </c:pt>
                <c:pt idx="19">
                  <c:v>2.37401087667284E-3</c:v>
                </c:pt>
                <c:pt idx="20">
                  <c:v>2.3452915394522799E-3</c:v>
                </c:pt>
                <c:pt idx="21">
                  <c:v>2.4040324474390701E-3</c:v>
                </c:pt>
                <c:pt idx="22">
                  <c:v>2.64214776467518E-3</c:v>
                </c:pt>
                <c:pt idx="23">
                  <c:v>2.5470511766038902E-3</c:v>
                </c:pt>
                <c:pt idx="24">
                  <c:v>2.4258558168713498E-3</c:v>
                </c:pt>
                <c:pt idx="25">
                  <c:v>2.4256305067081201E-3</c:v>
                </c:pt>
                <c:pt idx="26">
                  <c:v>2.56172509084717E-3</c:v>
                </c:pt>
                <c:pt idx="27">
                  <c:v>2.4429546240159598E-3</c:v>
                </c:pt>
                <c:pt idx="28">
                  <c:v>2.3759002025729101E-3</c:v>
                </c:pt>
                <c:pt idx="29">
                  <c:v>2.42108072003872E-3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C-49C5-B97D-850E6992E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4783"/>
        <c:axId val="211207407"/>
      </c:scatterChart>
      <c:valAx>
        <c:axId val="109544783"/>
        <c:scaling>
          <c:orientation val="minMax"/>
          <c:max val="375"/>
          <c:min val="1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7407"/>
        <c:crosses val="autoZero"/>
        <c:crossBetween val="midCat"/>
      </c:valAx>
      <c:valAx>
        <c:axId val="2112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All!$N$3</c:f>
              <c:strCache>
                <c:ptCount val="1"/>
                <c:pt idx="0">
                  <c:v>Chi2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017813347102104E-2"/>
                  <c:y val="-0.24285047371733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All!$A$4:$A$33</c:f>
              <c:numCache>
                <c:formatCode>General</c:formatCode>
                <c:ptCount val="30"/>
                <c:pt idx="0">
                  <c:v>201.85124696864099</c:v>
                </c:pt>
                <c:pt idx="1">
                  <c:v>201.45380621223001</c:v>
                </c:pt>
                <c:pt idx="2">
                  <c:v>201.93553693119301</c:v>
                </c:pt>
                <c:pt idx="3">
                  <c:v>201.048710348485</c:v>
                </c:pt>
                <c:pt idx="4">
                  <c:v>201.77885441015599</c:v>
                </c:pt>
                <c:pt idx="5">
                  <c:v>201.42255759133101</c:v>
                </c:pt>
                <c:pt idx="6">
                  <c:v>240.06867318650799</c:v>
                </c:pt>
                <c:pt idx="7">
                  <c:v>241.17575570181799</c:v>
                </c:pt>
                <c:pt idx="8">
                  <c:v>240.71178006872901</c:v>
                </c:pt>
                <c:pt idx="9">
                  <c:v>242.27722333057901</c:v>
                </c:pt>
                <c:pt idx="10">
                  <c:v>241.48126771080101</c:v>
                </c:pt>
                <c:pt idx="11">
                  <c:v>242.65372094097199</c:v>
                </c:pt>
                <c:pt idx="12">
                  <c:v>286.90502779411798</c:v>
                </c:pt>
                <c:pt idx="13">
                  <c:v>286.12583497839501</c:v>
                </c:pt>
                <c:pt idx="14">
                  <c:v>286.38196623361802</c:v>
                </c:pt>
                <c:pt idx="15">
                  <c:v>285.64661777272698</c:v>
                </c:pt>
                <c:pt idx="16">
                  <c:v>285.854054573643</c:v>
                </c:pt>
                <c:pt idx="17">
                  <c:v>287.11527210447798</c:v>
                </c:pt>
                <c:pt idx="18">
                  <c:v>325.085498234694</c:v>
                </c:pt>
                <c:pt idx="19">
                  <c:v>325.04642018831203</c:v>
                </c:pt>
                <c:pt idx="20">
                  <c:v>324.72369542750903</c:v>
                </c:pt>
                <c:pt idx="21">
                  <c:v>325.11872631249997</c:v>
                </c:pt>
                <c:pt idx="22">
                  <c:v>324.10438794957997</c:v>
                </c:pt>
                <c:pt idx="23">
                  <c:v>325.41832325830302</c:v>
                </c:pt>
                <c:pt idx="24">
                  <c:v>369.05583421666699</c:v>
                </c:pt>
                <c:pt idx="25">
                  <c:v>369.29250856074799</c:v>
                </c:pt>
                <c:pt idx="26">
                  <c:v>368.21603739259302</c:v>
                </c:pt>
                <c:pt idx="27">
                  <c:v>369.14972903809502</c:v>
                </c:pt>
                <c:pt idx="28">
                  <c:v>368.63909512376199</c:v>
                </c:pt>
                <c:pt idx="29">
                  <c:v>369.13339062376201</c:v>
                </c:pt>
              </c:numCache>
            </c:numRef>
          </c:xVal>
          <c:yVal>
            <c:numRef>
              <c:f>All!$N$4:$N$33</c:f>
              <c:numCache>
                <c:formatCode>General</c:formatCode>
                <c:ptCount val="30"/>
                <c:pt idx="0">
                  <c:v>5.47602004933036E-3</c:v>
                </c:pt>
                <c:pt idx="1">
                  <c:v>5.31538844971773E-3</c:v>
                </c:pt>
                <c:pt idx="2">
                  <c:v>5.6276311977375296E-3</c:v>
                </c:pt>
                <c:pt idx="3">
                  <c:v>5.8897267084440097E-3</c:v>
                </c:pt>
                <c:pt idx="4">
                  <c:v>7.3143204594765202E-3</c:v>
                </c:pt>
                <c:pt idx="5">
                  <c:v>6.1932195324527397E-3</c:v>
                </c:pt>
                <c:pt idx="6">
                  <c:v>4.9469131119782702E-3</c:v>
                </c:pt>
                <c:pt idx="7">
                  <c:v>5.1352030637905497E-3</c:v>
                </c:pt>
                <c:pt idx="8">
                  <c:v>5.5840875595150399E-3</c:v>
                </c:pt>
                <c:pt idx="9">
                  <c:v>5.7223123858931996E-3</c:v>
                </c:pt>
                <c:pt idx="10">
                  <c:v>6.8397851273353403E-3</c:v>
                </c:pt>
                <c:pt idx="11">
                  <c:v>7.1299517432273397E-3</c:v>
                </c:pt>
                <c:pt idx="12">
                  <c:v>5.0092844035763296E-3</c:v>
                </c:pt>
                <c:pt idx="13">
                  <c:v>4.9898102227323299E-3</c:v>
                </c:pt>
                <c:pt idx="14">
                  <c:v>5.6866284843880097E-3</c:v>
                </c:pt>
                <c:pt idx="15">
                  <c:v>5.6606988667584996E-3</c:v>
                </c:pt>
                <c:pt idx="16">
                  <c:v>6.9389954833810304E-3</c:v>
                </c:pt>
                <c:pt idx="17">
                  <c:v>7.1046622490581902E-3</c:v>
                </c:pt>
                <c:pt idx="18">
                  <c:v>4.8597594816135502E-3</c:v>
                </c:pt>
                <c:pt idx="19">
                  <c:v>4.7514044645795301E-3</c:v>
                </c:pt>
                <c:pt idx="20">
                  <c:v>5.9896179219053802E-3</c:v>
                </c:pt>
                <c:pt idx="21">
                  <c:v>6.2710260755156804E-3</c:v>
                </c:pt>
                <c:pt idx="22">
                  <c:v>9.7221633689313306E-3</c:v>
                </c:pt>
                <c:pt idx="23">
                  <c:v>1.18000379766935E-2</c:v>
                </c:pt>
                <c:pt idx="24">
                  <c:v>5.1172936545072099E-3</c:v>
                </c:pt>
                <c:pt idx="25">
                  <c:v>4.9956842685723798E-3</c:v>
                </c:pt>
                <c:pt idx="26">
                  <c:v>5.7799216711723602E-3</c:v>
                </c:pt>
                <c:pt idx="27">
                  <c:v>5.9135751248652899E-3</c:v>
                </c:pt>
                <c:pt idx="28">
                  <c:v>8.4555804508748399E-3</c:v>
                </c:pt>
                <c:pt idx="29">
                  <c:v>8.4071540646306793E-3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7-4E8E-A299-9C47A2245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4783"/>
        <c:axId val="211207407"/>
      </c:scatterChart>
      <c:valAx>
        <c:axId val="109544783"/>
        <c:scaling>
          <c:orientation val="minMax"/>
          <c:max val="375"/>
          <c:min val="1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7407"/>
        <c:crosses val="autoZero"/>
        <c:crossBetween val="midCat"/>
      </c:valAx>
      <c:valAx>
        <c:axId val="2112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All!$O$3</c:f>
              <c:strCache>
                <c:ptCount val="1"/>
                <c:pt idx="0">
                  <c:v>Chi2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017813347102104E-2"/>
                  <c:y val="-0.24285047371733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All!$A$4:$A$33</c:f>
              <c:numCache>
                <c:formatCode>General</c:formatCode>
                <c:ptCount val="30"/>
                <c:pt idx="0">
                  <c:v>201.85124696864099</c:v>
                </c:pt>
                <c:pt idx="1">
                  <c:v>201.45380621223001</c:v>
                </c:pt>
                <c:pt idx="2">
                  <c:v>201.93553693119301</c:v>
                </c:pt>
                <c:pt idx="3">
                  <c:v>201.048710348485</c:v>
                </c:pt>
                <c:pt idx="4">
                  <c:v>201.77885441015599</c:v>
                </c:pt>
                <c:pt idx="5">
                  <c:v>201.42255759133101</c:v>
                </c:pt>
                <c:pt idx="6">
                  <c:v>240.06867318650799</c:v>
                </c:pt>
                <c:pt idx="7">
                  <c:v>241.17575570181799</c:v>
                </c:pt>
                <c:pt idx="8">
                  <c:v>240.71178006872901</c:v>
                </c:pt>
                <c:pt idx="9">
                  <c:v>242.27722333057901</c:v>
                </c:pt>
                <c:pt idx="10">
                  <c:v>241.48126771080101</c:v>
                </c:pt>
                <c:pt idx="11">
                  <c:v>242.65372094097199</c:v>
                </c:pt>
                <c:pt idx="12">
                  <c:v>286.90502779411798</c:v>
                </c:pt>
                <c:pt idx="13">
                  <c:v>286.12583497839501</c:v>
                </c:pt>
                <c:pt idx="14">
                  <c:v>286.38196623361802</c:v>
                </c:pt>
                <c:pt idx="15">
                  <c:v>285.64661777272698</c:v>
                </c:pt>
                <c:pt idx="16">
                  <c:v>285.854054573643</c:v>
                </c:pt>
                <c:pt idx="17">
                  <c:v>287.11527210447798</c:v>
                </c:pt>
                <c:pt idx="18">
                  <c:v>325.085498234694</c:v>
                </c:pt>
                <c:pt idx="19">
                  <c:v>325.04642018831203</c:v>
                </c:pt>
                <c:pt idx="20">
                  <c:v>324.72369542750903</c:v>
                </c:pt>
                <c:pt idx="21">
                  <c:v>325.11872631249997</c:v>
                </c:pt>
                <c:pt idx="22">
                  <c:v>324.10438794957997</c:v>
                </c:pt>
                <c:pt idx="23">
                  <c:v>325.41832325830302</c:v>
                </c:pt>
                <c:pt idx="24">
                  <c:v>369.05583421666699</c:v>
                </c:pt>
                <c:pt idx="25">
                  <c:v>369.29250856074799</c:v>
                </c:pt>
                <c:pt idx="26">
                  <c:v>368.21603739259302</c:v>
                </c:pt>
                <c:pt idx="27">
                  <c:v>369.14972903809502</c:v>
                </c:pt>
                <c:pt idx="28">
                  <c:v>368.63909512376199</c:v>
                </c:pt>
                <c:pt idx="29">
                  <c:v>369.13339062376201</c:v>
                </c:pt>
              </c:numCache>
            </c:numRef>
          </c:xVal>
          <c:yVal>
            <c:numRef>
              <c:f>All!$O$4:$O$33</c:f>
              <c:numCache>
                <c:formatCode>0.00E+00</c:formatCode>
                <c:ptCount val="30"/>
                <c:pt idx="0">
                  <c:v>1.1640448118235201E-5</c:v>
                </c:pt>
                <c:pt idx="1">
                  <c:v>8.8935587831023097E-6</c:v>
                </c:pt>
                <c:pt idx="2">
                  <c:v>6.7729428508680802E-6</c:v>
                </c:pt>
                <c:pt idx="3">
                  <c:v>5.2285037846320003E-6</c:v>
                </c:pt>
                <c:pt idx="4">
                  <c:v>5.70657030497445E-6</c:v>
                </c:pt>
                <c:pt idx="5">
                  <c:v>6.5436822650316003E-6</c:v>
                </c:pt>
                <c:pt idx="6">
                  <c:v>5.4199002164426598E-6</c:v>
                </c:pt>
                <c:pt idx="7">
                  <c:v>5.5225819748213902E-6</c:v>
                </c:pt>
                <c:pt idx="8">
                  <c:v>5.4590069360376696E-6</c:v>
                </c:pt>
                <c:pt idx="9">
                  <c:v>4.0447088037981899E-6</c:v>
                </c:pt>
                <c:pt idx="10">
                  <c:v>5.97127744782614E-6</c:v>
                </c:pt>
                <c:pt idx="11">
                  <c:v>6.0058179163936598E-6</c:v>
                </c:pt>
                <c:pt idx="12">
                  <c:v>5.2398935180501503E-6</c:v>
                </c:pt>
                <c:pt idx="13">
                  <c:v>3.3117980413538901E-6</c:v>
                </c:pt>
                <c:pt idx="14">
                  <c:v>3.65800875048298E-6</c:v>
                </c:pt>
                <c:pt idx="15">
                  <c:v>1.8276557888888999E-6</c:v>
                </c:pt>
                <c:pt idx="16">
                  <c:v>5.3505827163002601E-6</c:v>
                </c:pt>
                <c:pt idx="17">
                  <c:v>6.1634135686292398E-6</c:v>
                </c:pt>
                <c:pt idx="18">
                  <c:v>3.8217365070702603E-6</c:v>
                </c:pt>
                <c:pt idx="19">
                  <c:v>4.9322924094921601E-6</c:v>
                </c:pt>
                <c:pt idx="20">
                  <c:v>4.3958691958815299E-6</c:v>
                </c:pt>
                <c:pt idx="21">
                  <c:v>3.18074573843775E-6</c:v>
                </c:pt>
                <c:pt idx="22">
                  <c:v>4.3284284187343601E-6</c:v>
                </c:pt>
                <c:pt idx="23">
                  <c:v>7.31058429820092E-6</c:v>
                </c:pt>
                <c:pt idx="24">
                  <c:v>6.96331663273022E-7</c:v>
                </c:pt>
                <c:pt idx="25">
                  <c:v>3.66537957962899E-6</c:v>
                </c:pt>
                <c:pt idx="26">
                  <c:v>3.72117309977634E-6</c:v>
                </c:pt>
                <c:pt idx="27">
                  <c:v>5.7704724483311696E-6</c:v>
                </c:pt>
                <c:pt idx="28">
                  <c:v>9.5043299250109604E-6</c:v>
                </c:pt>
                <c:pt idx="29">
                  <c:v>3.8191225843501797E-6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19-49AA-B243-6CF1C4834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4783"/>
        <c:axId val="211207407"/>
      </c:scatterChart>
      <c:valAx>
        <c:axId val="109544783"/>
        <c:scaling>
          <c:orientation val="minMax"/>
          <c:max val="375"/>
          <c:min val="1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7407"/>
        <c:crosses val="autoZero"/>
        <c:crossBetween val="midCat"/>
      </c:valAx>
      <c:valAx>
        <c:axId val="2112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All!$B$37</c:f>
              <c:strCache>
                <c:ptCount val="1"/>
                <c:pt idx="0">
                  <c:v>NaNO3-KNO3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499343832020996E-2"/>
                  <c:y val="5.4646033829104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All!$B$39:$B$44</c:f>
              <c:numCache>
                <c:formatCode>General</c:formatCode>
                <c:ptCount val="6"/>
                <c:pt idx="0">
                  <c:v>288.11481929411798</c:v>
                </c:pt>
                <c:pt idx="1">
                  <c:v>316.61986472661903</c:v>
                </c:pt>
                <c:pt idx="2">
                  <c:v>356.03031470642202</c:v>
                </c:pt>
                <c:pt idx="3">
                  <c:v>199.589137609137</c:v>
                </c:pt>
                <c:pt idx="4">
                  <c:v>238.37473855555601</c:v>
                </c:pt>
                <c:pt idx="5">
                  <c:v>316.34495112371098</c:v>
                </c:pt>
              </c:numCache>
            </c:numRef>
          </c:xVal>
          <c:yVal>
            <c:numRef>
              <c:f>All!$C$39:$C$44</c:f>
              <c:numCache>
                <c:formatCode>General</c:formatCode>
                <c:ptCount val="6"/>
                <c:pt idx="0">
                  <c:v>0.59098078822681899</c:v>
                </c:pt>
                <c:pt idx="1">
                  <c:v>0.66128244938746095</c:v>
                </c:pt>
                <c:pt idx="2">
                  <c:v>0.63561653567054299</c:v>
                </c:pt>
                <c:pt idx="3">
                  <c:v>1.0376728288746999</c:v>
                </c:pt>
                <c:pt idx="4">
                  <c:v>0.94237915097058</c:v>
                </c:pt>
                <c:pt idx="5">
                  <c:v>0.67157801640172099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D4-4B44-8B1A-13BC9C1C0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4783"/>
        <c:axId val="211207407"/>
      </c:scatterChart>
      <c:valAx>
        <c:axId val="109544783"/>
        <c:scaling>
          <c:orientation val="minMax"/>
          <c:max val="375"/>
          <c:min val="1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7407"/>
        <c:crosses val="autoZero"/>
        <c:crossBetween val="midCat"/>
      </c:valAx>
      <c:valAx>
        <c:axId val="2112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All!$H$37</c:f>
              <c:strCache>
                <c:ptCount val="1"/>
                <c:pt idx="0">
                  <c:v>1%SiO2-NaNO3-KNO3, trial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499343832020996E-2"/>
                  <c:y val="5.4646033829104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All!$H$39:$H$44</c:f>
              <c:numCache>
                <c:formatCode>General</c:formatCode>
                <c:ptCount val="6"/>
                <c:pt idx="0">
                  <c:v>202.04299554571401</c:v>
                </c:pt>
                <c:pt idx="1">
                  <c:v>246.77495398257801</c:v>
                </c:pt>
                <c:pt idx="2">
                  <c:v>292.44158357877802</c:v>
                </c:pt>
                <c:pt idx="3">
                  <c:v>313.979389711539</c:v>
                </c:pt>
                <c:pt idx="4">
                  <c:v>319.63129151898698</c:v>
                </c:pt>
                <c:pt idx="5">
                  <c:v>360.67237359793802</c:v>
                </c:pt>
              </c:numCache>
            </c:numRef>
          </c:xVal>
          <c:yVal>
            <c:numRef>
              <c:f>All!$I$39:$I$44</c:f>
              <c:numCache>
                <c:formatCode>General</c:formatCode>
                <c:ptCount val="6"/>
                <c:pt idx="0">
                  <c:v>1.12820026282376</c:v>
                </c:pt>
                <c:pt idx="1">
                  <c:v>0.76530854353632505</c:v>
                </c:pt>
                <c:pt idx="2">
                  <c:v>0.62195376939635705</c:v>
                </c:pt>
                <c:pt idx="3">
                  <c:v>0.55643526944099098</c:v>
                </c:pt>
                <c:pt idx="4">
                  <c:v>0.69538728133869998</c:v>
                </c:pt>
                <c:pt idx="5">
                  <c:v>0.59088144358816397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9E-46DD-90F9-420AE3A9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4783"/>
        <c:axId val="211207407"/>
      </c:scatterChart>
      <c:valAx>
        <c:axId val="109544783"/>
        <c:scaling>
          <c:orientation val="minMax"/>
          <c:max val="375"/>
          <c:min val="1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7407"/>
        <c:crosses val="autoZero"/>
        <c:crossBetween val="midCat"/>
      </c:valAx>
      <c:valAx>
        <c:axId val="2112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All!$E$37</c:f>
              <c:strCache>
                <c:ptCount val="1"/>
                <c:pt idx="0">
                  <c:v>1%SiO2-NaNO3-KNO3, trial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499343832020996E-2"/>
                  <c:y val="5.4646033829104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All!$E$39:$E$44</c:f>
              <c:numCache>
                <c:formatCode>General</c:formatCode>
                <c:ptCount val="6"/>
                <c:pt idx="0">
                  <c:v>198.692658234432</c:v>
                </c:pt>
                <c:pt idx="1">
                  <c:v>247.647792934991</c:v>
                </c:pt>
                <c:pt idx="2">
                  <c:v>288.56199438342998</c:v>
                </c:pt>
                <c:pt idx="3">
                  <c:v>314.109200005714</c:v>
                </c:pt>
                <c:pt idx="4">
                  <c:v>352.369647391304</c:v>
                </c:pt>
                <c:pt idx="5">
                  <c:v>360.67237359793802</c:v>
                </c:pt>
              </c:numCache>
            </c:numRef>
          </c:xVal>
          <c:yVal>
            <c:numRef>
              <c:f>All!$F$39:$F$44</c:f>
              <c:numCache>
                <c:formatCode>General</c:formatCode>
                <c:ptCount val="6"/>
                <c:pt idx="0">
                  <c:v>1.44199084588653</c:v>
                </c:pt>
                <c:pt idx="1">
                  <c:v>0.993309946893563</c:v>
                </c:pt>
                <c:pt idx="2">
                  <c:v>0.35947383965414698</c:v>
                </c:pt>
                <c:pt idx="3">
                  <c:v>0.78653932595524401</c:v>
                </c:pt>
                <c:pt idx="4">
                  <c:v>0.71556217760873098</c:v>
                </c:pt>
                <c:pt idx="5">
                  <c:v>0.59088144358816397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E-4744-BC17-3CBEC92C3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4783"/>
        <c:axId val="211207407"/>
      </c:scatterChart>
      <c:valAx>
        <c:axId val="109544783"/>
        <c:scaling>
          <c:orientation val="minMax"/>
          <c:max val="375"/>
          <c:min val="1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7407"/>
        <c:crosses val="autoZero"/>
        <c:crossBetween val="midCat"/>
      </c:valAx>
      <c:valAx>
        <c:axId val="2112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All!$K$37</c:f>
              <c:strCache>
                <c:ptCount val="1"/>
                <c:pt idx="0">
                  <c:v>0.5%SiO2-NaNO3-KNO3, trial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499343832020996E-2"/>
                  <c:y val="5.4646033829104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All!$K$39:$K$44</c:f>
              <c:numCache>
                <c:formatCode>General</c:formatCode>
                <c:ptCount val="6"/>
                <c:pt idx="0">
                  <c:v>201.47615606015</c:v>
                </c:pt>
                <c:pt idx="1">
                  <c:v>240.29027323167199</c:v>
                </c:pt>
                <c:pt idx="2">
                  <c:v>275.35951219031102</c:v>
                </c:pt>
                <c:pt idx="3">
                  <c:v>313.69163198107299</c:v>
                </c:pt>
                <c:pt idx="4">
                  <c:v>318.93298568911899</c:v>
                </c:pt>
                <c:pt idx="5">
                  <c:v>366.988817859873</c:v>
                </c:pt>
              </c:numCache>
            </c:numRef>
          </c:xVal>
          <c:yVal>
            <c:numRef>
              <c:f>All!$L$39:$L$44</c:f>
              <c:numCache>
                <c:formatCode>General</c:formatCode>
                <c:ptCount val="6"/>
                <c:pt idx="0">
                  <c:v>2.8949424016345402</c:v>
                </c:pt>
                <c:pt idx="1">
                  <c:v>1.8211832899301901</c:v>
                </c:pt>
                <c:pt idx="2">
                  <c:v>0.954642563276344</c:v>
                </c:pt>
                <c:pt idx="3">
                  <c:v>1.08483188881653</c:v>
                </c:pt>
                <c:pt idx="4">
                  <c:v>1.52316630590808</c:v>
                </c:pt>
                <c:pt idx="5">
                  <c:v>1.1405735959203001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9-4FC3-A1AE-BE715F02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4783"/>
        <c:axId val="211207407"/>
      </c:scatterChart>
      <c:valAx>
        <c:axId val="109544783"/>
        <c:scaling>
          <c:orientation val="minMax"/>
          <c:max val="375"/>
          <c:min val="1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7407"/>
        <c:crosses val="autoZero"/>
        <c:crossBetween val="midCat"/>
      </c:valAx>
      <c:valAx>
        <c:axId val="2112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87337722898823"/>
          <c:y val="4.6267087276550996E-2"/>
          <c:w val="0.82838362359332884"/>
          <c:h val="0.76696821414673322"/>
        </c:manualLayout>
      </c:layout>
      <c:scatterChart>
        <c:scatterStyle val="lineMarker"/>
        <c:varyColors val="0"/>
        <c:ser>
          <c:idx val="1"/>
          <c:order val="0"/>
          <c:tx>
            <c:strRef>
              <c:f>All!$B$37</c:f>
              <c:strCache>
                <c:ptCount val="1"/>
                <c:pt idx="0">
                  <c:v>NaNO3-KNO3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All!$B$39:$B$45</c:f>
              <c:numCache>
                <c:formatCode>General</c:formatCode>
                <c:ptCount val="7"/>
                <c:pt idx="0">
                  <c:v>288.11481929411798</c:v>
                </c:pt>
                <c:pt idx="1">
                  <c:v>316.61986472661903</c:v>
                </c:pt>
                <c:pt idx="2">
                  <c:v>356.03031470642202</c:v>
                </c:pt>
                <c:pt idx="3">
                  <c:v>199.589137609137</c:v>
                </c:pt>
                <c:pt idx="4">
                  <c:v>238.37473855555601</c:v>
                </c:pt>
                <c:pt idx="5">
                  <c:v>316.34495112371098</c:v>
                </c:pt>
              </c:numCache>
            </c:numRef>
          </c:xVal>
          <c:yVal>
            <c:numRef>
              <c:f>All!$C$39:$C$45</c:f>
              <c:numCache>
                <c:formatCode>General</c:formatCode>
                <c:ptCount val="7"/>
                <c:pt idx="0">
                  <c:v>0.59098078822681899</c:v>
                </c:pt>
                <c:pt idx="1">
                  <c:v>0.66128244938746095</c:v>
                </c:pt>
                <c:pt idx="2">
                  <c:v>0.63561653567054299</c:v>
                </c:pt>
                <c:pt idx="3">
                  <c:v>1.0376728288746999</c:v>
                </c:pt>
                <c:pt idx="4">
                  <c:v>0.94237915097058</c:v>
                </c:pt>
                <c:pt idx="5">
                  <c:v>0.67157801640172099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F-4554-ACE1-7F22AE484B34}"/>
            </c:ext>
          </c:extLst>
        </c:ser>
        <c:ser>
          <c:idx val="0"/>
          <c:order val="1"/>
          <c:tx>
            <c:strRef>
              <c:f>All!$K$37</c:f>
              <c:strCache>
                <c:ptCount val="1"/>
                <c:pt idx="0">
                  <c:v>0.5%SiO2-NaNO3-KNO3, trial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All!$K$39:$K$44</c:f>
              <c:numCache>
                <c:formatCode>General</c:formatCode>
                <c:ptCount val="6"/>
                <c:pt idx="0">
                  <c:v>201.47615606015</c:v>
                </c:pt>
                <c:pt idx="1">
                  <c:v>240.29027323167199</c:v>
                </c:pt>
                <c:pt idx="2">
                  <c:v>275.35951219031102</c:v>
                </c:pt>
                <c:pt idx="3">
                  <c:v>313.69163198107299</c:v>
                </c:pt>
                <c:pt idx="4">
                  <c:v>318.93298568911899</c:v>
                </c:pt>
                <c:pt idx="5">
                  <c:v>366.988817859873</c:v>
                </c:pt>
              </c:numCache>
            </c:numRef>
          </c:xVal>
          <c:yVal>
            <c:numRef>
              <c:f>All!$L$39:$L$44</c:f>
              <c:numCache>
                <c:formatCode>General</c:formatCode>
                <c:ptCount val="6"/>
                <c:pt idx="0">
                  <c:v>2.8949424016345402</c:v>
                </c:pt>
                <c:pt idx="1">
                  <c:v>1.8211832899301901</c:v>
                </c:pt>
                <c:pt idx="2">
                  <c:v>0.954642563276344</c:v>
                </c:pt>
                <c:pt idx="3">
                  <c:v>1.08483188881653</c:v>
                </c:pt>
                <c:pt idx="4">
                  <c:v>1.52316630590808</c:v>
                </c:pt>
                <c:pt idx="5">
                  <c:v>1.1405735959203001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FF-4554-ACE1-7F22AE484B34}"/>
            </c:ext>
          </c:extLst>
        </c:ser>
        <c:ser>
          <c:idx val="2"/>
          <c:order val="2"/>
          <c:tx>
            <c:strRef>
              <c:f>All!$E$37</c:f>
              <c:strCache>
                <c:ptCount val="1"/>
                <c:pt idx="0">
                  <c:v>1%SiO2-NaNO3-KNO3, trial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All!$E$39:$E$46</c:f>
              <c:numCache>
                <c:formatCode>General</c:formatCode>
                <c:ptCount val="8"/>
                <c:pt idx="0">
                  <c:v>198.692658234432</c:v>
                </c:pt>
                <c:pt idx="1">
                  <c:v>247.647792934991</c:v>
                </c:pt>
                <c:pt idx="2">
                  <c:v>288.56199438342998</c:v>
                </c:pt>
                <c:pt idx="3">
                  <c:v>314.109200005714</c:v>
                </c:pt>
                <c:pt idx="4">
                  <c:v>352.369647391304</c:v>
                </c:pt>
                <c:pt idx="5">
                  <c:v>360.67237359793802</c:v>
                </c:pt>
              </c:numCache>
            </c:numRef>
          </c:xVal>
          <c:yVal>
            <c:numRef>
              <c:f>All!$F$39:$F$45</c:f>
              <c:numCache>
                <c:formatCode>General</c:formatCode>
                <c:ptCount val="7"/>
                <c:pt idx="0">
                  <c:v>1.44199084588653</c:v>
                </c:pt>
                <c:pt idx="1">
                  <c:v>0.993309946893563</c:v>
                </c:pt>
                <c:pt idx="2">
                  <c:v>0.35947383965414698</c:v>
                </c:pt>
                <c:pt idx="3">
                  <c:v>0.78653932595524401</c:v>
                </c:pt>
                <c:pt idx="4">
                  <c:v>0.71556217760873098</c:v>
                </c:pt>
                <c:pt idx="5">
                  <c:v>0.59088144358816397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FF-4554-ACE1-7F22AE484B34}"/>
            </c:ext>
          </c:extLst>
        </c:ser>
        <c:ser>
          <c:idx val="3"/>
          <c:order val="3"/>
          <c:tx>
            <c:strRef>
              <c:f>All!$H$37</c:f>
              <c:strCache>
                <c:ptCount val="1"/>
                <c:pt idx="0">
                  <c:v>1%SiO2-NaNO3-KNO3, trial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All!$H$39:$H$45</c:f>
              <c:numCache>
                <c:formatCode>General</c:formatCode>
                <c:ptCount val="7"/>
                <c:pt idx="0">
                  <c:v>202.04299554571401</c:v>
                </c:pt>
                <c:pt idx="1">
                  <c:v>246.77495398257801</c:v>
                </c:pt>
                <c:pt idx="2">
                  <c:v>292.44158357877802</c:v>
                </c:pt>
                <c:pt idx="3">
                  <c:v>313.979389711539</c:v>
                </c:pt>
                <c:pt idx="4">
                  <c:v>319.63129151898698</c:v>
                </c:pt>
                <c:pt idx="5">
                  <c:v>360.67237359793802</c:v>
                </c:pt>
              </c:numCache>
            </c:numRef>
          </c:xVal>
          <c:yVal>
            <c:numRef>
              <c:f>All!$I$39:$I$46</c:f>
              <c:numCache>
                <c:formatCode>General</c:formatCode>
                <c:ptCount val="8"/>
                <c:pt idx="0">
                  <c:v>1.12820026282376</c:v>
                </c:pt>
                <c:pt idx="1">
                  <c:v>0.76530854353632505</c:v>
                </c:pt>
                <c:pt idx="2">
                  <c:v>0.62195376939635705</c:v>
                </c:pt>
                <c:pt idx="3">
                  <c:v>0.55643526944099098</c:v>
                </c:pt>
                <c:pt idx="4">
                  <c:v>0.69538728133869998</c:v>
                </c:pt>
                <c:pt idx="5">
                  <c:v>0.59088144358816397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FF-4554-ACE1-7F22AE484B34}"/>
            </c:ext>
          </c:extLst>
        </c:ser>
        <c:ser>
          <c:idx val="4"/>
          <c:order val="4"/>
          <c:tx>
            <c:strRef>
              <c:f>All!$N$37</c:f>
              <c:strCache>
                <c:ptCount val="1"/>
                <c:pt idx="0">
                  <c:v>0.5%SiO2-NaNO3-KNO3, trial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All!$N$39:$N$48</c:f>
              <c:numCache>
                <c:formatCode>General</c:formatCode>
                <c:ptCount val="10"/>
                <c:pt idx="0">
                  <c:v>201.07797155597001</c:v>
                </c:pt>
                <c:pt idx="1">
                  <c:v>239.60791709117601</c:v>
                </c:pt>
                <c:pt idx="2">
                  <c:v>279.19609081958799</c:v>
                </c:pt>
                <c:pt idx="3">
                  <c:v>307.59662049722198</c:v>
                </c:pt>
                <c:pt idx="4">
                  <c:v>320.496637779553</c:v>
                </c:pt>
                <c:pt idx="5">
                  <c:v>362.00970337419398</c:v>
                </c:pt>
              </c:numCache>
            </c:numRef>
          </c:xVal>
          <c:yVal>
            <c:numRef>
              <c:f>All!$O$39:$O$48</c:f>
              <c:numCache>
                <c:formatCode>General</c:formatCode>
                <c:ptCount val="10"/>
                <c:pt idx="0">
                  <c:v>0.40133126162930899</c:v>
                </c:pt>
                <c:pt idx="1">
                  <c:v>0.49177413587040503</c:v>
                </c:pt>
                <c:pt idx="2">
                  <c:v>0.46881678987377401</c:v>
                </c:pt>
                <c:pt idx="3">
                  <c:v>0.46842416479153398</c:v>
                </c:pt>
                <c:pt idx="4">
                  <c:v>0.61772881631685805</c:v>
                </c:pt>
                <c:pt idx="5">
                  <c:v>0.55434338212939005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FF-4554-ACE1-7F22AE484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4783"/>
        <c:axId val="211207407"/>
      </c:scatterChart>
      <c:valAx>
        <c:axId val="109544783"/>
        <c:scaling>
          <c:orientation val="minMax"/>
          <c:max val="375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7407"/>
        <c:crosses val="autoZero"/>
        <c:crossBetween val="midCat"/>
      </c:valAx>
      <c:valAx>
        <c:axId val="211207407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(W/m-K)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0691216750751"/>
          <c:y val="0.20138621478023624"/>
          <c:w val="0.31302599933985276"/>
          <c:h val="0.153085071063516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All!$C$3</c:f>
              <c:strCache>
                <c:ptCount val="1"/>
                <c:pt idx="0">
                  <c:v>alpha_eff_wire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017813347102104E-2"/>
                  <c:y val="-0.24285047371733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All!$A$4:$A$33</c:f>
              <c:numCache>
                <c:formatCode>General</c:formatCode>
                <c:ptCount val="30"/>
                <c:pt idx="0">
                  <c:v>201.85124696864099</c:v>
                </c:pt>
                <c:pt idx="1">
                  <c:v>201.45380621223001</c:v>
                </c:pt>
                <c:pt idx="2">
                  <c:v>201.93553693119301</c:v>
                </c:pt>
                <c:pt idx="3">
                  <c:v>201.048710348485</c:v>
                </c:pt>
                <c:pt idx="4">
                  <c:v>201.77885441015599</c:v>
                </c:pt>
                <c:pt idx="5">
                  <c:v>201.42255759133101</c:v>
                </c:pt>
                <c:pt idx="6">
                  <c:v>240.06867318650799</c:v>
                </c:pt>
                <c:pt idx="7">
                  <c:v>241.17575570181799</c:v>
                </c:pt>
                <c:pt idx="8">
                  <c:v>240.71178006872901</c:v>
                </c:pt>
                <c:pt idx="9">
                  <c:v>242.27722333057901</c:v>
                </c:pt>
                <c:pt idx="10">
                  <c:v>241.48126771080101</c:v>
                </c:pt>
                <c:pt idx="11">
                  <c:v>242.65372094097199</c:v>
                </c:pt>
                <c:pt idx="12">
                  <c:v>286.90502779411798</c:v>
                </c:pt>
                <c:pt idx="13">
                  <c:v>286.12583497839501</c:v>
                </c:pt>
                <c:pt idx="14">
                  <c:v>286.38196623361802</c:v>
                </c:pt>
                <c:pt idx="15">
                  <c:v>285.64661777272698</c:v>
                </c:pt>
                <c:pt idx="16">
                  <c:v>285.854054573643</c:v>
                </c:pt>
                <c:pt idx="17">
                  <c:v>287.11527210447798</c:v>
                </c:pt>
                <c:pt idx="18">
                  <c:v>325.085498234694</c:v>
                </c:pt>
                <c:pt idx="19">
                  <c:v>325.04642018831203</c:v>
                </c:pt>
                <c:pt idx="20">
                  <c:v>324.72369542750903</c:v>
                </c:pt>
                <c:pt idx="21">
                  <c:v>325.11872631249997</c:v>
                </c:pt>
                <c:pt idx="22">
                  <c:v>324.10438794957997</c:v>
                </c:pt>
                <c:pt idx="23">
                  <c:v>325.41832325830302</c:v>
                </c:pt>
                <c:pt idx="24">
                  <c:v>369.05583421666699</c:v>
                </c:pt>
                <c:pt idx="25">
                  <c:v>369.29250856074799</c:v>
                </c:pt>
                <c:pt idx="26">
                  <c:v>368.21603739259302</c:v>
                </c:pt>
                <c:pt idx="27">
                  <c:v>369.14972903809502</c:v>
                </c:pt>
                <c:pt idx="28">
                  <c:v>368.63909512376199</c:v>
                </c:pt>
                <c:pt idx="29">
                  <c:v>369.13339062376201</c:v>
                </c:pt>
              </c:numCache>
            </c:numRef>
          </c:xVal>
          <c:yVal>
            <c:numRef>
              <c:f>All!$C$4:$C$33</c:f>
              <c:numCache>
                <c:formatCode>0.00E+00</c:formatCode>
                <c:ptCount val="30"/>
                <c:pt idx="0">
                  <c:v>7.1584390792879598E-6</c:v>
                </c:pt>
                <c:pt idx="1">
                  <c:v>6.6851933288611203E-6</c:v>
                </c:pt>
                <c:pt idx="2">
                  <c:v>6.5202858550888301E-6</c:v>
                </c:pt>
                <c:pt idx="3">
                  <c:v>6.3554303575749601E-6</c:v>
                </c:pt>
                <c:pt idx="4">
                  <c:v>6.2067356822061397E-6</c:v>
                </c:pt>
                <c:pt idx="5">
                  <c:v>6.2411966152077998E-6</c:v>
                </c:pt>
                <c:pt idx="6">
                  <c:v>6.30230502559095E-6</c:v>
                </c:pt>
                <c:pt idx="7">
                  <c:v>6.4123712226913303E-6</c:v>
                </c:pt>
                <c:pt idx="8">
                  <c:v>6.3547706514932197E-6</c:v>
                </c:pt>
                <c:pt idx="9">
                  <c:v>6.2890746922277703E-6</c:v>
                </c:pt>
                <c:pt idx="10">
                  <c:v>6.31042479757193E-6</c:v>
                </c:pt>
                <c:pt idx="11">
                  <c:v>6.3660500366595604E-6</c:v>
                </c:pt>
                <c:pt idx="12">
                  <c:v>6.4434374099736801E-6</c:v>
                </c:pt>
                <c:pt idx="13">
                  <c:v>6.4270014254251098E-6</c:v>
                </c:pt>
                <c:pt idx="14">
                  <c:v>6.4512258588842403E-6</c:v>
                </c:pt>
                <c:pt idx="15">
                  <c:v>6.3877425561662197E-6</c:v>
                </c:pt>
                <c:pt idx="16">
                  <c:v>6.4631297702265697E-6</c:v>
                </c:pt>
                <c:pt idx="17">
                  <c:v>6.3953191812910401E-6</c:v>
                </c:pt>
                <c:pt idx="18">
                  <c:v>6.4662603786528298E-6</c:v>
                </c:pt>
                <c:pt idx="19">
                  <c:v>6.1293977866884603E-6</c:v>
                </c:pt>
                <c:pt idx="20">
                  <c:v>6.2743782634078498E-6</c:v>
                </c:pt>
                <c:pt idx="21">
                  <c:v>6.4293242112365901E-6</c:v>
                </c:pt>
                <c:pt idx="22">
                  <c:v>5.2505196763047004E-6</c:v>
                </c:pt>
                <c:pt idx="23">
                  <c:v>6.0277451967900699E-6</c:v>
                </c:pt>
                <c:pt idx="24">
                  <c:v>6.8985386274150196E-6</c:v>
                </c:pt>
                <c:pt idx="25">
                  <c:v>6.4358074604677102E-6</c:v>
                </c:pt>
                <c:pt idx="26">
                  <c:v>6.2899291662229499E-6</c:v>
                </c:pt>
                <c:pt idx="27">
                  <c:v>6.6450615173713902E-6</c:v>
                </c:pt>
                <c:pt idx="28">
                  <c:v>6.0464045664635304E-6</c:v>
                </c:pt>
                <c:pt idx="29">
                  <c:v>6.5112865373720198E-6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C-4528-AF23-96054D653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4783"/>
        <c:axId val="211207407"/>
      </c:scatterChart>
      <c:valAx>
        <c:axId val="109544783"/>
        <c:scaling>
          <c:orientation val="minMax"/>
          <c:max val="375"/>
          <c:min val="1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7407"/>
        <c:crosses val="autoZero"/>
        <c:crossBetween val="midCat"/>
      </c:valAx>
      <c:valAx>
        <c:axId val="2112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All!$N$37</c:f>
              <c:strCache>
                <c:ptCount val="1"/>
                <c:pt idx="0">
                  <c:v>0.5%SiO2-NaNO3-KNO3, trial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499343832020996E-2"/>
                  <c:y val="5.4646033829104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All!$N$39:$N$44</c:f>
              <c:numCache>
                <c:formatCode>General</c:formatCode>
                <c:ptCount val="6"/>
                <c:pt idx="0">
                  <c:v>201.07797155597001</c:v>
                </c:pt>
                <c:pt idx="1">
                  <c:v>239.60791709117601</c:v>
                </c:pt>
                <c:pt idx="2">
                  <c:v>279.19609081958799</c:v>
                </c:pt>
                <c:pt idx="3">
                  <c:v>307.59662049722198</c:v>
                </c:pt>
                <c:pt idx="4">
                  <c:v>320.496637779553</c:v>
                </c:pt>
                <c:pt idx="5">
                  <c:v>362.00970337419398</c:v>
                </c:pt>
              </c:numCache>
            </c:numRef>
          </c:xVal>
          <c:yVal>
            <c:numRef>
              <c:f>All!$O$39:$O$44</c:f>
              <c:numCache>
                <c:formatCode>General</c:formatCode>
                <c:ptCount val="6"/>
                <c:pt idx="0">
                  <c:v>0.40133126162930899</c:v>
                </c:pt>
                <c:pt idx="1">
                  <c:v>0.49177413587040503</c:v>
                </c:pt>
                <c:pt idx="2">
                  <c:v>0.46881678987377401</c:v>
                </c:pt>
                <c:pt idx="3">
                  <c:v>0.46842416479153398</c:v>
                </c:pt>
                <c:pt idx="4">
                  <c:v>0.61772881631685805</c:v>
                </c:pt>
                <c:pt idx="5">
                  <c:v>0.55434338212939005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E-4102-B3B2-F48BE9F59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4783"/>
        <c:axId val="211207407"/>
      </c:scatterChart>
      <c:valAx>
        <c:axId val="109544783"/>
        <c:scaling>
          <c:orientation val="minMax"/>
          <c:max val="375"/>
          <c:min val="1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7407"/>
        <c:crosses val="autoZero"/>
        <c:crossBetween val="midCat"/>
      </c:valAx>
      <c:valAx>
        <c:axId val="2112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All!$D$3</c:f>
              <c:strCache>
                <c:ptCount val="1"/>
                <c:pt idx="0">
                  <c:v>k_insulation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978783902012255E-2"/>
                  <c:y val="-0.14729938271604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All!$A$4:$A$33</c:f>
              <c:numCache>
                <c:formatCode>General</c:formatCode>
                <c:ptCount val="30"/>
                <c:pt idx="0">
                  <c:v>201.85124696864099</c:v>
                </c:pt>
                <c:pt idx="1">
                  <c:v>201.45380621223001</c:v>
                </c:pt>
                <c:pt idx="2">
                  <c:v>201.93553693119301</c:v>
                </c:pt>
                <c:pt idx="3">
                  <c:v>201.048710348485</c:v>
                </c:pt>
                <c:pt idx="4">
                  <c:v>201.77885441015599</c:v>
                </c:pt>
                <c:pt idx="5">
                  <c:v>201.42255759133101</c:v>
                </c:pt>
                <c:pt idx="6">
                  <c:v>240.06867318650799</c:v>
                </c:pt>
                <c:pt idx="7">
                  <c:v>241.17575570181799</c:v>
                </c:pt>
                <c:pt idx="8">
                  <c:v>240.71178006872901</c:v>
                </c:pt>
                <c:pt idx="9">
                  <c:v>242.27722333057901</c:v>
                </c:pt>
                <c:pt idx="10">
                  <c:v>241.48126771080101</c:v>
                </c:pt>
                <c:pt idx="11">
                  <c:v>242.65372094097199</c:v>
                </c:pt>
                <c:pt idx="12">
                  <c:v>286.90502779411798</c:v>
                </c:pt>
                <c:pt idx="13">
                  <c:v>286.12583497839501</c:v>
                </c:pt>
                <c:pt idx="14">
                  <c:v>286.38196623361802</c:v>
                </c:pt>
                <c:pt idx="15">
                  <c:v>285.64661777272698</c:v>
                </c:pt>
                <c:pt idx="16">
                  <c:v>285.854054573643</c:v>
                </c:pt>
                <c:pt idx="17">
                  <c:v>287.11527210447798</c:v>
                </c:pt>
                <c:pt idx="18">
                  <c:v>325.085498234694</c:v>
                </c:pt>
                <c:pt idx="19">
                  <c:v>325.04642018831203</c:v>
                </c:pt>
                <c:pt idx="20">
                  <c:v>324.72369542750903</c:v>
                </c:pt>
                <c:pt idx="21">
                  <c:v>325.11872631249997</c:v>
                </c:pt>
                <c:pt idx="22">
                  <c:v>324.10438794957997</c:v>
                </c:pt>
                <c:pt idx="23">
                  <c:v>325.41832325830302</c:v>
                </c:pt>
                <c:pt idx="24">
                  <c:v>369.05583421666699</c:v>
                </c:pt>
                <c:pt idx="25">
                  <c:v>369.29250856074799</c:v>
                </c:pt>
                <c:pt idx="26">
                  <c:v>368.21603739259302</c:v>
                </c:pt>
                <c:pt idx="27">
                  <c:v>369.14972903809502</c:v>
                </c:pt>
                <c:pt idx="28">
                  <c:v>368.63909512376199</c:v>
                </c:pt>
                <c:pt idx="29">
                  <c:v>369.13339062376201</c:v>
                </c:pt>
              </c:numCache>
            </c:numRef>
          </c:xVal>
          <c:yVal>
            <c:numRef>
              <c:f>All!$D$4:$D$33</c:f>
              <c:numCache>
                <c:formatCode>General</c:formatCode>
                <c:ptCount val="30"/>
                <c:pt idx="0">
                  <c:v>0.42638175204670198</c:v>
                </c:pt>
                <c:pt idx="1">
                  <c:v>0.42854528160099198</c:v>
                </c:pt>
                <c:pt idx="2">
                  <c:v>0.41387393029779901</c:v>
                </c:pt>
                <c:pt idx="3">
                  <c:v>0.43984155198074598</c:v>
                </c:pt>
                <c:pt idx="4">
                  <c:v>0.435728601757295</c:v>
                </c:pt>
                <c:pt idx="5">
                  <c:v>0.448935407932052</c:v>
                </c:pt>
                <c:pt idx="6">
                  <c:v>0.41862087034202</c:v>
                </c:pt>
                <c:pt idx="7">
                  <c:v>0.42633458264797403</c:v>
                </c:pt>
                <c:pt idx="8">
                  <c:v>0.400767105649323</c:v>
                </c:pt>
                <c:pt idx="9">
                  <c:v>0.41289518067196301</c:v>
                </c:pt>
                <c:pt idx="10">
                  <c:v>0.41947435238075598</c:v>
                </c:pt>
                <c:pt idx="11">
                  <c:v>0.43195564481447701</c:v>
                </c:pt>
                <c:pt idx="12">
                  <c:v>0.38376105839056801</c:v>
                </c:pt>
                <c:pt idx="13">
                  <c:v>0.38002329840751597</c:v>
                </c:pt>
                <c:pt idx="14">
                  <c:v>0.38437598409013102</c:v>
                </c:pt>
                <c:pt idx="15">
                  <c:v>0.37968408111190799</c:v>
                </c:pt>
                <c:pt idx="16">
                  <c:v>0.38147139974195798</c:v>
                </c:pt>
                <c:pt idx="17">
                  <c:v>0.38381289807761598</c:v>
                </c:pt>
                <c:pt idx="18">
                  <c:v>0.37623414861916799</c:v>
                </c:pt>
                <c:pt idx="19">
                  <c:v>0.400320727120625</c:v>
                </c:pt>
                <c:pt idx="20">
                  <c:v>0.324672996348425</c:v>
                </c:pt>
                <c:pt idx="21">
                  <c:v>0.33808402881285299</c:v>
                </c:pt>
                <c:pt idx="22">
                  <c:v>0.40134094504533202</c:v>
                </c:pt>
                <c:pt idx="23">
                  <c:v>0.35746579191693201</c:v>
                </c:pt>
                <c:pt idx="24">
                  <c:v>0.39249783585178999</c:v>
                </c:pt>
                <c:pt idx="25">
                  <c:v>0.36431121639217701</c:v>
                </c:pt>
                <c:pt idx="26">
                  <c:v>0.36122968529520899</c:v>
                </c:pt>
                <c:pt idx="27">
                  <c:v>0.34345161000914598</c:v>
                </c:pt>
                <c:pt idx="28">
                  <c:v>0.40968418621300001</c:v>
                </c:pt>
                <c:pt idx="29">
                  <c:v>0.39115008628526698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0-48D0-82FC-82ACD9EC3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4783"/>
        <c:axId val="211207407"/>
      </c:scatterChart>
      <c:valAx>
        <c:axId val="109544783"/>
        <c:scaling>
          <c:orientation val="minMax"/>
          <c:max val="375"/>
          <c:min val="1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7407"/>
        <c:crosses val="autoZero"/>
        <c:crossBetween val="midCat"/>
      </c:valAx>
      <c:valAx>
        <c:axId val="2112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All!$E$3</c:f>
              <c:strCache>
                <c:ptCount val="1"/>
                <c:pt idx="0">
                  <c:v>RthInsShth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738735783027117E-2"/>
                  <c:y val="3.7885802469135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All!$A$4:$A$33</c:f>
              <c:numCache>
                <c:formatCode>General</c:formatCode>
                <c:ptCount val="30"/>
                <c:pt idx="0">
                  <c:v>201.85124696864099</c:v>
                </c:pt>
                <c:pt idx="1">
                  <c:v>201.45380621223001</c:v>
                </c:pt>
                <c:pt idx="2">
                  <c:v>201.93553693119301</c:v>
                </c:pt>
                <c:pt idx="3">
                  <c:v>201.048710348485</c:v>
                </c:pt>
                <c:pt idx="4">
                  <c:v>201.77885441015599</c:v>
                </c:pt>
                <c:pt idx="5">
                  <c:v>201.42255759133101</c:v>
                </c:pt>
                <c:pt idx="6">
                  <c:v>240.06867318650799</c:v>
                </c:pt>
                <c:pt idx="7">
                  <c:v>241.17575570181799</c:v>
                </c:pt>
                <c:pt idx="8">
                  <c:v>240.71178006872901</c:v>
                </c:pt>
                <c:pt idx="9">
                  <c:v>242.27722333057901</c:v>
                </c:pt>
                <c:pt idx="10">
                  <c:v>241.48126771080101</c:v>
                </c:pt>
                <c:pt idx="11">
                  <c:v>242.65372094097199</c:v>
                </c:pt>
                <c:pt idx="12">
                  <c:v>286.90502779411798</c:v>
                </c:pt>
                <c:pt idx="13">
                  <c:v>286.12583497839501</c:v>
                </c:pt>
                <c:pt idx="14">
                  <c:v>286.38196623361802</c:v>
                </c:pt>
                <c:pt idx="15">
                  <c:v>285.64661777272698</c:v>
                </c:pt>
                <c:pt idx="16">
                  <c:v>285.854054573643</c:v>
                </c:pt>
                <c:pt idx="17">
                  <c:v>287.11527210447798</c:v>
                </c:pt>
                <c:pt idx="18">
                  <c:v>325.085498234694</c:v>
                </c:pt>
                <c:pt idx="19">
                  <c:v>325.04642018831203</c:v>
                </c:pt>
                <c:pt idx="20">
                  <c:v>324.72369542750903</c:v>
                </c:pt>
                <c:pt idx="21">
                  <c:v>325.11872631249997</c:v>
                </c:pt>
                <c:pt idx="22">
                  <c:v>324.10438794957997</c:v>
                </c:pt>
                <c:pt idx="23">
                  <c:v>325.41832325830302</c:v>
                </c:pt>
                <c:pt idx="24">
                  <c:v>369.05583421666699</c:v>
                </c:pt>
                <c:pt idx="25">
                  <c:v>369.29250856074799</c:v>
                </c:pt>
                <c:pt idx="26">
                  <c:v>368.21603739259302</c:v>
                </c:pt>
                <c:pt idx="27">
                  <c:v>369.14972903809502</c:v>
                </c:pt>
                <c:pt idx="28">
                  <c:v>368.63909512376199</c:v>
                </c:pt>
                <c:pt idx="29">
                  <c:v>369.13339062376201</c:v>
                </c:pt>
              </c:numCache>
            </c:numRef>
          </c:xVal>
          <c:yVal>
            <c:numRef>
              <c:f>All!$E$4:$E$33</c:f>
              <c:numCache>
                <c:formatCode>General</c:formatCode>
                <c:ptCount val="30"/>
                <c:pt idx="0">
                  <c:v>0.50821340084183597</c:v>
                </c:pt>
                <c:pt idx="1">
                  <c:v>0.46101666032045702</c:v>
                </c:pt>
                <c:pt idx="2">
                  <c:v>0.46913926896072</c:v>
                </c:pt>
                <c:pt idx="3">
                  <c:v>0.46011834954844999</c:v>
                </c:pt>
                <c:pt idx="4">
                  <c:v>0.47863886776648401</c:v>
                </c:pt>
                <c:pt idx="5">
                  <c:v>0.47075749813795198</c:v>
                </c:pt>
                <c:pt idx="6">
                  <c:v>0.48223700600660102</c:v>
                </c:pt>
                <c:pt idx="7">
                  <c:v>0.47507528607495703</c:v>
                </c:pt>
                <c:pt idx="8">
                  <c:v>0.47957381297208201</c:v>
                </c:pt>
                <c:pt idx="9">
                  <c:v>0.47839298137832398</c:v>
                </c:pt>
                <c:pt idx="10">
                  <c:v>0.48655059643166298</c:v>
                </c:pt>
                <c:pt idx="11">
                  <c:v>0.47237580219150299</c:v>
                </c:pt>
                <c:pt idx="12">
                  <c:v>0.46995178150586397</c:v>
                </c:pt>
                <c:pt idx="13">
                  <c:v>0.47456613946899401</c:v>
                </c:pt>
                <c:pt idx="14">
                  <c:v>0.47165552501415903</c:v>
                </c:pt>
                <c:pt idx="15">
                  <c:v>0.47138294991845597</c:v>
                </c:pt>
                <c:pt idx="16">
                  <c:v>0.462845983581541</c:v>
                </c:pt>
                <c:pt idx="17">
                  <c:v>0.46637428212507498</c:v>
                </c:pt>
                <c:pt idx="18">
                  <c:v>0.467619892210969</c:v>
                </c:pt>
                <c:pt idx="19">
                  <c:v>0.58356623906549199</c:v>
                </c:pt>
                <c:pt idx="20">
                  <c:v>0.48843599074466998</c:v>
                </c:pt>
                <c:pt idx="21">
                  <c:v>0.47702402313182102</c:v>
                </c:pt>
                <c:pt idx="22">
                  <c:v>0.534586286906652</c:v>
                </c:pt>
                <c:pt idx="23">
                  <c:v>0.47807643637840003</c:v>
                </c:pt>
                <c:pt idx="24">
                  <c:v>0.49198034223112003</c:v>
                </c:pt>
                <c:pt idx="25">
                  <c:v>0.486274680351168</c:v>
                </c:pt>
                <c:pt idx="26">
                  <c:v>0.485264216419657</c:v>
                </c:pt>
                <c:pt idx="27">
                  <c:v>0.590721647457776</c:v>
                </c:pt>
                <c:pt idx="28">
                  <c:v>0.51226769788234205</c:v>
                </c:pt>
                <c:pt idx="29">
                  <c:v>0.46624844901671098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A-4340-91D4-BE74A438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4783"/>
        <c:axId val="211207407"/>
      </c:scatterChart>
      <c:valAx>
        <c:axId val="109544783"/>
        <c:scaling>
          <c:orientation val="minMax"/>
          <c:max val="375"/>
          <c:min val="1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7407"/>
        <c:crosses val="autoZero"/>
        <c:crossBetween val="midCat"/>
      </c:valAx>
      <c:valAx>
        <c:axId val="2112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All!$F$3</c:f>
              <c:strCache>
                <c:ptCount val="1"/>
                <c:pt idx="0">
                  <c:v>k_sheath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017813347102104E-2"/>
                  <c:y val="-0.24285047371733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All!$A$4:$A$33</c:f>
              <c:numCache>
                <c:formatCode>General</c:formatCode>
                <c:ptCount val="30"/>
                <c:pt idx="0">
                  <c:v>201.85124696864099</c:v>
                </c:pt>
                <c:pt idx="1">
                  <c:v>201.45380621223001</c:v>
                </c:pt>
                <c:pt idx="2">
                  <c:v>201.93553693119301</c:v>
                </c:pt>
                <c:pt idx="3">
                  <c:v>201.048710348485</c:v>
                </c:pt>
                <c:pt idx="4">
                  <c:v>201.77885441015599</c:v>
                </c:pt>
                <c:pt idx="5">
                  <c:v>201.42255759133101</c:v>
                </c:pt>
                <c:pt idx="6">
                  <c:v>240.06867318650799</c:v>
                </c:pt>
                <c:pt idx="7">
                  <c:v>241.17575570181799</c:v>
                </c:pt>
                <c:pt idx="8">
                  <c:v>240.71178006872901</c:v>
                </c:pt>
                <c:pt idx="9">
                  <c:v>242.27722333057901</c:v>
                </c:pt>
                <c:pt idx="10">
                  <c:v>241.48126771080101</c:v>
                </c:pt>
                <c:pt idx="11">
                  <c:v>242.65372094097199</c:v>
                </c:pt>
                <c:pt idx="12">
                  <c:v>286.90502779411798</c:v>
                </c:pt>
                <c:pt idx="13">
                  <c:v>286.12583497839501</c:v>
                </c:pt>
                <c:pt idx="14">
                  <c:v>286.38196623361802</c:v>
                </c:pt>
                <c:pt idx="15">
                  <c:v>285.64661777272698</c:v>
                </c:pt>
                <c:pt idx="16">
                  <c:v>285.854054573643</c:v>
                </c:pt>
                <c:pt idx="17">
                  <c:v>287.11527210447798</c:v>
                </c:pt>
                <c:pt idx="18">
                  <c:v>325.085498234694</c:v>
                </c:pt>
                <c:pt idx="19">
                  <c:v>325.04642018831203</c:v>
                </c:pt>
                <c:pt idx="20">
                  <c:v>324.72369542750903</c:v>
                </c:pt>
                <c:pt idx="21">
                  <c:v>325.11872631249997</c:v>
                </c:pt>
                <c:pt idx="22">
                  <c:v>324.10438794957997</c:v>
                </c:pt>
                <c:pt idx="23">
                  <c:v>325.41832325830302</c:v>
                </c:pt>
                <c:pt idx="24">
                  <c:v>369.05583421666699</c:v>
                </c:pt>
                <c:pt idx="25">
                  <c:v>369.29250856074799</c:v>
                </c:pt>
                <c:pt idx="26">
                  <c:v>368.21603739259302</c:v>
                </c:pt>
                <c:pt idx="27">
                  <c:v>369.14972903809502</c:v>
                </c:pt>
                <c:pt idx="28">
                  <c:v>368.63909512376199</c:v>
                </c:pt>
                <c:pt idx="29">
                  <c:v>369.13339062376201</c:v>
                </c:pt>
              </c:numCache>
            </c:numRef>
          </c:xVal>
          <c:yVal>
            <c:numRef>
              <c:f>All!$F$4:$F$33</c:f>
              <c:numCache>
                <c:formatCode>0.00E+00</c:formatCode>
                <c:ptCount val="30"/>
                <c:pt idx="0">
                  <c:v>91.549819171202401</c:v>
                </c:pt>
                <c:pt idx="1">
                  <c:v>92.683979547108706</c:v>
                </c:pt>
                <c:pt idx="2">
                  <c:v>91.999908240240202</c:v>
                </c:pt>
                <c:pt idx="3">
                  <c:v>95.257179554437798</c:v>
                </c:pt>
                <c:pt idx="4">
                  <c:v>95.970515973855896</c:v>
                </c:pt>
                <c:pt idx="5">
                  <c:v>91.466661566273004</c:v>
                </c:pt>
                <c:pt idx="6">
                  <c:v>89.517960023803795</c:v>
                </c:pt>
                <c:pt idx="7">
                  <c:v>86.349897524535905</c:v>
                </c:pt>
                <c:pt idx="8">
                  <c:v>91.6191454629177</c:v>
                </c:pt>
                <c:pt idx="9">
                  <c:v>89.973631541301501</c:v>
                </c:pt>
                <c:pt idx="10">
                  <c:v>90.515032155869505</c:v>
                </c:pt>
                <c:pt idx="11">
                  <c:v>87.2512340138246</c:v>
                </c:pt>
                <c:pt idx="12">
                  <c:v>97.347299592916499</c:v>
                </c:pt>
                <c:pt idx="13">
                  <c:v>96.409090002936907</c:v>
                </c:pt>
                <c:pt idx="14">
                  <c:v>96.537992704507502</c:v>
                </c:pt>
                <c:pt idx="15">
                  <c:v>95.731220517812901</c:v>
                </c:pt>
                <c:pt idx="16">
                  <c:v>96.225920682987095</c:v>
                </c:pt>
                <c:pt idx="17">
                  <c:v>95.724458258587106</c:v>
                </c:pt>
                <c:pt idx="18">
                  <c:v>101.45586991736</c:v>
                </c:pt>
                <c:pt idx="19">
                  <c:v>100.855631537733</c:v>
                </c:pt>
                <c:pt idx="20">
                  <c:v>103.301755981672</c:v>
                </c:pt>
                <c:pt idx="21">
                  <c:v>101.065570578913</c:v>
                </c:pt>
                <c:pt idx="22">
                  <c:v>98.610540458240905</c:v>
                </c:pt>
                <c:pt idx="23">
                  <c:v>102.27056885756799</c:v>
                </c:pt>
                <c:pt idx="24">
                  <c:v>103.370543721925</c:v>
                </c:pt>
                <c:pt idx="25">
                  <c:v>110.282439076591</c:v>
                </c:pt>
                <c:pt idx="26">
                  <c:v>91.815583968245306</c:v>
                </c:pt>
                <c:pt idx="27">
                  <c:v>86.258470056500897</c:v>
                </c:pt>
                <c:pt idx="28">
                  <c:v>103.702186348216</c:v>
                </c:pt>
                <c:pt idx="29">
                  <c:v>100.620304715732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5-4F21-8EBB-438FF133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4783"/>
        <c:axId val="211207407"/>
      </c:scatterChart>
      <c:valAx>
        <c:axId val="109544783"/>
        <c:scaling>
          <c:orientation val="minMax"/>
          <c:max val="375"/>
          <c:min val="1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7407"/>
        <c:crosses val="autoZero"/>
        <c:crossBetween val="midCat"/>
      </c:valAx>
      <c:valAx>
        <c:axId val="2112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All!$G$3</c:f>
              <c:strCache>
                <c:ptCount val="1"/>
                <c:pt idx="0">
                  <c:v>emissivity_probe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499343832020996E-2"/>
                  <c:y val="5.4646033829104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All!$A$4:$A$33</c:f>
              <c:numCache>
                <c:formatCode>General</c:formatCode>
                <c:ptCount val="30"/>
                <c:pt idx="0">
                  <c:v>201.85124696864099</c:v>
                </c:pt>
                <c:pt idx="1">
                  <c:v>201.45380621223001</c:v>
                </c:pt>
                <c:pt idx="2">
                  <c:v>201.93553693119301</c:v>
                </c:pt>
                <c:pt idx="3">
                  <c:v>201.048710348485</c:v>
                </c:pt>
                <c:pt idx="4">
                  <c:v>201.77885441015599</c:v>
                </c:pt>
                <c:pt idx="5">
                  <c:v>201.42255759133101</c:v>
                </c:pt>
                <c:pt idx="6">
                  <c:v>240.06867318650799</c:v>
                </c:pt>
                <c:pt idx="7">
                  <c:v>241.17575570181799</c:v>
                </c:pt>
                <c:pt idx="8">
                  <c:v>240.71178006872901</c:v>
                </c:pt>
                <c:pt idx="9">
                  <c:v>242.27722333057901</c:v>
                </c:pt>
                <c:pt idx="10">
                  <c:v>241.48126771080101</c:v>
                </c:pt>
                <c:pt idx="11">
                  <c:v>242.65372094097199</c:v>
                </c:pt>
                <c:pt idx="12">
                  <c:v>286.90502779411798</c:v>
                </c:pt>
                <c:pt idx="13">
                  <c:v>286.12583497839501</c:v>
                </c:pt>
                <c:pt idx="14">
                  <c:v>286.38196623361802</c:v>
                </c:pt>
                <c:pt idx="15">
                  <c:v>285.64661777272698</c:v>
                </c:pt>
                <c:pt idx="16">
                  <c:v>285.854054573643</c:v>
                </c:pt>
                <c:pt idx="17">
                  <c:v>287.11527210447798</c:v>
                </c:pt>
                <c:pt idx="18">
                  <c:v>325.085498234694</c:v>
                </c:pt>
                <c:pt idx="19">
                  <c:v>325.04642018831203</c:v>
                </c:pt>
                <c:pt idx="20">
                  <c:v>324.72369542750903</c:v>
                </c:pt>
                <c:pt idx="21">
                  <c:v>325.11872631249997</c:v>
                </c:pt>
                <c:pt idx="22">
                  <c:v>324.10438794957997</c:v>
                </c:pt>
                <c:pt idx="23">
                  <c:v>325.41832325830302</c:v>
                </c:pt>
                <c:pt idx="24">
                  <c:v>369.05583421666699</c:v>
                </c:pt>
                <c:pt idx="25">
                  <c:v>369.29250856074799</c:v>
                </c:pt>
                <c:pt idx="26">
                  <c:v>368.21603739259302</c:v>
                </c:pt>
                <c:pt idx="27">
                  <c:v>369.14972903809502</c:v>
                </c:pt>
                <c:pt idx="28">
                  <c:v>368.63909512376199</c:v>
                </c:pt>
                <c:pt idx="29">
                  <c:v>369.13339062376201</c:v>
                </c:pt>
              </c:numCache>
            </c:numRef>
          </c:xVal>
          <c:yVal>
            <c:numRef>
              <c:f>All!$G$4:$G$33</c:f>
              <c:numCache>
                <c:formatCode>0.00E+00</c:formatCode>
                <c:ptCount val="30"/>
                <c:pt idx="0">
                  <c:v>1.5585719156106899E-5</c:v>
                </c:pt>
                <c:pt idx="1">
                  <c:v>1.9051458549482E-5</c:v>
                </c:pt>
                <c:pt idx="2">
                  <c:v>1.8325247950100699E-5</c:v>
                </c:pt>
                <c:pt idx="3">
                  <c:v>1.8593803249640501E-5</c:v>
                </c:pt>
                <c:pt idx="4">
                  <c:v>1.94556420433401E-5</c:v>
                </c:pt>
                <c:pt idx="5">
                  <c:v>1.8529334910753801E-5</c:v>
                </c:pt>
                <c:pt idx="6">
                  <c:v>1.74609129259819E-5</c:v>
                </c:pt>
                <c:pt idx="7">
                  <c:v>1.76126417220776E-5</c:v>
                </c:pt>
                <c:pt idx="8">
                  <c:v>1.6882819820429901E-5</c:v>
                </c:pt>
                <c:pt idx="9">
                  <c:v>1.73586328989286E-5</c:v>
                </c:pt>
                <c:pt idx="10">
                  <c:v>1.7747936391018799E-5</c:v>
                </c:pt>
                <c:pt idx="11">
                  <c:v>1.6964954341216799E-5</c:v>
                </c:pt>
                <c:pt idx="12">
                  <c:v>1.6930893743372799E-5</c:v>
                </c:pt>
                <c:pt idx="13">
                  <c:v>1.6826339432126599E-5</c:v>
                </c:pt>
                <c:pt idx="14">
                  <c:v>1.68901008669977E-5</c:v>
                </c:pt>
                <c:pt idx="15">
                  <c:v>1.68305152349079E-5</c:v>
                </c:pt>
                <c:pt idx="16">
                  <c:v>1.6914188170293001E-5</c:v>
                </c:pt>
                <c:pt idx="17">
                  <c:v>1.7023996620147001E-5</c:v>
                </c:pt>
                <c:pt idx="18">
                  <c:v>1.6776748795250601E-5</c:v>
                </c:pt>
                <c:pt idx="19">
                  <c:v>1.6741311062152901E-5</c:v>
                </c:pt>
                <c:pt idx="20">
                  <c:v>1.6596623949784701E-5</c:v>
                </c:pt>
                <c:pt idx="21">
                  <c:v>1.6539187147206402E-5</c:v>
                </c:pt>
                <c:pt idx="22">
                  <c:v>1.6615488113353399E-5</c:v>
                </c:pt>
                <c:pt idx="23">
                  <c:v>1.6772719430312902E-5</c:v>
                </c:pt>
                <c:pt idx="24">
                  <c:v>1.5136101347034799E-5</c:v>
                </c:pt>
                <c:pt idx="25">
                  <c:v>1.7696751997010701E-5</c:v>
                </c:pt>
                <c:pt idx="26">
                  <c:v>1.7884861521802801E-5</c:v>
                </c:pt>
                <c:pt idx="27">
                  <c:v>1.6024792114675899E-5</c:v>
                </c:pt>
                <c:pt idx="28">
                  <c:v>1.7416483067140201E-5</c:v>
                </c:pt>
                <c:pt idx="29">
                  <c:v>1.6253266974199101E-5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1-4516-9070-4163F7C4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4783"/>
        <c:axId val="211207407"/>
      </c:scatterChart>
      <c:valAx>
        <c:axId val="109544783"/>
        <c:scaling>
          <c:orientation val="minMax"/>
          <c:max val="375"/>
          <c:min val="1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7407"/>
        <c:crosses val="autoZero"/>
        <c:crossBetween val="midCat"/>
      </c:valAx>
      <c:valAx>
        <c:axId val="2112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All!$H$3</c:f>
              <c:strCache>
                <c:ptCount val="1"/>
                <c:pt idx="0">
                  <c:v>eCruc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017813347102104E-2"/>
                  <c:y val="-0.24285047371733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All!$A$4:$A$33</c:f>
              <c:numCache>
                <c:formatCode>General</c:formatCode>
                <c:ptCount val="30"/>
                <c:pt idx="0">
                  <c:v>201.85124696864099</c:v>
                </c:pt>
                <c:pt idx="1">
                  <c:v>201.45380621223001</c:v>
                </c:pt>
                <c:pt idx="2">
                  <c:v>201.93553693119301</c:v>
                </c:pt>
                <c:pt idx="3">
                  <c:v>201.048710348485</c:v>
                </c:pt>
                <c:pt idx="4">
                  <c:v>201.77885441015599</c:v>
                </c:pt>
                <c:pt idx="5">
                  <c:v>201.42255759133101</c:v>
                </c:pt>
                <c:pt idx="6">
                  <c:v>240.06867318650799</c:v>
                </c:pt>
                <c:pt idx="7">
                  <c:v>241.17575570181799</c:v>
                </c:pt>
                <c:pt idx="8">
                  <c:v>240.71178006872901</c:v>
                </c:pt>
                <c:pt idx="9">
                  <c:v>242.27722333057901</c:v>
                </c:pt>
                <c:pt idx="10">
                  <c:v>241.48126771080101</c:v>
                </c:pt>
                <c:pt idx="11">
                  <c:v>242.65372094097199</c:v>
                </c:pt>
                <c:pt idx="12">
                  <c:v>286.90502779411798</c:v>
                </c:pt>
                <c:pt idx="13">
                  <c:v>286.12583497839501</c:v>
                </c:pt>
                <c:pt idx="14">
                  <c:v>286.38196623361802</c:v>
                </c:pt>
                <c:pt idx="15">
                  <c:v>285.64661777272698</c:v>
                </c:pt>
                <c:pt idx="16">
                  <c:v>285.854054573643</c:v>
                </c:pt>
                <c:pt idx="17">
                  <c:v>287.11527210447798</c:v>
                </c:pt>
                <c:pt idx="18">
                  <c:v>325.085498234694</c:v>
                </c:pt>
                <c:pt idx="19">
                  <c:v>325.04642018831203</c:v>
                </c:pt>
                <c:pt idx="20">
                  <c:v>324.72369542750903</c:v>
                </c:pt>
                <c:pt idx="21">
                  <c:v>325.11872631249997</c:v>
                </c:pt>
                <c:pt idx="22">
                  <c:v>324.10438794957997</c:v>
                </c:pt>
                <c:pt idx="23">
                  <c:v>325.41832325830302</c:v>
                </c:pt>
                <c:pt idx="24">
                  <c:v>369.05583421666699</c:v>
                </c:pt>
                <c:pt idx="25">
                  <c:v>369.29250856074799</c:v>
                </c:pt>
                <c:pt idx="26">
                  <c:v>368.21603739259302</c:v>
                </c:pt>
                <c:pt idx="27">
                  <c:v>369.14972903809502</c:v>
                </c:pt>
                <c:pt idx="28">
                  <c:v>368.63909512376199</c:v>
                </c:pt>
                <c:pt idx="29">
                  <c:v>369.13339062376201</c:v>
                </c:pt>
              </c:numCache>
            </c:numRef>
          </c:xVal>
          <c:yVal>
            <c:numRef>
              <c:f>All!$H$4:$H$33</c:f>
              <c:numCache>
                <c:formatCode>General</c:formatCode>
                <c:ptCount val="30"/>
                <c:pt idx="0">
                  <c:v>0.950322384886227</c:v>
                </c:pt>
                <c:pt idx="1">
                  <c:v>0.95070360296341105</c:v>
                </c:pt>
                <c:pt idx="2">
                  <c:v>0.95430980094603501</c:v>
                </c:pt>
                <c:pt idx="3">
                  <c:v>0.96178286008469405</c:v>
                </c:pt>
                <c:pt idx="4">
                  <c:v>0.93670282568948204</c:v>
                </c:pt>
                <c:pt idx="5">
                  <c:v>0.95771150073990796</c:v>
                </c:pt>
                <c:pt idx="6">
                  <c:v>0.964944233771448</c:v>
                </c:pt>
                <c:pt idx="7">
                  <c:v>0.96675571603705002</c:v>
                </c:pt>
                <c:pt idx="8">
                  <c:v>0.97298140949743295</c:v>
                </c:pt>
                <c:pt idx="9">
                  <c:v>0.954657643129044</c:v>
                </c:pt>
                <c:pt idx="10">
                  <c:v>0.94740954308222003</c:v>
                </c:pt>
                <c:pt idx="11">
                  <c:v>0.97680465191144406</c:v>
                </c:pt>
                <c:pt idx="12">
                  <c:v>0.89990403862655699</c:v>
                </c:pt>
                <c:pt idx="13">
                  <c:v>0.933351150179766</c:v>
                </c:pt>
                <c:pt idx="14">
                  <c:v>0.91753289718505704</c:v>
                </c:pt>
                <c:pt idx="15">
                  <c:v>0.92626481561327101</c:v>
                </c:pt>
                <c:pt idx="16">
                  <c:v>0.96240233134907904</c:v>
                </c:pt>
                <c:pt idx="17">
                  <c:v>0.93792706415496196</c:v>
                </c:pt>
                <c:pt idx="18">
                  <c:v>0.81648236181630196</c:v>
                </c:pt>
                <c:pt idx="19">
                  <c:v>0.73324087022774598</c:v>
                </c:pt>
                <c:pt idx="20">
                  <c:v>0.90441372557948796</c:v>
                </c:pt>
                <c:pt idx="21">
                  <c:v>0.88197618262183197</c:v>
                </c:pt>
                <c:pt idx="22">
                  <c:v>0.78101911677876901</c:v>
                </c:pt>
                <c:pt idx="23">
                  <c:v>0.80444504501661596</c:v>
                </c:pt>
                <c:pt idx="24">
                  <c:v>0.80580966413364896</c:v>
                </c:pt>
                <c:pt idx="25">
                  <c:v>0.80213505696611997</c:v>
                </c:pt>
                <c:pt idx="26">
                  <c:v>0.87097471439350305</c:v>
                </c:pt>
                <c:pt idx="27">
                  <c:v>0.83130360739012199</c:v>
                </c:pt>
                <c:pt idx="28">
                  <c:v>0.71785295676100302</c:v>
                </c:pt>
                <c:pt idx="29">
                  <c:v>0.75934683176320805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F-4665-A5EC-4993201D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4783"/>
        <c:axId val="211207407"/>
      </c:scatterChart>
      <c:valAx>
        <c:axId val="109544783"/>
        <c:scaling>
          <c:orientation val="minMax"/>
          <c:max val="375"/>
          <c:min val="1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7407"/>
        <c:crosses val="autoZero"/>
        <c:crossBetween val="midCat"/>
      </c:valAx>
      <c:valAx>
        <c:axId val="2112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All!$I$3</c:f>
              <c:strCache>
                <c:ptCount val="1"/>
                <c:pt idx="0">
                  <c:v>emissivity_crucible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017813347102104E-2"/>
                  <c:y val="-0.24285047371733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All!$A$4:$A$33</c:f>
              <c:numCache>
                <c:formatCode>General</c:formatCode>
                <c:ptCount val="30"/>
                <c:pt idx="0">
                  <c:v>201.85124696864099</c:v>
                </c:pt>
                <c:pt idx="1">
                  <c:v>201.45380621223001</c:v>
                </c:pt>
                <c:pt idx="2">
                  <c:v>201.93553693119301</c:v>
                </c:pt>
                <c:pt idx="3">
                  <c:v>201.048710348485</c:v>
                </c:pt>
                <c:pt idx="4">
                  <c:v>201.77885441015599</c:v>
                </c:pt>
                <c:pt idx="5">
                  <c:v>201.42255759133101</c:v>
                </c:pt>
                <c:pt idx="6">
                  <c:v>240.06867318650799</c:v>
                </c:pt>
                <c:pt idx="7">
                  <c:v>241.17575570181799</c:v>
                </c:pt>
                <c:pt idx="8">
                  <c:v>240.71178006872901</c:v>
                </c:pt>
                <c:pt idx="9">
                  <c:v>242.27722333057901</c:v>
                </c:pt>
                <c:pt idx="10">
                  <c:v>241.48126771080101</c:v>
                </c:pt>
                <c:pt idx="11">
                  <c:v>242.65372094097199</c:v>
                </c:pt>
                <c:pt idx="12">
                  <c:v>286.90502779411798</c:v>
                </c:pt>
                <c:pt idx="13">
                  <c:v>286.12583497839501</c:v>
                </c:pt>
                <c:pt idx="14">
                  <c:v>286.38196623361802</c:v>
                </c:pt>
                <c:pt idx="15">
                  <c:v>285.64661777272698</c:v>
                </c:pt>
                <c:pt idx="16">
                  <c:v>285.854054573643</c:v>
                </c:pt>
                <c:pt idx="17">
                  <c:v>287.11527210447798</c:v>
                </c:pt>
                <c:pt idx="18">
                  <c:v>325.085498234694</c:v>
                </c:pt>
                <c:pt idx="19">
                  <c:v>325.04642018831203</c:v>
                </c:pt>
                <c:pt idx="20">
                  <c:v>324.72369542750903</c:v>
                </c:pt>
                <c:pt idx="21">
                  <c:v>325.11872631249997</c:v>
                </c:pt>
                <c:pt idx="22">
                  <c:v>324.10438794957997</c:v>
                </c:pt>
                <c:pt idx="23">
                  <c:v>325.41832325830302</c:v>
                </c:pt>
                <c:pt idx="24">
                  <c:v>369.05583421666699</c:v>
                </c:pt>
                <c:pt idx="25">
                  <c:v>369.29250856074799</c:v>
                </c:pt>
                <c:pt idx="26">
                  <c:v>368.21603739259302</c:v>
                </c:pt>
                <c:pt idx="27">
                  <c:v>369.14972903809502</c:v>
                </c:pt>
                <c:pt idx="28">
                  <c:v>368.63909512376199</c:v>
                </c:pt>
                <c:pt idx="29">
                  <c:v>369.13339062376201</c:v>
                </c:pt>
              </c:numCache>
            </c:numRef>
          </c:xVal>
          <c:yVal>
            <c:numRef>
              <c:f>All!$I$4:$I$33</c:f>
              <c:numCache>
                <c:formatCode>General</c:formatCode>
                <c:ptCount val="30"/>
                <c:pt idx="0">
                  <c:v>0.68643350394042102</c:v>
                </c:pt>
                <c:pt idx="1">
                  <c:v>0.67260867069946995</c:v>
                </c:pt>
                <c:pt idx="2">
                  <c:v>0.70984433205351305</c:v>
                </c:pt>
                <c:pt idx="3">
                  <c:v>0.69292828529856598</c:v>
                </c:pt>
                <c:pt idx="4">
                  <c:v>0.67079962191112397</c:v>
                </c:pt>
                <c:pt idx="5">
                  <c:v>0.69569716961517103</c:v>
                </c:pt>
                <c:pt idx="6">
                  <c:v>0.70417491680914501</c:v>
                </c:pt>
                <c:pt idx="7">
                  <c:v>0.68500788133734003</c:v>
                </c:pt>
                <c:pt idx="8">
                  <c:v>0.72369400340333201</c:v>
                </c:pt>
                <c:pt idx="9">
                  <c:v>0.66982939921412199</c:v>
                </c:pt>
                <c:pt idx="10">
                  <c:v>0.70135414392469797</c:v>
                </c:pt>
                <c:pt idx="11">
                  <c:v>0.69062823291611697</c:v>
                </c:pt>
                <c:pt idx="12">
                  <c:v>0.69149762614061705</c:v>
                </c:pt>
                <c:pt idx="13" formatCode="0.00E+00">
                  <c:v>0.68006020282319402</c:v>
                </c:pt>
                <c:pt idx="14">
                  <c:v>0.68082316641889995</c:v>
                </c:pt>
                <c:pt idx="15">
                  <c:v>0.69294099980933899</c:v>
                </c:pt>
                <c:pt idx="16" formatCode="0.00E+00">
                  <c:v>0.683288296407493</c:v>
                </c:pt>
                <c:pt idx="17" formatCode="0.00E+00">
                  <c:v>0.688548638254876</c:v>
                </c:pt>
                <c:pt idx="18" formatCode="0.00E+00">
                  <c:v>0.67869442917588696</c:v>
                </c:pt>
                <c:pt idx="19">
                  <c:v>0.74372006893879705</c:v>
                </c:pt>
                <c:pt idx="20">
                  <c:v>0.70472181062308703</c:v>
                </c:pt>
                <c:pt idx="21">
                  <c:v>0.69240844991963002</c:v>
                </c:pt>
                <c:pt idx="22" formatCode="0.00E+00">
                  <c:v>0.64705688047874299</c:v>
                </c:pt>
                <c:pt idx="23" formatCode="0.00E+00">
                  <c:v>0.71508082863757705</c:v>
                </c:pt>
                <c:pt idx="24">
                  <c:v>0.59431445797871896</c:v>
                </c:pt>
                <c:pt idx="25">
                  <c:v>0.61445471770921301</c:v>
                </c:pt>
                <c:pt idx="26">
                  <c:v>0.46423026289728297</c:v>
                </c:pt>
                <c:pt idx="27" formatCode="0.00E+00">
                  <c:v>0.54452993229830904</c:v>
                </c:pt>
                <c:pt idx="28">
                  <c:v>0.57748440851438698</c:v>
                </c:pt>
                <c:pt idx="29">
                  <c:v>0.72104780630730303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E-4C85-967C-BD68EBAEA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4783"/>
        <c:axId val="211207407"/>
      </c:scatterChart>
      <c:valAx>
        <c:axId val="109544783"/>
        <c:scaling>
          <c:orientation val="minMax"/>
          <c:max val="375"/>
          <c:min val="1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7407"/>
        <c:crosses val="autoZero"/>
        <c:crossBetween val="midCat"/>
      </c:valAx>
      <c:valAx>
        <c:axId val="2112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All!$J$3</c:f>
              <c:strCache>
                <c:ptCount val="1"/>
                <c:pt idx="0">
                  <c:v>rwires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978783902012255E-2"/>
                  <c:y val="-0.14729938271604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All!$A$4:$A$33</c:f>
              <c:numCache>
                <c:formatCode>General</c:formatCode>
                <c:ptCount val="30"/>
                <c:pt idx="0">
                  <c:v>201.85124696864099</c:v>
                </c:pt>
                <c:pt idx="1">
                  <c:v>201.45380621223001</c:v>
                </c:pt>
                <c:pt idx="2">
                  <c:v>201.93553693119301</c:v>
                </c:pt>
                <c:pt idx="3">
                  <c:v>201.048710348485</c:v>
                </c:pt>
                <c:pt idx="4">
                  <c:v>201.77885441015599</c:v>
                </c:pt>
                <c:pt idx="5">
                  <c:v>201.42255759133101</c:v>
                </c:pt>
                <c:pt idx="6">
                  <c:v>240.06867318650799</c:v>
                </c:pt>
                <c:pt idx="7">
                  <c:v>241.17575570181799</c:v>
                </c:pt>
                <c:pt idx="8">
                  <c:v>240.71178006872901</c:v>
                </c:pt>
                <c:pt idx="9">
                  <c:v>242.27722333057901</c:v>
                </c:pt>
                <c:pt idx="10">
                  <c:v>241.48126771080101</c:v>
                </c:pt>
                <c:pt idx="11">
                  <c:v>242.65372094097199</c:v>
                </c:pt>
                <c:pt idx="12">
                  <c:v>286.90502779411798</c:v>
                </c:pt>
                <c:pt idx="13">
                  <c:v>286.12583497839501</c:v>
                </c:pt>
                <c:pt idx="14">
                  <c:v>286.38196623361802</c:v>
                </c:pt>
                <c:pt idx="15">
                  <c:v>285.64661777272698</c:v>
                </c:pt>
                <c:pt idx="16">
                  <c:v>285.854054573643</c:v>
                </c:pt>
                <c:pt idx="17">
                  <c:v>287.11527210447798</c:v>
                </c:pt>
                <c:pt idx="18">
                  <c:v>325.085498234694</c:v>
                </c:pt>
                <c:pt idx="19">
                  <c:v>325.04642018831203</c:v>
                </c:pt>
                <c:pt idx="20">
                  <c:v>324.72369542750903</c:v>
                </c:pt>
                <c:pt idx="21">
                  <c:v>325.11872631249997</c:v>
                </c:pt>
                <c:pt idx="22">
                  <c:v>324.10438794957997</c:v>
                </c:pt>
                <c:pt idx="23">
                  <c:v>325.41832325830302</c:v>
                </c:pt>
                <c:pt idx="24">
                  <c:v>369.05583421666699</c:v>
                </c:pt>
                <c:pt idx="25">
                  <c:v>369.29250856074799</c:v>
                </c:pt>
                <c:pt idx="26">
                  <c:v>368.21603739259302</c:v>
                </c:pt>
                <c:pt idx="27">
                  <c:v>369.14972903809502</c:v>
                </c:pt>
                <c:pt idx="28">
                  <c:v>368.63909512376199</c:v>
                </c:pt>
                <c:pt idx="29">
                  <c:v>369.13339062376201</c:v>
                </c:pt>
              </c:numCache>
            </c:numRef>
          </c:xVal>
          <c:yVal>
            <c:numRef>
              <c:f>All!$J$4:$J$33</c:f>
              <c:numCache>
                <c:formatCode>General</c:formatCode>
                <c:ptCount val="30"/>
                <c:pt idx="0">
                  <c:v>5.0031777421611105E-4</c:v>
                </c:pt>
                <c:pt idx="1">
                  <c:v>4.7269345736775201E-4</c:v>
                </c:pt>
                <c:pt idx="2">
                  <c:v>4.7999664414865299E-4</c:v>
                </c:pt>
                <c:pt idx="3">
                  <c:v>4.7267335304056798E-4</c:v>
                </c:pt>
                <c:pt idx="4">
                  <c:v>4.6425463196466001E-4</c:v>
                </c:pt>
                <c:pt idx="5">
                  <c:v>4.67239843170428E-4</c:v>
                </c:pt>
                <c:pt idx="6">
                  <c:v>4.7238200716277599E-4</c:v>
                </c:pt>
                <c:pt idx="7">
                  <c:v>4.6958536485408798E-4</c:v>
                </c:pt>
                <c:pt idx="8">
                  <c:v>4.7566676798148702E-4</c:v>
                </c:pt>
                <c:pt idx="9">
                  <c:v>4.7833344715833602E-4</c:v>
                </c:pt>
                <c:pt idx="10">
                  <c:v>4.6811055096618499E-4</c:v>
                </c:pt>
                <c:pt idx="11">
                  <c:v>4.7092039578783398E-4</c:v>
                </c:pt>
                <c:pt idx="12">
                  <c:v>4.7923343372251902E-4</c:v>
                </c:pt>
                <c:pt idx="13">
                  <c:v>4.8071668829382798E-4</c:v>
                </c:pt>
                <c:pt idx="14">
                  <c:v>4.7677053530184902E-4</c:v>
                </c:pt>
                <c:pt idx="15">
                  <c:v>4.7749617105988598E-4</c:v>
                </c:pt>
                <c:pt idx="16">
                  <c:v>4.77427122945604E-4</c:v>
                </c:pt>
                <c:pt idx="17">
                  <c:v>4.7413097870086098E-4</c:v>
                </c:pt>
                <c:pt idx="18">
                  <c:v>4.7465080047182101E-4</c:v>
                </c:pt>
                <c:pt idx="19">
                  <c:v>4.6843875785375398E-4</c:v>
                </c:pt>
                <c:pt idx="20">
                  <c:v>4.9510870056990999E-4</c:v>
                </c:pt>
                <c:pt idx="21">
                  <c:v>4.8271041038364901E-4</c:v>
                </c:pt>
                <c:pt idx="22">
                  <c:v>4.5532707025639001E-4</c:v>
                </c:pt>
                <c:pt idx="23">
                  <c:v>4.71422373056037E-4</c:v>
                </c:pt>
                <c:pt idx="24">
                  <c:v>5.1650147448590699E-4</c:v>
                </c:pt>
                <c:pt idx="25">
                  <c:v>5.0736087317434803E-4</c:v>
                </c:pt>
                <c:pt idx="26">
                  <c:v>5.1898174591974997E-4</c:v>
                </c:pt>
                <c:pt idx="27">
                  <c:v>5.0782933466037505E-4</c:v>
                </c:pt>
                <c:pt idx="28">
                  <c:v>4.8389478240432802E-4</c:v>
                </c:pt>
                <c:pt idx="29">
                  <c:v>4.9294613608814495E-4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5-4DAE-BF39-C233656D5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4783"/>
        <c:axId val="211207407"/>
      </c:scatterChart>
      <c:valAx>
        <c:axId val="109544783"/>
        <c:scaling>
          <c:orientation val="minMax"/>
          <c:max val="375"/>
          <c:min val="1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7407"/>
        <c:crosses val="autoZero"/>
        <c:crossBetween val="midCat"/>
      </c:valAx>
      <c:valAx>
        <c:axId val="2112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600076</xdr:colOff>
      <xdr:row>9</xdr:row>
      <xdr:rowOff>33336</xdr:rowOff>
    </xdr:from>
    <xdr:to>
      <xdr:col>3</xdr:col>
      <xdr:colOff>600076</xdr:colOff>
      <xdr:row>17</xdr:row>
      <xdr:rowOff>155256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2C77E-02E2-4D2F-BD76-A6A469422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18</xdr:row>
      <xdr:rowOff>0</xdr:rowOff>
    </xdr:from>
    <xdr:to>
      <xdr:col>3</xdr:col>
      <xdr:colOff>600075</xdr:colOff>
      <xdr:row>26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06485-1B45-4E26-9C46-FFDF498CC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26</xdr:row>
      <xdr:rowOff>161925</xdr:rowOff>
    </xdr:from>
    <xdr:to>
      <xdr:col>3</xdr:col>
      <xdr:colOff>600075</xdr:colOff>
      <xdr:row>35</xdr:row>
      <xdr:rowOff>93345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172091-3E4C-4600-89B3-F76C5912D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</xdr:colOff>
      <xdr:row>9</xdr:row>
      <xdr:rowOff>0</xdr:rowOff>
    </xdr:from>
    <xdr:to>
      <xdr:col>7</xdr:col>
      <xdr:colOff>1</xdr:colOff>
      <xdr:row>17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00F31C-3479-473A-AC55-670DDAF1C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17</xdr:row>
      <xdr:rowOff>157164</xdr:rowOff>
    </xdr:from>
    <xdr:to>
      <xdr:col>7</xdr:col>
      <xdr:colOff>0</xdr:colOff>
      <xdr:row>26</xdr:row>
      <xdr:rowOff>88584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85037-5EAB-41EA-881C-FF2E39636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26</xdr:row>
      <xdr:rowOff>128589</xdr:rowOff>
    </xdr:from>
    <xdr:to>
      <xdr:col>7</xdr:col>
      <xdr:colOff>0</xdr:colOff>
      <xdr:row>35</xdr:row>
      <xdr:rowOff>60009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482FA-46F8-49D4-9147-26D2C1869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</xdr:colOff>
      <xdr:row>9</xdr:row>
      <xdr:rowOff>0</xdr:rowOff>
    </xdr:from>
    <xdr:to>
      <xdr:col>10</xdr:col>
      <xdr:colOff>1</xdr:colOff>
      <xdr:row>17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24A946-2D2B-4A3F-84A1-5F8C9DFB0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17</xdr:row>
      <xdr:rowOff>157164</xdr:rowOff>
    </xdr:from>
    <xdr:to>
      <xdr:col>10</xdr:col>
      <xdr:colOff>0</xdr:colOff>
      <xdr:row>26</xdr:row>
      <xdr:rowOff>88584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80E2E1-1AFD-4077-9234-C0C46ED04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26</xdr:row>
      <xdr:rowOff>128589</xdr:rowOff>
    </xdr:from>
    <xdr:to>
      <xdr:col>10</xdr:col>
      <xdr:colOff>0</xdr:colOff>
      <xdr:row>35</xdr:row>
      <xdr:rowOff>60009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9A6F59-EDBF-4B6B-95D3-49466C672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</xdr:colOff>
      <xdr:row>9</xdr:row>
      <xdr:rowOff>0</xdr:rowOff>
    </xdr:from>
    <xdr:to>
      <xdr:col>13</xdr:col>
      <xdr:colOff>1</xdr:colOff>
      <xdr:row>17</xdr:row>
      <xdr:rowOff>121920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ED193A4-E704-4AAE-94A7-34258F7C2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17</xdr:row>
      <xdr:rowOff>157164</xdr:rowOff>
    </xdr:from>
    <xdr:to>
      <xdr:col>13</xdr:col>
      <xdr:colOff>0</xdr:colOff>
      <xdr:row>26</xdr:row>
      <xdr:rowOff>88584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77080E-E2E0-4C40-A86A-D99FD89CA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26</xdr:row>
      <xdr:rowOff>128589</xdr:rowOff>
    </xdr:from>
    <xdr:to>
      <xdr:col>13</xdr:col>
      <xdr:colOff>0</xdr:colOff>
      <xdr:row>35</xdr:row>
      <xdr:rowOff>60009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E239DC-BD91-4A41-8CFC-16BEF6B45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</xdr:colOff>
      <xdr:row>9</xdr:row>
      <xdr:rowOff>0</xdr:rowOff>
    </xdr:from>
    <xdr:to>
      <xdr:col>16</xdr:col>
      <xdr:colOff>1</xdr:colOff>
      <xdr:row>17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8D519A9-0131-44EE-A7D6-C1CBB1DE6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17</xdr:row>
      <xdr:rowOff>157164</xdr:rowOff>
    </xdr:from>
    <xdr:to>
      <xdr:col>16</xdr:col>
      <xdr:colOff>0</xdr:colOff>
      <xdr:row>26</xdr:row>
      <xdr:rowOff>88584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7F8DA5D-A66F-4D84-8551-54A9804BD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19050</xdr:colOff>
      <xdr:row>40</xdr:row>
      <xdr:rowOff>85725</xdr:rowOff>
    </xdr:from>
    <xdr:to>
      <xdr:col>3</xdr:col>
      <xdr:colOff>523875</xdr:colOff>
      <xdr:row>51</xdr:row>
      <xdr:rowOff>184785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0B387F-4CD9-44C3-ACBF-673DBD815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47625</xdr:colOff>
      <xdr:row>40</xdr:row>
      <xdr:rowOff>85723</xdr:rowOff>
    </xdr:from>
    <xdr:to>
      <xdr:col>9</xdr:col>
      <xdr:colOff>552450</xdr:colOff>
      <xdr:row>51</xdr:row>
      <xdr:rowOff>184783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C6985C4-8792-4C82-8FA1-3C146B2A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47625</xdr:colOff>
      <xdr:row>40</xdr:row>
      <xdr:rowOff>85723</xdr:rowOff>
    </xdr:from>
    <xdr:to>
      <xdr:col>6</xdr:col>
      <xdr:colOff>552450</xdr:colOff>
      <xdr:row>51</xdr:row>
      <xdr:rowOff>184783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F84A059-F88B-4B05-9B86-6F19DB2D6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40</xdr:row>
      <xdr:rowOff>95250</xdr:rowOff>
    </xdr:from>
    <xdr:to>
      <xdr:col>12</xdr:col>
      <xdr:colOff>485775</xdr:colOff>
      <xdr:row>52</xdr:row>
      <xdr:rowOff>3810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EF73FF3-7205-4B35-9702-CA7396F43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223308</xdr:colOff>
      <xdr:row>24</xdr:row>
      <xdr:rowOff>95249</xdr:rowOff>
    </xdr:from>
    <xdr:to>
      <xdr:col>30</xdr:col>
      <xdr:colOff>179917</xdr:colOff>
      <xdr:row>48</xdr:row>
      <xdr:rowOff>158750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4D17EAE-FCBE-4D82-A2A4-8F313D5F7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75141</xdr:colOff>
      <xdr:row>40</xdr:row>
      <xdr:rowOff>50800</xdr:rowOff>
    </xdr:from>
    <xdr:to>
      <xdr:col>15</xdr:col>
      <xdr:colOff>541866</xdr:colOff>
      <xdr:row>51</xdr:row>
      <xdr:rowOff>149860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9F12132-6775-4076-9204-FEB214950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ib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Ar_calibration_55s"/>
      <sheetName val="ConstantAvg_5par"/>
      <sheetName val="ConstantAvg_5par_sloped"/>
      <sheetName val="ConstantAvg_5par_all_data"/>
      <sheetName val="ConstantAvg_5par_all_data_FIXED"/>
      <sheetName val="GeometryOnly"/>
      <sheetName val="Geometry_2par"/>
      <sheetName val="All"/>
      <sheetName val="Sheet1"/>
      <sheetName val="All (2)"/>
      <sheetName val="All (3) good"/>
      <sheetName val="All (3) good fixed geo"/>
      <sheetName val="All (3) good fixed geo (2)"/>
      <sheetName val="All (3) good (2)"/>
      <sheetName val="All (3) good (3)"/>
      <sheetName val="ConstantAvg_5par_all_data_slope"/>
      <sheetName val="ConstantAvg_5par_all_data_s (4)"/>
      <sheetName val="ConstantAvg_5par_all_data_s (2)"/>
      <sheetName val="ConstantAvg_5par_all_data_s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B3" t="str">
            <v>kIns</v>
          </cell>
          <cell r="C3" t="str">
            <v>AlphIns</v>
          </cell>
          <cell r="D3" t="str">
            <v>RInsShth</v>
          </cell>
          <cell r="E3" t="str">
            <v>kShth</v>
          </cell>
          <cell r="F3" t="str">
            <v>AlphShth</v>
          </cell>
          <cell r="G3" t="str">
            <v>eProbe</v>
          </cell>
          <cell r="H3" t="str">
            <v>eCruc</v>
          </cell>
          <cell r="I3" t="str">
            <v>rShIn</v>
          </cell>
          <cell r="J3" t="str">
            <v>rSamp</v>
          </cell>
          <cell r="K3" t="str">
            <v>kCruc</v>
          </cell>
          <cell r="L3" t="str">
            <v>rw</v>
          </cell>
          <cell r="M3" t="str">
            <v>rshth</v>
          </cell>
          <cell r="N3" t="str">
            <v>kew</v>
          </cell>
          <cell r="O3" t="str">
            <v>aew</v>
          </cell>
        </row>
        <row r="4">
          <cell r="A4">
            <v>201.85124696864099</v>
          </cell>
          <cell r="B4">
            <v>2.2516588199546299</v>
          </cell>
          <cell r="C4">
            <v>5.4580054218594498E-6</v>
          </cell>
          <cell r="D4">
            <v>0.55106644611711197</v>
          </cell>
          <cell r="E4">
            <v>56.503519988345197</v>
          </cell>
          <cell r="F4">
            <v>1.35148994417938E-5</v>
          </cell>
          <cell r="G4">
            <v>0.89981099909434803</v>
          </cell>
          <cell r="H4">
            <v>0.85355740814495895</v>
          </cell>
          <cell r="I4">
            <v>1.1327112006284901E-4</v>
          </cell>
          <cell r="J4">
            <v>1.45429774615356E-3</v>
          </cell>
          <cell r="K4">
            <v>66.307885945021397</v>
          </cell>
          <cell r="L4">
            <v>6.4035271135167902E-4</v>
          </cell>
          <cell r="M4">
            <v>9.8810848657187407E-4</v>
          </cell>
          <cell r="N4">
            <v>45.699076699833903</v>
          </cell>
          <cell r="O4">
            <v>1.1640448118235201E-5</v>
          </cell>
        </row>
        <row r="5">
          <cell r="A5">
            <v>201.45380621223001</v>
          </cell>
          <cell r="B5">
            <v>1.1537920364449299</v>
          </cell>
          <cell r="C5">
            <v>3.15566647971419E-6</v>
          </cell>
          <cell r="D5">
            <v>0.88702762862637197</v>
          </cell>
          <cell r="E5">
            <v>54.925601916376003</v>
          </cell>
          <cell r="F5">
            <v>2.1127481834256999E-5</v>
          </cell>
          <cell r="G5">
            <v>0.75356656354329499</v>
          </cell>
          <cell r="H5">
            <v>0.40385708406649801</v>
          </cell>
          <cell r="I5">
            <v>1.13634899798613E-4</v>
          </cell>
          <cell r="J5">
            <v>1.81560484609391E-3</v>
          </cell>
          <cell r="K5">
            <v>95.405689718570997</v>
          </cell>
          <cell r="L5">
            <v>5.1256714695466796E-4</v>
          </cell>
          <cell r="M5">
            <v>1.0724664839340599E-3</v>
          </cell>
          <cell r="N5">
            <v>55.274094607462402</v>
          </cell>
          <cell r="O5">
            <v>8.8935587831023097E-6</v>
          </cell>
        </row>
        <row r="6">
          <cell r="A6">
            <v>201.93553693119301</v>
          </cell>
          <cell r="B6">
            <v>17.173749772701299</v>
          </cell>
          <cell r="C6">
            <v>7.0142357072225102E-6</v>
          </cell>
          <cell r="D6">
            <v>0.38376059097692999</v>
          </cell>
          <cell r="E6">
            <v>41.517833684221102</v>
          </cell>
          <cell r="F6">
            <v>1.4258337912160301E-5</v>
          </cell>
          <cell r="G6">
            <v>0.87611482736278001</v>
          </cell>
          <cell r="H6">
            <v>0.74851086886373797</v>
          </cell>
          <cell r="I6">
            <v>1.17392676929891E-4</v>
          </cell>
          <cell r="J6">
            <v>1.78474132392729E-3</v>
          </cell>
          <cell r="K6">
            <v>116.02512921864501</v>
          </cell>
          <cell r="L6">
            <v>6.4468612019012597E-4</v>
          </cell>
          <cell r="M6">
            <v>1.1242723115155E-3</v>
          </cell>
          <cell r="N6">
            <v>29.175948154095799</v>
          </cell>
          <cell r="O6">
            <v>6.7729428508680802E-6</v>
          </cell>
        </row>
        <row r="7">
          <cell r="A7">
            <v>201.048710348485</v>
          </cell>
          <cell r="B7">
            <v>35.877329012105797</v>
          </cell>
          <cell r="C7">
            <v>5.7886854084074404E-6</v>
          </cell>
          <cell r="D7">
            <v>0.37154907161309397</v>
          </cell>
          <cell r="E7">
            <v>55.129732552671001</v>
          </cell>
          <cell r="F7">
            <v>1.4063626118888099E-5</v>
          </cell>
          <cell r="G7">
            <v>0.96815335249846302</v>
          </cell>
          <cell r="H7">
            <v>0.82296611409380904</v>
          </cell>
          <cell r="I7">
            <v>1.21456498822955E-4</v>
          </cell>
          <cell r="J7">
            <v>1.5222237081653101E-3</v>
          </cell>
          <cell r="K7">
            <v>49.533709846852403</v>
          </cell>
          <cell r="L7">
            <v>6.5707426121284997E-4</v>
          </cell>
          <cell r="M7">
            <v>1.02059900711914E-3</v>
          </cell>
          <cell r="N7">
            <v>25.056929358301499</v>
          </cell>
          <cell r="O7">
            <v>5.2285037846320003E-6</v>
          </cell>
        </row>
        <row r="8">
          <cell r="A8">
            <v>201.77885441015599</v>
          </cell>
          <cell r="B8">
            <v>40.7549085150727</v>
          </cell>
          <cell r="C8">
            <v>5.8874532346660003E-6</v>
          </cell>
          <cell r="D8">
            <v>0.37823674459412099</v>
          </cell>
          <cell r="E8">
            <v>57.082275568534499</v>
          </cell>
          <cell r="F8">
            <v>1.18891370297533E-5</v>
          </cell>
          <cell r="G8">
            <v>0.60584035300069305</v>
          </cell>
          <cell r="H8">
            <v>0.68504852832624596</v>
          </cell>
          <cell r="I8">
            <v>1.20983280039316E-4</v>
          </cell>
          <cell r="J8">
            <v>1.37662976270556E-3</v>
          </cell>
          <cell r="K8">
            <v>68.280613991948101</v>
          </cell>
          <cell r="L8">
            <v>6.3879367894022405E-4</v>
          </cell>
          <cell r="M8">
            <v>9.4419430217596695E-4</v>
          </cell>
          <cell r="N8">
            <v>29.6103779612259</v>
          </cell>
          <cell r="O8">
            <v>5.70657030497445E-6</v>
          </cell>
        </row>
        <row r="9">
          <cell r="A9">
            <v>201.42255759133101</v>
          </cell>
          <cell r="B9">
            <v>34.520419690512398</v>
          </cell>
          <cell r="C9">
            <v>5.3701002708164703E-6</v>
          </cell>
          <cell r="D9">
            <v>0.38004414864004399</v>
          </cell>
          <cell r="E9">
            <v>59.228169879778797</v>
          </cell>
          <cell r="F9">
            <v>1.46303881262098E-5</v>
          </cell>
          <cell r="G9">
            <v>0.86753450201777305</v>
          </cell>
          <cell r="H9">
            <v>0.82038528697442203</v>
          </cell>
          <cell r="I9">
            <v>1.2362623178744999E-4</v>
          </cell>
          <cell r="J9">
            <v>1.49903270400462E-3</v>
          </cell>
          <cell r="K9">
            <v>59.986256242279602</v>
          </cell>
          <cell r="L9">
            <v>6.6477982921605205E-4</v>
          </cell>
          <cell r="M9">
            <v>1.0154579444583299E-3</v>
          </cell>
          <cell r="N9">
            <v>31.131719231999899</v>
          </cell>
          <cell r="O9">
            <v>6.5436822650316003E-6</v>
          </cell>
        </row>
        <row r="10">
          <cell r="A10">
            <v>240.06867318650799</v>
          </cell>
          <cell r="B10">
            <v>29.902921408684499</v>
          </cell>
          <cell r="C10">
            <v>5.1251188672196799E-6</v>
          </cell>
          <cell r="D10">
            <v>0.410967413320875</v>
          </cell>
          <cell r="E10">
            <v>55.028621926131599</v>
          </cell>
          <cell r="F10">
            <v>1.3054387977346099E-5</v>
          </cell>
          <cell r="G10">
            <v>0.88767767742793702</v>
          </cell>
          <cell r="H10">
            <v>0.93662119827551904</v>
          </cell>
          <cell r="I10">
            <v>1.28763563302303E-4</v>
          </cell>
          <cell r="J10">
            <v>1.5935409504961599E-3</v>
          </cell>
          <cell r="K10">
            <v>47.080763066947902</v>
          </cell>
          <cell r="L10">
            <v>6.5405004782219498E-4</v>
          </cell>
          <cell r="M10">
            <v>1.01057107594017E-3</v>
          </cell>
          <cell r="N10">
            <v>26.462075357037499</v>
          </cell>
          <cell r="O10">
            <v>5.4199002164426598E-6</v>
          </cell>
        </row>
        <row r="11">
          <cell r="A11">
            <v>241.17575570181799</v>
          </cell>
          <cell r="B11">
            <v>21.202515911672901</v>
          </cell>
          <cell r="C11">
            <v>5.0344363708864802E-6</v>
          </cell>
          <cell r="D11">
            <v>0.44760684455977501</v>
          </cell>
          <cell r="E11">
            <v>58.266799319611501</v>
          </cell>
          <cell r="F11">
            <v>1.5654548911515999E-5</v>
          </cell>
          <cell r="G11">
            <v>0.84041681609597096</v>
          </cell>
          <cell r="H11">
            <v>0.94336334170986802</v>
          </cell>
          <cell r="I11">
            <v>1.3119237265831401E-4</v>
          </cell>
          <cell r="J11">
            <v>1.7028787935008799E-3</v>
          </cell>
          <cell r="K11">
            <v>51.072946536458801</v>
          </cell>
          <cell r="L11">
            <v>6.2262801734924798E-4</v>
          </cell>
          <cell r="M11">
            <v>1.0381258911097699E-3</v>
          </cell>
          <cell r="N11">
            <v>27.672354973605</v>
          </cell>
          <cell r="O11">
            <v>5.5225819748213902E-6</v>
          </cell>
        </row>
        <row r="12">
          <cell r="A12">
            <v>240.71178006872901</v>
          </cell>
          <cell r="B12">
            <v>16.593471784439998</v>
          </cell>
          <cell r="C12">
            <v>5.0699455526649196E-6</v>
          </cell>
          <cell r="D12">
            <v>0.390991554258664</v>
          </cell>
          <cell r="E12">
            <v>55.764474946570303</v>
          </cell>
          <cell r="F12">
            <v>1.5684817198032101E-5</v>
          </cell>
          <cell r="G12">
            <v>0.88212668398356897</v>
          </cell>
          <cell r="H12">
            <v>1.3531728768600899</v>
          </cell>
          <cell r="I12">
            <v>1.15530839585032E-4</v>
          </cell>
          <cell r="J12">
            <v>1.7478528592274399E-3</v>
          </cell>
          <cell r="K12">
            <v>47.988782156030197</v>
          </cell>
          <cell r="L12">
            <v>6.4538459850431798E-4</v>
          </cell>
          <cell r="M12">
            <v>1.0661899873785901E-3</v>
          </cell>
          <cell r="N12">
            <v>24.603690645184699</v>
          </cell>
          <cell r="O12">
            <v>5.4590069360376696E-6</v>
          </cell>
        </row>
        <row r="13">
          <cell r="A13">
            <v>242.27722333057901</v>
          </cell>
          <cell r="B13">
            <v>26.641765454762599</v>
          </cell>
          <cell r="C13">
            <v>4.9240687060575303E-6</v>
          </cell>
          <cell r="D13">
            <v>0.52903278392722997</v>
          </cell>
          <cell r="E13">
            <v>58.327973013965497</v>
          </cell>
          <cell r="F13">
            <v>1.34636867929522E-5</v>
          </cell>
          <cell r="G13">
            <v>0.84284829821870999</v>
          </cell>
          <cell r="H13">
            <v>0.90136379866525995</v>
          </cell>
          <cell r="I13">
            <v>1.36924945864002E-4</v>
          </cell>
          <cell r="J13">
            <v>1.5693059402778801E-3</v>
          </cell>
          <cell r="K13">
            <v>65.135435942601603</v>
          </cell>
          <cell r="L13">
            <v>5.5209209916975499E-4</v>
          </cell>
          <cell r="M13">
            <v>9.4745240558864697E-4</v>
          </cell>
          <cell r="N13">
            <v>27.303604176004999</v>
          </cell>
          <cell r="O13">
            <v>4.0447088037981899E-6</v>
          </cell>
        </row>
        <row r="14">
          <cell r="A14">
            <v>241.48126771080101</v>
          </cell>
          <cell r="B14">
            <v>22.116542518879299</v>
          </cell>
          <cell r="C14">
            <v>5.0259838999189901E-6</v>
          </cell>
          <cell r="D14">
            <v>0.40196201595942899</v>
          </cell>
          <cell r="E14">
            <v>53.990993244299602</v>
          </cell>
          <cell r="F14">
            <v>1.4205872973684801E-5</v>
          </cell>
          <cell r="G14">
            <v>0.80244375040891502</v>
          </cell>
          <cell r="H14">
            <v>0.91639776916456805</v>
          </cell>
          <cell r="I14">
            <v>1.2061206675122999E-4</v>
          </cell>
          <cell r="J14">
            <v>1.65858936211959E-3</v>
          </cell>
          <cell r="K14">
            <v>62.549574150328802</v>
          </cell>
          <cell r="L14">
            <v>6.4308771813693997E-4</v>
          </cell>
          <cell r="M14">
            <v>1.04177970230698E-3</v>
          </cell>
          <cell r="N14">
            <v>28.109567688275</v>
          </cell>
          <cell r="O14">
            <v>5.97127744782614E-6</v>
          </cell>
        </row>
        <row r="15">
          <cell r="A15">
            <v>242.65372094097199</v>
          </cell>
          <cell r="B15">
            <v>14.263586953386101</v>
          </cell>
          <cell r="C15">
            <v>5.20581748884664E-6</v>
          </cell>
          <cell r="D15">
            <v>0.40785312391383599</v>
          </cell>
          <cell r="E15">
            <v>53.457213381312997</v>
          </cell>
          <cell r="F15">
            <v>1.5798399450811001E-5</v>
          </cell>
          <cell r="G15">
            <v>0.85681514439355899</v>
          </cell>
          <cell r="H15">
            <v>1.30010707213397</v>
          </cell>
          <cell r="I15">
            <v>1.1815484215791799E-4</v>
          </cell>
          <cell r="J15">
            <v>1.7816875497433801E-3</v>
          </cell>
          <cell r="K15">
            <v>49.465237776677199</v>
          </cell>
          <cell r="L15">
            <v>6.43687658253965E-4</v>
          </cell>
          <cell r="M15">
            <v>1.08306654643383E-3</v>
          </cell>
          <cell r="N15">
            <v>26.575332720506399</v>
          </cell>
          <cell r="O15">
            <v>6.0058179163936598E-6</v>
          </cell>
        </row>
        <row r="16">
          <cell r="A16">
            <v>286.90502779411798</v>
          </cell>
          <cell r="B16">
            <v>18.038211613849398</v>
          </cell>
          <cell r="C16">
            <v>4.8666982772843497E-6</v>
          </cell>
          <cell r="D16">
            <v>0.40927658001740103</v>
          </cell>
          <cell r="E16">
            <v>56.257057957169899</v>
          </cell>
          <cell r="F16">
            <v>1.3223730846430201E-5</v>
          </cell>
          <cell r="G16">
            <v>0.86534235087457201</v>
          </cell>
          <cell r="H16">
            <v>0.87435693112753499</v>
          </cell>
          <cell r="I16">
            <v>1.16261697355178E-4</v>
          </cell>
          <cell r="J16">
            <v>1.7403455502959101E-3</v>
          </cell>
          <cell r="K16">
            <v>56.0739796358326</v>
          </cell>
          <cell r="L16">
            <v>6.3484305959499903E-4</v>
          </cell>
          <cell r="M16">
            <v>1.0215634275180499E-3</v>
          </cell>
          <cell r="N16">
            <v>25.310034533085499</v>
          </cell>
          <cell r="O16">
            <v>5.2398935180501503E-6</v>
          </cell>
        </row>
        <row r="17">
          <cell r="A17">
            <v>286.12583497839501</v>
          </cell>
          <cell r="B17">
            <v>19.576051450239198</v>
          </cell>
          <cell r="C17">
            <v>4.4220593512023999E-7</v>
          </cell>
          <cell r="D17">
            <v>0.19703446182123499</v>
          </cell>
          <cell r="E17">
            <v>80.983164641054302</v>
          </cell>
          <cell r="F17">
            <v>2.1230634235695699E-5</v>
          </cell>
          <cell r="G17">
            <v>0.92555991372416102</v>
          </cell>
          <cell r="H17">
            <v>0.94492024424722998</v>
          </cell>
          <cell r="I17">
            <v>7.0509165964589699E-5</v>
          </cell>
          <cell r="J17">
            <v>2.0293748245842499E-3</v>
          </cell>
          <cell r="K17">
            <v>102.98284057338699</v>
          </cell>
          <cell r="L17">
            <v>6.9570724276118003E-4</v>
          </cell>
          <cell r="M17">
            <v>1.1437338722340999E-3</v>
          </cell>
          <cell r="N17">
            <v>18.423669969654</v>
          </cell>
          <cell r="O17">
            <v>3.3117980413538901E-6</v>
          </cell>
        </row>
        <row r="18">
          <cell r="A18">
            <v>286.38196623361802</v>
          </cell>
          <cell r="B18">
            <v>19.7645507254324</v>
          </cell>
          <cell r="C18">
            <v>6.72954974006534E-7</v>
          </cell>
          <cell r="D18">
            <v>0.22707440781850699</v>
          </cell>
          <cell r="E18">
            <v>49.722177483738299</v>
          </cell>
          <cell r="F18">
            <v>2.21222988061198E-5</v>
          </cell>
          <cell r="G18">
            <v>0.46069812158016799</v>
          </cell>
          <cell r="H18">
            <v>0.707565386409574</v>
          </cell>
          <cell r="I18">
            <v>1.32493760491723E-4</v>
          </cell>
          <cell r="J18">
            <v>2.58477037058599E-3</v>
          </cell>
          <cell r="K18">
            <v>70.673750433652003</v>
          </cell>
          <cell r="L18">
            <v>1.0178832229571801E-3</v>
          </cell>
          <cell r="M18">
            <v>1.57499510517817E-3</v>
          </cell>
          <cell r="N18">
            <v>13.9997749728351</v>
          </cell>
          <cell r="O18">
            <v>3.65800875048298E-6</v>
          </cell>
        </row>
        <row r="19">
          <cell r="A19">
            <v>285.64661777272698</v>
          </cell>
          <cell r="B19">
            <v>20.8286022470371</v>
          </cell>
          <cell r="C19">
            <v>1.2264562872285599E-6</v>
          </cell>
          <cell r="D19">
            <v>0.37759947470961103</v>
          </cell>
          <cell r="E19">
            <v>38.554923571412601</v>
          </cell>
          <cell r="F19">
            <v>8.71579047955062E-6</v>
          </cell>
          <cell r="G19">
            <v>1.0812771664902101</v>
          </cell>
          <cell r="H19">
            <v>0.99400013570678303</v>
          </cell>
          <cell r="I19">
            <v>1.9965169353033699E-4</v>
          </cell>
          <cell r="J19">
            <v>1.8184377345668501E-3</v>
          </cell>
          <cell r="K19">
            <v>81.375620731076197</v>
          </cell>
          <cell r="L19">
            <v>1.0535421415583601E-3</v>
          </cell>
          <cell r="M19">
            <v>1.2251205372069301E-3</v>
          </cell>
          <cell r="N19">
            <v>7.5324524765580403</v>
          </cell>
          <cell r="O19">
            <v>1.8276557888888999E-6</v>
          </cell>
        </row>
        <row r="20">
          <cell r="A20">
            <v>285.854054573643</v>
          </cell>
          <cell r="B20">
            <v>18.785866384029699</v>
          </cell>
          <cell r="C20">
            <v>1.23196004305633E-6</v>
          </cell>
          <cell r="D20">
            <v>0.19733687949728301</v>
          </cell>
          <cell r="E20">
            <v>74.363941656001401</v>
          </cell>
          <cell r="F20">
            <v>1.6982375659816999E-5</v>
          </cell>
          <cell r="G20">
            <v>0.89248668653421903</v>
          </cell>
          <cell r="H20">
            <v>0.92292638085823697</v>
          </cell>
          <cell r="I20">
            <v>7.3820691724098595E-5</v>
          </cell>
          <cell r="J20">
            <v>1.73739355070513E-3</v>
          </cell>
          <cell r="K20">
            <v>78.192916766688697</v>
          </cell>
          <cell r="L20">
            <v>8.0429294241198099E-4</v>
          </cell>
          <cell r="M20">
            <v>1.11733433279445E-3</v>
          </cell>
          <cell r="N20">
            <v>17.2357563855835</v>
          </cell>
          <cell r="O20">
            <v>5.3505827163002601E-6</v>
          </cell>
        </row>
        <row r="21">
          <cell r="A21">
            <v>287.11527210447798</v>
          </cell>
          <cell r="B21">
            <v>24.286375760705099</v>
          </cell>
          <cell r="C21">
            <v>5.2910029012745902E-7</v>
          </cell>
          <cell r="D21">
            <v>0.14339892937201801</v>
          </cell>
          <cell r="E21">
            <v>50.696271226806402</v>
          </cell>
          <cell r="F21">
            <v>1.10405572168575E-5</v>
          </cell>
          <cell r="G21">
            <v>1.0317757048285801</v>
          </cell>
          <cell r="H21">
            <v>0.97092584900947199</v>
          </cell>
          <cell r="I21">
            <v>8.4522090820480898E-5</v>
          </cell>
          <cell r="J21">
            <v>1.96361549819199E-3</v>
          </cell>
          <cell r="K21">
            <v>96.482984311469707</v>
          </cell>
          <cell r="L21">
            <v>9.5690168773831098E-4</v>
          </cell>
          <cell r="M21">
            <v>1.26331831704214E-3</v>
          </cell>
          <cell r="N21">
            <v>19.3750077883434</v>
          </cell>
          <cell r="O21">
            <v>6.1634135686292398E-6</v>
          </cell>
        </row>
        <row r="22">
          <cell r="A22">
            <v>325.085498234694</v>
          </cell>
          <cell r="B22">
            <v>18.120765700919801</v>
          </cell>
          <cell r="C22">
            <v>3.6169096430760299E-7</v>
          </cell>
          <cell r="D22">
            <v>0.235028103540073</v>
          </cell>
          <cell r="E22">
            <v>51.7601865142028</v>
          </cell>
          <cell r="F22">
            <v>1.1499306147609499E-5</v>
          </cell>
          <cell r="G22">
            <v>1.0364286829429901</v>
          </cell>
          <cell r="H22">
            <v>0.94996305573638495</v>
          </cell>
          <cell r="I22">
            <v>9.7891562318988304E-5</v>
          </cell>
          <cell r="J22">
            <v>2.0595530918472299E-3</v>
          </cell>
          <cell r="K22">
            <v>75.461600956393099</v>
          </cell>
          <cell r="L22">
            <v>7.60152637379797E-4</v>
          </cell>
          <cell r="M22">
            <v>1.15180576933101E-3</v>
          </cell>
          <cell r="N22">
            <v>25.048177638215201</v>
          </cell>
          <cell r="O22">
            <v>3.8217365070702603E-6</v>
          </cell>
        </row>
        <row r="23">
          <cell r="A23">
            <v>325.04642018831203</v>
          </cell>
          <cell r="B23">
            <v>23.1481404282375</v>
          </cell>
          <cell r="C23">
            <v>8.0200326045139495E-7</v>
          </cell>
          <cell r="D23">
            <v>0.15097693728790099</v>
          </cell>
          <cell r="E23">
            <v>46.555884440349999</v>
          </cell>
          <cell r="F23">
            <v>1.11261163108918E-5</v>
          </cell>
          <cell r="G23">
            <v>0.82762417929173804</v>
          </cell>
          <cell r="H23">
            <v>0.89580907741179605</v>
          </cell>
          <cell r="I23">
            <v>1.07221502721418E-4</v>
          </cell>
          <cell r="J23">
            <v>2.1567167108181898E-3</v>
          </cell>
          <cell r="K23">
            <v>59.925989000980501</v>
          </cell>
          <cell r="L23">
            <v>1.1816495829100901E-3</v>
          </cell>
          <cell r="M23">
            <v>1.4170632753225799E-3</v>
          </cell>
          <cell r="N23">
            <v>10.2961022028631</v>
          </cell>
          <cell r="O23">
            <v>4.9322924094921601E-6</v>
          </cell>
        </row>
        <row r="24">
          <cell r="A24">
            <v>324.72369542750903</v>
          </cell>
          <cell r="B24">
            <v>15.92248585644</v>
          </cell>
          <cell r="C24">
            <v>4.1956189312650496E-6</v>
          </cell>
          <cell r="D24">
            <v>0.44930053206857501</v>
          </cell>
          <cell r="E24">
            <v>56.328768702059797</v>
          </cell>
          <cell r="F24">
            <v>1.2366636624289399E-5</v>
          </cell>
          <cell r="G24">
            <v>0.86343699020413101</v>
          </cell>
          <cell r="H24">
            <v>0.86662913145148202</v>
          </cell>
          <cell r="I24">
            <v>1.17560737262378E-4</v>
          </cell>
          <cell r="J24">
            <v>1.7971928189270501E-3</v>
          </cell>
          <cell r="K24">
            <v>55.151346461314802</v>
          </cell>
          <cell r="L24">
            <v>6.2290691773231701E-4</v>
          </cell>
          <cell r="M24">
            <v>1.01591503667272E-3</v>
          </cell>
          <cell r="N24">
            <v>22.837529010175199</v>
          </cell>
          <cell r="O24">
            <v>4.3958691958815299E-6</v>
          </cell>
        </row>
        <row r="25">
          <cell r="A25">
            <v>325.11872631249997</v>
          </cell>
          <cell r="B25">
            <v>26.470045712487401</v>
          </cell>
          <cell r="C25">
            <v>7.5888080506527499E-7</v>
          </cell>
          <cell r="D25">
            <v>0.27309104027417902</v>
          </cell>
          <cell r="E25">
            <v>86.362158106346499</v>
          </cell>
          <cell r="F25">
            <v>1.5836829765761799E-5</v>
          </cell>
          <cell r="G25">
            <v>0.82023156440001499</v>
          </cell>
          <cell r="H25">
            <v>0.73179450938260804</v>
          </cell>
          <cell r="I25">
            <v>1.20135756040854E-4</v>
          </cell>
          <cell r="J25">
            <v>1.69467263460935E-3</v>
          </cell>
          <cell r="K25">
            <v>54.767072581171298</v>
          </cell>
          <cell r="L25">
            <v>8.9144939211623997E-4</v>
          </cell>
          <cell r="M25">
            <v>1.11207987985331E-3</v>
          </cell>
          <cell r="N25">
            <v>18.020652837174801</v>
          </cell>
          <cell r="O25">
            <v>3.18074573843775E-6</v>
          </cell>
        </row>
        <row r="26">
          <cell r="A26">
            <v>324.10438794957997</v>
          </cell>
          <cell r="B26">
            <v>19.445461085895101</v>
          </cell>
          <cell r="C26">
            <v>3.4711475905482799E-6</v>
          </cell>
          <cell r="D26">
            <v>0.26648671740132002</v>
          </cell>
          <cell r="E26">
            <v>88.236691882911401</v>
          </cell>
          <cell r="F26">
            <v>1.77852780264663E-5</v>
          </cell>
          <cell r="G26">
            <v>0.765868579308143</v>
          </cell>
          <cell r="H26">
            <v>0.83255520483118906</v>
          </cell>
          <cell r="I26">
            <v>8.3902181381034606E-5</v>
          </cell>
          <cell r="J26">
            <v>1.7371253865681501E-3</v>
          </cell>
          <cell r="K26">
            <v>44.386620708487001</v>
          </cell>
          <cell r="L26">
            <v>7.6347290477071902E-4</v>
          </cell>
          <cell r="M26">
            <v>1.0660057197578001E-3</v>
          </cell>
          <cell r="N26">
            <v>15.2792133174289</v>
          </cell>
          <cell r="O26">
            <v>4.3284284187343601E-6</v>
          </cell>
        </row>
        <row r="27">
          <cell r="A27">
            <v>325.41832325830302</v>
          </cell>
          <cell r="B27">
            <v>22.338565622295501</v>
          </cell>
          <cell r="C27">
            <v>3.8306327838222899E-7</v>
          </cell>
          <cell r="D27">
            <v>0.15599267735280001</v>
          </cell>
          <cell r="E27">
            <v>38.129508375480697</v>
          </cell>
          <cell r="F27">
            <v>4.9790573710051499E-6</v>
          </cell>
          <cell r="G27">
            <v>0.98273464187311299</v>
          </cell>
          <cell r="H27">
            <v>0.91085898458544501</v>
          </cell>
          <cell r="I27">
            <v>9.2299331964235403E-5</v>
          </cell>
          <cell r="J27">
            <v>1.7061083429153799E-3</v>
          </cell>
          <cell r="K27">
            <v>81.650778922995201</v>
          </cell>
          <cell r="L27">
            <v>9.4540572199533805E-4</v>
          </cell>
          <cell r="M27">
            <v>1.1124582607251301E-3</v>
          </cell>
          <cell r="N27">
            <v>29.092952127823899</v>
          </cell>
          <cell r="O27">
            <v>7.31058429820092E-6</v>
          </cell>
        </row>
        <row r="28">
          <cell r="A28">
            <v>369.05583421666699</v>
          </cell>
          <cell r="B28">
            <v>3.1015845238696902</v>
          </cell>
          <cell r="C28">
            <v>3.0195587699423399E-7</v>
          </cell>
          <cell r="D28">
            <v>1.0109674457784099</v>
          </cell>
          <cell r="E28">
            <v>62.932800338143501</v>
          </cell>
          <cell r="F28">
            <v>1.6822901333972501E-5</v>
          </cell>
          <cell r="G28">
            <v>0.528043940922028</v>
          </cell>
          <cell r="H28">
            <v>0.34974285278971301</v>
          </cell>
          <cell r="I28">
            <v>4.0332056002601301E-4</v>
          </cell>
          <cell r="J28">
            <v>1.90323921262979E-3</v>
          </cell>
          <cell r="K28">
            <v>18.355099319692101</v>
          </cell>
          <cell r="L28">
            <v>9.1956827913609895E-4</v>
          </cell>
          <cell r="M28">
            <v>1.22915570676897E-3</v>
          </cell>
          <cell r="N28">
            <v>3.78351058560497</v>
          </cell>
          <cell r="O28">
            <v>6.96331663273022E-7</v>
          </cell>
        </row>
        <row r="29">
          <cell r="A29">
            <v>369.29250856074799</v>
          </cell>
          <cell r="B29">
            <v>14.3694601697539</v>
          </cell>
          <cell r="C29">
            <v>3.2785986038053898E-6</v>
          </cell>
          <cell r="D29">
            <v>0.46803792368013603</v>
          </cell>
          <cell r="E29">
            <v>54.419097226287597</v>
          </cell>
          <cell r="F29">
            <v>1.34373569157162E-5</v>
          </cell>
          <cell r="G29">
            <v>0.86520029954293598</v>
          </cell>
          <cell r="H29">
            <v>0.86013077823498796</v>
          </cell>
          <cell r="I29">
            <v>1.2432630270108101E-4</v>
          </cell>
          <cell r="J29">
            <v>1.91998139639167E-3</v>
          </cell>
          <cell r="K29">
            <v>57.732984465045199</v>
          </cell>
          <cell r="L29">
            <v>6.0937463792102404E-4</v>
          </cell>
          <cell r="M29">
            <v>1.00986535199533E-3</v>
          </cell>
          <cell r="N29">
            <v>20.216677885482099</v>
          </cell>
          <cell r="O29">
            <v>3.66537957962899E-6</v>
          </cell>
        </row>
        <row r="30">
          <cell r="A30">
            <v>368.21603739259302</v>
          </cell>
          <cell r="B30">
            <v>14.9282057319102</v>
          </cell>
          <cell r="C30">
            <v>3.2886669990665901E-6</v>
          </cell>
          <cell r="D30">
            <v>0.46015065331463101</v>
          </cell>
          <cell r="E30">
            <v>53.394205232355098</v>
          </cell>
          <cell r="F30">
            <v>1.35051476370929E-5</v>
          </cell>
          <cell r="G30">
            <v>0.83962614399958901</v>
          </cell>
          <cell r="H30">
            <v>0.86791081782403601</v>
          </cell>
          <cell r="I30">
            <v>1.25417389295762E-4</v>
          </cell>
          <cell r="J30">
            <v>1.90335475202512E-3</v>
          </cell>
          <cell r="K30">
            <v>57.197354095855999</v>
          </cell>
          <cell r="L30">
            <v>6.2530232822476204E-4</v>
          </cell>
          <cell r="M30">
            <v>1.02438168639982E-3</v>
          </cell>
          <cell r="N30">
            <v>19.799253508927599</v>
          </cell>
          <cell r="O30">
            <v>3.72117309977634E-6</v>
          </cell>
        </row>
        <row r="31">
          <cell r="A31">
            <v>369.14972903809502</v>
          </cell>
          <cell r="B31">
            <v>19.9622680471556</v>
          </cell>
          <cell r="C31">
            <v>2.9903175221683798E-6</v>
          </cell>
          <cell r="D31">
            <v>0.255208858316335</v>
          </cell>
          <cell r="E31">
            <v>43.602878040051202</v>
          </cell>
          <cell r="F31">
            <v>9.3943615452194492E-6</v>
          </cell>
          <cell r="G31">
            <v>0.87898190116560304</v>
          </cell>
          <cell r="H31">
            <v>0.86050710679405895</v>
          </cell>
          <cell r="I31">
            <v>9.4787461061896302E-5</v>
          </cell>
          <cell r="J31">
            <v>1.70868666552791E-3</v>
          </cell>
          <cell r="K31">
            <v>67.431257117720193</v>
          </cell>
          <cell r="L31">
            <v>8.2886007126564199E-4</v>
          </cell>
          <cell r="M31">
            <v>1.0820862342081001E-3</v>
          </cell>
          <cell r="N31">
            <v>17.777412516607601</v>
          </cell>
          <cell r="O31">
            <v>5.7704724483311696E-6</v>
          </cell>
        </row>
        <row r="32">
          <cell r="A32">
            <v>368.63909512376199</v>
          </cell>
          <cell r="B32">
            <v>16.4177566492666</v>
          </cell>
          <cell r="C32">
            <v>2.2933421346105302E-6</v>
          </cell>
          <cell r="D32">
            <v>0.14889360339237701</v>
          </cell>
          <cell r="E32">
            <v>3.87553655555734</v>
          </cell>
          <cell r="F32">
            <v>4.4028944711701102E-7</v>
          </cell>
          <cell r="G32">
            <v>0.72019450279545705</v>
          </cell>
          <cell r="H32">
            <v>0.95032730491581296</v>
          </cell>
          <cell r="I32">
            <v>1.14382634193955E-4</v>
          </cell>
          <cell r="J32">
            <v>1.61006603354893E-3</v>
          </cell>
          <cell r="K32">
            <v>92.117190333911097</v>
          </cell>
          <cell r="L32">
            <v>1.1588563935953299E-3</v>
          </cell>
          <cell r="M32">
            <v>1.42703016281711E-3</v>
          </cell>
          <cell r="N32">
            <v>14.7264937217869</v>
          </cell>
          <cell r="O32">
            <v>9.5043299250109604E-6</v>
          </cell>
        </row>
        <row r="33">
          <cell r="A33">
            <v>369.13339062376201</v>
          </cell>
          <cell r="B33">
            <v>13.571187563502599</v>
          </cell>
          <cell r="C33">
            <v>3.3549293059795002E-6</v>
          </cell>
          <cell r="D33">
            <v>0.452284212728776</v>
          </cell>
          <cell r="E33">
            <v>56.562856231212898</v>
          </cell>
          <cell r="F33">
            <v>1.36265183193835E-5</v>
          </cell>
          <cell r="G33">
            <v>0.85567136972209201</v>
          </cell>
          <cell r="H33">
            <v>0.88253672372986003</v>
          </cell>
          <cell r="I33">
            <v>1.20606965332452E-4</v>
          </cell>
          <cell r="J33">
            <v>1.8278381244667299E-3</v>
          </cell>
          <cell r="K33">
            <v>64.423951559209002</v>
          </cell>
          <cell r="L33">
            <v>6.1216418605365903E-4</v>
          </cell>
          <cell r="M33">
            <v>9.97631566513772E-4</v>
          </cell>
          <cell r="N33">
            <v>20.476484239140898</v>
          </cell>
          <cell r="O33">
            <v>3.8191225843501797E-6</v>
          </cell>
        </row>
        <row r="37">
          <cell r="B37" t="str">
            <v>NaNO3-KNO3</v>
          </cell>
          <cell r="E37" t="str">
            <v>1%SiO2-NaNO3-KNO3, trial 1</v>
          </cell>
          <cell r="H37" t="str">
            <v>1%SiO2-NaNO3-KNO3, trial 2</v>
          </cell>
          <cell r="K37" t="str">
            <v>0.5%SiO2-NaNO3-KNO3, trial 1</v>
          </cell>
          <cell r="N37" t="str">
            <v>0.5%SiO2-NaNO3-KNO3, trial 2</v>
          </cell>
        </row>
        <row r="39">
          <cell r="B39">
            <v>288.11481929411798</v>
          </cell>
          <cell r="C39">
            <v>0.59098078822681899</v>
          </cell>
          <cell r="E39">
            <v>198.692658234432</v>
          </cell>
          <cell r="F39">
            <v>1.44199084588653</v>
          </cell>
          <cell r="H39">
            <v>202.04299554571401</v>
          </cell>
          <cell r="I39">
            <v>1.12820026282376</v>
          </cell>
          <cell r="K39">
            <v>201.47615606015</v>
          </cell>
          <cell r="L39">
            <v>2.8949424016345402</v>
          </cell>
          <cell r="N39">
            <v>201.07797155597001</v>
          </cell>
          <cell r="O39">
            <v>0.40133126162930899</v>
          </cell>
        </row>
        <row r="40">
          <cell r="B40">
            <v>316.61986472661903</v>
          </cell>
          <cell r="C40">
            <v>0.66128244938746095</v>
          </cell>
          <cell r="E40">
            <v>247.647792934991</v>
          </cell>
          <cell r="F40">
            <v>0.993309946893563</v>
          </cell>
          <cell r="H40">
            <v>246.77495398257801</v>
          </cell>
          <cell r="I40">
            <v>0.76530854353632505</v>
          </cell>
          <cell r="K40">
            <v>240.29027323167199</v>
          </cell>
          <cell r="L40">
            <v>1.8211832899301901</v>
          </cell>
          <cell r="N40">
            <v>239.60791709117601</v>
          </cell>
          <cell r="O40">
            <v>0.49177413587040503</v>
          </cell>
        </row>
        <row r="41">
          <cell r="B41">
            <v>356.03031470642202</v>
          </cell>
          <cell r="C41">
            <v>0.63561653567054299</v>
          </cell>
          <cell r="E41">
            <v>288.56199438342998</v>
          </cell>
          <cell r="F41">
            <v>0.35947383965414698</v>
          </cell>
          <cell r="H41">
            <v>292.44158357877802</v>
          </cell>
          <cell r="I41">
            <v>0.62195376939635705</v>
          </cell>
          <cell r="K41">
            <v>275.35951219031102</v>
          </cell>
          <cell r="L41">
            <v>0.954642563276344</v>
          </cell>
          <cell r="N41">
            <v>279.19609081958799</v>
          </cell>
          <cell r="O41">
            <v>0.46881678987377401</v>
          </cell>
        </row>
        <row r="42">
          <cell r="B42">
            <v>199.589137609137</v>
          </cell>
          <cell r="C42">
            <v>1.0376728288746999</v>
          </cell>
          <cell r="E42">
            <v>314.109200005714</v>
          </cell>
          <cell r="F42">
            <v>0.78653932595524401</v>
          </cell>
          <cell r="H42">
            <v>313.979389711539</v>
          </cell>
          <cell r="I42">
            <v>0.55643526944099098</v>
          </cell>
          <cell r="K42">
            <v>313.69163198107299</v>
          </cell>
          <cell r="L42">
            <v>1.08483188881653</v>
          </cell>
          <cell r="N42">
            <v>307.59662049722198</v>
          </cell>
          <cell r="O42">
            <v>0.46842416479153398</v>
          </cell>
        </row>
        <row r="43">
          <cell r="B43">
            <v>238.37473855555601</v>
          </cell>
          <cell r="C43">
            <v>0.94237915097058</v>
          </cell>
          <cell r="E43">
            <v>352.369647391304</v>
          </cell>
          <cell r="F43">
            <v>0.71556217760873098</v>
          </cell>
          <cell r="H43">
            <v>319.63129151898698</v>
          </cell>
          <cell r="I43">
            <v>0.69538728133869998</v>
          </cell>
          <cell r="K43">
            <v>318.93298568911899</v>
          </cell>
          <cell r="L43">
            <v>1.52316630590808</v>
          </cell>
          <cell r="N43">
            <v>320.496637779553</v>
          </cell>
          <cell r="O43">
            <v>0.61772881631685805</v>
          </cell>
        </row>
        <row r="44">
          <cell r="B44">
            <v>316.34495112371098</v>
          </cell>
          <cell r="C44">
            <v>0.67157801640172099</v>
          </cell>
          <cell r="E44">
            <v>360.67237359793802</v>
          </cell>
          <cell r="F44">
            <v>0.59088144358816397</v>
          </cell>
          <cell r="H44">
            <v>360.67237359793802</v>
          </cell>
          <cell r="I44">
            <v>0.59088144358816397</v>
          </cell>
          <cell r="K44">
            <v>366.988817859873</v>
          </cell>
          <cell r="L44">
            <v>1.1405735959203001</v>
          </cell>
          <cell r="N44">
            <v>362.00970337419398</v>
          </cell>
          <cell r="O44">
            <v>0.55434338212939005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F1E8-A733-4E08-BCE9-6CE2265F661D}">
  <dimension ref="A1:AC44"/>
  <sheetViews>
    <sheetView tabSelected="1" zoomScale="90" zoomScaleNormal="90" workbookViewId="0">
      <selection activeCell="G3" sqref="G3"/>
    </sheetView>
  </sheetViews>
  <sheetFormatPr defaultRowHeight="15" x14ac:dyDescent="0.25"/>
  <cols>
    <col min="2" max="2" width="10.5703125" bestFit="1" customWidth="1"/>
    <col min="3" max="4" width="10.28515625" bestFit="1" customWidth="1"/>
    <col min="5" max="5" width="10.5703125" bestFit="1" customWidth="1"/>
    <col min="6" max="10" width="10.28515625" bestFit="1" customWidth="1"/>
    <col min="11" max="11" width="10.5703125" bestFit="1" customWidth="1"/>
    <col min="12" max="13" width="10.28515625" bestFit="1" customWidth="1"/>
    <col min="14" max="15" width="10.5703125" bestFit="1" customWidth="1"/>
  </cols>
  <sheetData>
    <row r="1" spans="1:29" x14ac:dyDescent="0.25">
      <c r="A1" t="s">
        <v>0</v>
      </c>
      <c r="B1" s="1">
        <f t="shared" ref="B1:N1" si="0">AVERAGE(B4:B33)</f>
        <v>44.494891538571004</v>
      </c>
      <c r="C1" s="1">
        <f t="shared" si="0"/>
        <v>6.3724928978273855E-6</v>
      </c>
      <c r="D1" s="1">
        <f t="shared" si="0"/>
        <v>0.39523087466172396</v>
      </c>
      <c r="E1" s="1">
        <f t="shared" si="0"/>
        <v>0.48669773646806314</v>
      </c>
      <c r="F1" s="1">
        <f t="shared" si="0"/>
        <v>95.858013725127194</v>
      </c>
      <c r="G1" s="1">
        <f t="shared" si="0"/>
        <v>1.71813157848949E-5</v>
      </c>
      <c r="H1" s="1">
        <f t="shared" si="0"/>
        <v>0.89271562010984817</v>
      </c>
      <c r="I1" s="1">
        <f t="shared" si="0"/>
        <v>0.67059677148187913</v>
      </c>
      <c r="J1" s="1">
        <f t="shared" si="0"/>
        <v>4.8110405423892796E-4</v>
      </c>
      <c r="K1" s="1">
        <f t="shared" si="0"/>
        <v>7.4062528595785155E-4</v>
      </c>
      <c r="L1" s="1">
        <f t="shared" si="0"/>
        <v>1.047835975626393E-3</v>
      </c>
      <c r="M1" s="1">
        <f t="shared" si="0"/>
        <v>2.2240709668101223E-3</v>
      </c>
      <c r="N1" s="1">
        <f t="shared" si="0"/>
        <v>6.2875952540884916E-3</v>
      </c>
      <c r="O1" s="1">
        <f>AVERAGE(O4:O33)</f>
        <v>5.2635605884685461E-6</v>
      </c>
    </row>
    <row r="2" spans="1:29" x14ac:dyDescent="0.25">
      <c r="B2">
        <v>1</v>
      </c>
      <c r="C2">
        <v>2</v>
      </c>
      <c r="D2">
        <v>3</v>
      </c>
      <c r="E2">
        <v>5</v>
      </c>
      <c r="F2">
        <v>6</v>
      </c>
      <c r="G2">
        <v>7</v>
      </c>
      <c r="H2">
        <v>12</v>
      </c>
      <c r="I2">
        <v>13</v>
      </c>
      <c r="J2">
        <v>19</v>
      </c>
      <c r="K2">
        <v>20</v>
      </c>
      <c r="L2">
        <v>21</v>
      </c>
      <c r="M2">
        <v>22</v>
      </c>
      <c r="P2" t="s">
        <v>1</v>
      </c>
    </row>
    <row r="3" spans="1:29" x14ac:dyDescent="0.25">
      <c r="A3" t="s">
        <v>2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9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24</v>
      </c>
      <c r="O3" t="s">
        <v>24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U3" t="s">
        <v>8</v>
      </c>
      <c r="V3" t="s">
        <v>9</v>
      </c>
      <c r="W3" t="s">
        <v>10</v>
      </c>
      <c r="X3" t="s">
        <v>11</v>
      </c>
      <c r="Y3" t="s">
        <v>12</v>
      </c>
      <c r="Z3" t="s">
        <v>13</v>
      </c>
      <c r="AA3" t="s">
        <v>14</v>
      </c>
      <c r="AB3" t="s">
        <v>15</v>
      </c>
      <c r="AC3" t="s">
        <v>16</v>
      </c>
    </row>
    <row r="4" spans="1:29" x14ac:dyDescent="0.25">
      <c r="A4">
        <v>201.85124696864099</v>
      </c>
      <c r="B4">
        <v>42.375032879924298</v>
      </c>
      <c r="C4" s="2">
        <v>7.1584390792879598E-6</v>
      </c>
      <c r="D4">
        <v>0.42638175204670198</v>
      </c>
      <c r="E4">
        <v>0.50821340084183597</v>
      </c>
      <c r="F4" s="2">
        <v>91.549819171202401</v>
      </c>
      <c r="G4" s="2">
        <v>1.5585719156106899E-5</v>
      </c>
      <c r="H4">
        <v>0.950322384886227</v>
      </c>
      <c r="I4">
        <v>0.68643350394042102</v>
      </c>
      <c r="J4">
        <v>5.0031777421611105E-4</v>
      </c>
      <c r="K4">
        <v>7.4871983687352199E-4</v>
      </c>
      <c r="L4">
        <v>1.03204609557874E-3</v>
      </c>
      <c r="M4">
        <v>1.76668769750074E-3</v>
      </c>
      <c r="N4">
        <v>5.47602004933036E-3</v>
      </c>
      <c r="O4" s="2">
        <v>1.1640448118235201E-5</v>
      </c>
      <c r="P4" s="3">
        <f>(B$1-B4)/B$1</f>
        <v>4.7642742466493651E-2</v>
      </c>
      <c r="Q4" s="3">
        <f t="shared" ref="Q4:AC8" si="1">(C$1-C4)/C$1</f>
        <v>-0.12333417927049113</v>
      </c>
      <c r="R4" s="3">
        <f t="shared" si="1"/>
        <v>-7.8816912802270031E-2</v>
      </c>
      <c r="S4" s="3">
        <f t="shared" si="1"/>
        <v>-4.4207446966798632E-2</v>
      </c>
      <c r="T4" s="3">
        <f t="shared" si="1"/>
        <v>4.4943499103565175E-2</v>
      </c>
      <c r="U4" s="3">
        <f t="shared" si="1"/>
        <v>9.2868127724582278E-2</v>
      </c>
      <c r="V4" s="3">
        <f t="shared" si="1"/>
        <v>-6.4529804877045113E-2</v>
      </c>
      <c r="W4" s="3">
        <f t="shared" si="1"/>
        <v>-2.3615879365995174E-2</v>
      </c>
      <c r="X4" s="3">
        <f t="shared" si="1"/>
        <v>-3.993672430713105E-2</v>
      </c>
      <c r="Y4" s="3">
        <f t="shared" si="1"/>
        <v>-1.092934722746031E-2</v>
      </c>
      <c r="Z4" s="3">
        <f t="shared" si="1"/>
        <v>1.506903791713572E-2</v>
      </c>
      <c r="AA4" s="3">
        <f t="shared" si="1"/>
        <v>0.20565138259296872</v>
      </c>
      <c r="AB4" s="3">
        <f t="shared" si="1"/>
        <v>0.12907561189318079</v>
      </c>
      <c r="AC4" s="3">
        <f>(O$1-O4)/O$1</f>
        <v>-1.2115159353797873</v>
      </c>
    </row>
    <row r="5" spans="1:29" x14ac:dyDescent="0.25">
      <c r="A5">
        <v>201.45380621223001</v>
      </c>
      <c r="B5">
        <v>44.887281714441102</v>
      </c>
      <c r="C5" s="2">
        <v>6.6851933288611203E-6</v>
      </c>
      <c r="D5">
        <v>0.42854528160099198</v>
      </c>
      <c r="E5">
        <v>0.46101666032045702</v>
      </c>
      <c r="F5" s="2">
        <v>92.683979547108706</v>
      </c>
      <c r="G5" s="2">
        <v>1.9051458549482E-5</v>
      </c>
      <c r="H5">
        <v>0.95070360296341105</v>
      </c>
      <c r="I5">
        <v>0.67260867069946995</v>
      </c>
      <c r="J5">
        <v>4.7269345736775201E-4</v>
      </c>
      <c r="K5">
        <v>7.1958127484581696E-4</v>
      </c>
      <c r="L5">
        <v>1.0428623510117701E-3</v>
      </c>
      <c r="M5">
        <v>1.8680480546174601E-3</v>
      </c>
      <c r="N5">
        <v>5.31538844971773E-3</v>
      </c>
      <c r="O5" s="2">
        <v>8.8935587831023097E-6</v>
      </c>
      <c r="P5" s="3">
        <f t="shared" ref="P5:P8" si="2">(B$1-B5)/B$1</f>
        <v>-8.8187691283604791E-3</v>
      </c>
      <c r="Q5" s="3">
        <f t="shared" si="1"/>
        <v>-4.9070345945830034E-2</v>
      </c>
      <c r="R5" s="3">
        <f t="shared" si="1"/>
        <v>-8.4291003246600216E-2</v>
      </c>
      <c r="S5" s="3">
        <f t="shared" si="1"/>
        <v>5.2765965862040326E-2</v>
      </c>
      <c r="T5" s="3">
        <f t="shared" si="1"/>
        <v>3.3111829201051768E-2</v>
      </c>
      <c r="U5" s="3">
        <f t="shared" si="1"/>
        <v>-0.10884747058960707</v>
      </c>
      <c r="V5" s="3">
        <f t="shared" si="1"/>
        <v>-6.4956836810391522E-2</v>
      </c>
      <c r="W5" s="3">
        <f t="shared" si="1"/>
        <v>-3.000162397359802E-3</v>
      </c>
      <c r="X5" s="3">
        <f t="shared" si="1"/>
        <v>1.7481866546481109E-2</v>
      </c>
      <c r="Y5" s="3">
        <f t="shared" si="1"/>
        <v>2.8413843695355802E-2</v>
      </c>
      <c r="Z5" s="3">
        <f t="shared" si="1"/>
        <v>4.7465679078729289E-3</v>
      </c>
      <c r="AA5" s="3">
        <f t="shared" si="1"/>
        <v>0.16007713670364068</v>
      </c>
      <c r="AB5" s="3">
        <f t="shared" si="1"/>
        <v>0.15462299417867059</v>
      </c>
      <c r="AC5" s="3">
        <f t="shared" si="1"/>
        <v>-0.6896468908492086</v>
      </c>
    </row>
    <row r="6" spans="1:29" x14ac:dyDescent="0.25">
      <c r="A6">
        <v>201.93553693119301</v>
      </c>
      <c r="B6">
        <v>43.294047040494497</v>
      </c>
      <c r="C6" s="2">
        <v>6.5202858550888301E-6</v>
      </c>
      <c r="D6">
        <v>0.41387393029779901</v>
      </c>
      <c r="E6">
        <v>0.46913926896072</v>
      </c>
      <c r="F6" s="2">
        <v>91.999908240240202</v>
      </c>
      <c r="G6" s="2">
        <v>1.8325247950100699E-5</v>
      </c>
      <c r="H6">
        <v>0.95430980094603501</v>
      </c>
      <c r="I6">
        <v>0.70984433205351305</v>
      </c>
      <c r="J6">
        <v>4.7999664414865299E-4</v>
      </c>
      <c r="K6">
        <v>7.3121894691530003E-4</v>
      </c>
      <c r="L6">
        <v>1.04843415344389E-3</v>
      </c>
      <c r="M6">
        <v>1.92183171223367E-3</v>
      </c>
      <c r="N6">
        <v>5.6276311977375296E-3</v>
      </c>
      <c r="O6" s="2">
        <v>6.7729428508680802E-6</v>
      </c>
      <c r="P6" s="3">
        <f>(B$1-B6)/B$1</f>
        <v>2.6988367800279675E-2</v>
      </c>
      <c r="Q6" s="3">
        <f t="shared" si="1"/>
        <v>-2.3192329851294553E-2</v>
      </c>
      <c r="R6" s="3">
        <f t="shared" si="1"/>
        <v>-4.7170038656599231E-2</v>
      </c>
      <c r="S6" s="3">
        <f t="shared" si="1"/>
        <v>3.6076739610017297E-2</v>
      </c>
      <c r="T6" s="3">
        <f t="shared" si="1"/>
        <v>4.0248126734089305E-2</v>
      </c>
      <c r="U6" s="3">
        <f t="shared" si="1"/>
        <v>-6.6580009326846601E-2</v>
      </c>
      <c r="V6" s="3">
        <f t="shared" si="1"/>
        <v>-6.8996418846807794E-2</v>
      </c>
      <c r="W6" s="3">
        <f t="shared" si="1"/>
        <v>-5.852631900524214E-2</v>
      </c>
      <c r="X6" s="3">
        <f t="shared" si="1"/>
        <v>2.3018099317970104E-3</v>
      </c>
      <c r="Y6" s="3">
        <f t="shared" si="1"/>
        <v>1.270053726343719E-2</v>
      </c>
      <c r="Z6" s="3">
        <f t="shared" si="1"/>
        <v>-5.708697080564931E-4</v>
      </c>
      <c r="AA6" s="3">
        <f t="shared" si="1"/>
        <v>0.135894609069035</v>
      </c>
      <c r="AB6" s="3">
        <f t="shared" si="1"/>
        <v>0.10496287208083602</v>
      </c>
      <c r="AC6" s="3">
        <f t="shared" si="1"/>
        <v>-0.28676068927681803</v>
      </c>
    </row>
    <row r="7" spans="1:29" x14ac:dyDescent="0.25">
      <c r="A7">
        <v>201.048710348485</v>
      </c>
      <c r="B7">
        <v>43.026506891740397</v>
      </c>
      <c r="C7" s="2">
        <v>6.3554303575749601E-6</v>
      </c>
      <c r="D7">
        <v>0.43984155198074598</v>
      </c>
      <c r="E7">
        <v>0.46011834954844999</v>
      </c>
      <c r="F7" s="2">
        <v>95.257179554437798</v>
      </c>
      <c r="G7" s="2">
        <v>1.8593803249640501E-5</v>
      </c>
      <c r="H7">
        <v>0.96178286008469405</v>
      </c>
      <c r="I7">
        <v>0.69292828529856598</v>
      </c>
      <c r="J7">
        <v>4.7267335304056798E-4</v>
      </c>
      <c r="K7">
        <v>7.3798456045072697E-4</v>
      </c>
      <c r="L7">
        <v>1.04288521484321E-3</v>
      </c>
      <c r="M7">
        <v>1.8840358635758901E-3</v>
      </c>
      <c r="N7">
        <v>5.8897267084440097E-3</v>
      </c>
      <c r="O7" s="2">
        <v>5.2285037846320003E-6</v>
      </c>
      <c r="P7" s="3">
        <f t="shared" si="2"/>
        <v>3.3001196228509021E-2</v>
      </c>
      <c r="Q7" s="3">
        <f t="shared" si="1"/>
        <v>2.6775298970113668E-3</v>
      </c>
      <c r="R7" s="3">
        <f t="shared" si="1"/>
        <v>-0.11287245045621515</v>
      </c>
      <c r="S7" s="3">
        <f t="shared" si="1"/>
        <v>5.4611692079149975E-2</v>
      </c>
      <c r="T7" s="3">
        <f t="shared" si="1"/>
        <v>6.2679597389978005E-3</v>
      </c>
      <c r="U7" s="3">
        <f t="shared" si="1"/>
        <v>-8.2210668986562777E-2</v>
      </c>
      <c r="V7" s="3">
        <f t="shared" si="1"/>
        <v>-7.7367571955722234E-2</v>
      </c>
      <c r="W7" s="3">
        <f t="shared" si="1"/>
        <v>-3.330095635166698E-2</v>
      </c>
      <c r="X7" s="3">
        <f t="shared" si="1"/>
        <v>1.7523654444560326E-2</v>
      </c>
      <c r="Y7" s="3">
        <f t="shared" si="1"/>
        <v>3.5655351730387208E-3</v>
      </c>
      <c r="Z7" s="3">
        <f t="shared" si="1"/>
        <v>4.7247478597244414E-3</v>
      </c>
      <c r="AA7" s="3">
        <f t="shared" si="1"/>
        <v>0.15288860306554342</v>
      </c>
      <c r="AB7" s="3">
        <f t="shared" si="1"/>
        <v>6.3278332902514514E-2</v>
      </c>
      <c r="AC7" s="3">
        <f t="shared" si="1"/>
        <v>6.6602831386321599E-3</v>
      </c>
    </row>
    <row r="8" spans="1:29" x14ac:dyDescent="0.25">
      <c r="A8">
        <v>201.77885441015599</v>
      </c>
      <c r="B8">
        <v>43.870186494108303</v>
      </c>
      <c r="C8" s="2">
        <v>6.2067356822061397E-6</v>
      </c>
      <c r="D8">
        <v>0.435728601757295</v>
      </c>
      <c r="E8">
        <v>0.47863886776648401</v>
      </c>
      <c r="F8" s="2">
        <v>95.970515973855896</v>
      </c>
      <c r="G8" s="2">
        <v>1.94556420433401E-5</v>
      </c>
      <c r="H8">
        <v>0.93670282568948204</v>
      </c>
      <c r="I8">
        <v>0.67079962191112397</v>
      </c>
      <c r="J8">
        <v>4.6425463196466001E-4</v>
      </c>
      <c r="K8">
        <v>7.1793072673017005E-4</v>
      </c>
      <c r="L8">
        <v>1.0354129411308201E-3</v>
      </c>
      <c r="M8">
        <v>1.89376313781961E-3</v>
      </c>
      <c r="N8">
        <v>7.3143204594765202E-3</v>
      </c>
      <c r="O8" s="2">
        <v>5.70657030497445E-6</v>
      </c>
      <c r="P8" s="3">
        <f t="shared" si="2"/>
        <v>1.4039927345842985E-2</v>
      </c>
      <c r="Q8" s="3">
        <f t="shared" si="1"/>
        <v>2.6011361374409452E-2</v>
      </c>
      <c r="R8" s="3">
        <f t="shared" si="1"/>
        <v>-0.10246600074003032</v>
      </c>
      <c r="S8" s="3">
        <f t="shared" si="1"/>
        <v>1.6558262136293998E-2</v>
      </c>
      <c r="T8" s="3">
        <f t="shared" si="1"/>
        <v>-1.1736342571347532E-3</v>
      </c>
      <c r="U8" s="3">
        <f t="shared" si="1"/>
        <v>-0.13237206549947081</v>
      </c>
      <c r="V8" s="3">
        <f t="shared" si="1"/>
        <v>-4.9273480365697273E-2</v>
      </c>
      <c r="W8" s="3">
        <f t="shared" si="1"/>
        <v>-3.0249240358939001E-4</v>
      </c>
      <c r="X8" s="3">
        <f t="shared" si="1"/>
        <v>3.5022407576511747E-2</v>
      </c>
      <c r="Y8" s="3">
        <f t="shared" si="1"/>
        <v>3.0642431007915957E-2</v>
      </c>
      <c r="Z8" s="3">
        <f t="shared" si="1"/>
        <v>1.1855896136937384E-2</v>
      </c>
      <c r="AA8" s="3">
        <f t="shared" si="1"/>
        <v>0.14851496823604368</v>
      </c>
      <c r="AB8" s="3">
        <f t="shared" si="1"/>
        <v>-0.16329378146921963</v>
      </c>
      <c r="AC8" s="3">
        <f t="shared" si="1"/>
        <v>-8.4165406488614078E-2</v>
      </c>
    </row>
    <row r="9" spans="1:29" x14ac:dyDescent="0.25">
      <c r="A9">
        <v>201.42255759133101</v>
      </c>
      <c r="B9">
        <v>43.494651540924899</v>
      </c>
      <c r="C9" s="2">
        <v>6.2411966152077998E-6</v>
      </c>
      <c r="D9">
        <v>0.448935407932052</v>
      </c>
      <c r="E9">
        <v>0.47075749813795198</v>
      </c>
      <c r="F9" s="2">
        <v>91.466661566273004</v>
      </c>
      <c r="G9" s="2">
        <v>1.8529334910753801E-5</v>
      </c>
      <c r="H9">
        <v>0.95771150073990796</v>
      </c>
      <c r="I9">
        <v>0.69569716961517103</v>
      </c>
      <c r="J9">
        <v>4.67239843170428E-4</v>
      </c>
      <c r="K9">
        <v>7.4244039839652695E-4</v>
      </c>
      <c r="L9">
        <v>1.0517690221553599E-3</v>
      </c>
      <c r="M9">
        <v>1.91832422466303E-3</v>
      </c>
      <c r="N9">
        <v>6.1932195324527397E-3</v>
      </c>
      <c r="O9" s="2">
        <v>6.5436822650316003E-6</v>
      </c>
    </row>
    <row r="10" spans="1:29" x14ac:dyDescent="0.25">
      <c r="A10">
        <v>240.06867318650799</v>
      </c>
      <c r="B10">
        <v>43.746142626585197</v>
      </c>
      <c r="C10" s="2">
        <v>6.30230502559095E-6</v>
      </c>
      <c r="D10">
        <v>0.41862087034202</v>
      </c>
      <c r="E10">
        <v>0.48223700600660102</v>
      </c>
      <c r="F10" s="2">
        <v>89.517960023803795</v>
      </c>
      <c r="G10" s="2">
        <v>1.74609129259819E-5</v>
      </c>
      <c r="H10">
        <v>0.964944233771448</v>
      </c>
      <c r="I10">
        <v>0.70417491680914501</v>
      </c>
      <c r="J10">
        <v>4.7238200716277599E-4</v>
      </c>
      <c r="K10">
        <v>7.3298075679827904E-4</v>
      </c>
      <c r="L10">
        <v>1.0496025986164799E-3</v>
      </c>
      <c r="M10">
        <v>2.1009633186803299E-3</v>
      </c>
      <c r="N10">
        <v>4.9469131119782702E-3</v>
      </c>
      <c r="O10" s="2">
        <v>5.4199002164426598E-6</v>
      </c>
    </row>
    <row r="11" spans="1:29" x14ac:dyDescent="0.25">
      <c r="A11">
        <v>241.17575570181799</v>
      </c>
      <c r="B11">
        <v>44.812441076152403</v>
      </c>
      <c r="C11" s="2">
        <v>6.4123712226913303E-6</v>
      </c>
      <c r="D11">
        <v>0.42633458264797403</v>
      </c>
      <c r="E11">
        <v>0.47507528607495703</v>
      </c>
      <c r="F11" s="2">
        <v>86.349897524535905</v>
      </c>
      <c r="G11" s="2">
        <v>1.76126417220776E-5</v>
      </c>
      <c r="H11">
        <v>0.96675571603705002</v>
      </c>
      <c r="I11">
        <v>0.68500788133734003</v>
      </c>
      <c r="J11">
        <v>4.6958536485408798E-4</v>
      </c>
      <c r="K11">
        <v>7.3679247031303797E-4</v>
      </c>
      <c r="L11">
        <v>1.06184419520743E-3</v>
      </c>
      <c r="M11">
        <v>2.1553985292029499E-3</v>
      </c>
      <c r="N11">
        <v>5.1352030637905497E-3</v>
      </c>
      <c r="O11" s="2">
        <v>5.5225819748213902E-6</v>
      </c>
    </row>
    <row r="12" spans="1:29" x14ac:dyDescent="0.25">
      <c r="A12">
        <v>240.71178006872901</v>
      </c>
      <c r="B12">
        <v>44.275348804583203</v>
      </c>
      <c r="C12" s="2">
        <v>6.3547706514932197E-6</v>
      </c>
      <c r="D12">
        <v>0.400767105649323</v>
      </c>
      <c r="E12">
        <v>0.47957381297208201</v>
      </c>
      <c r="F12" s="2">
        <v>91.6191454629177</v>
      </c>
      <c r="G12" s="2">
        <v>1.6882819820429901E-5</v>
      </c>
      <c r="H12">
        <v>0.97298140949743295</v>
      </c>
      <c r="I12">
        <v>0.72369400340333201</v>
      </c>
      <c r="J12">
        <v>4.7566676798148702E-4</v>
      </c>
      <c r="K12">
        <v>7.2750363352794604E-4</v>
      </c>
      <c r="L12">
        <v>1.03695856196262E-3</v>
      </c>
      <c r="M12">
        <v>2.0292833427458601E-3</v>
      </c>
      <c r="N12">
        <v>5.5840875595150399E-3</v>
      </c>
      <c r="O12" s="2">
        <v>5.4590069360376696E-6</v>
      </c>
    </row>
    <row r="13" spans="1:29" x14ac:dyDescent="0.25">
      <c r="A13">
        <v>242.27722333057901</v>
      </c>
      <c r="B13">
        <v>43.514643894766003</v>
      </c>
      <c r="C13" s="2">
        <v>6.2890746922277703E-6</v>
      </c>
      <c r="D13">
        <v>0.41289518067196301</v>
      </c>
      <c r="E13">
        <v>0.47839298137832398</v>
      </c>
      <c r="F13" s="2">
        <v>89.973631541301501</v>
      </c>
      <c r="G13" s="2">
        <v>1.73586328989286E-5</v>
      </c>
      <c r="H13">
        <v>0.954657643129044</v>
      </c>
      <c r="I13">
        <v>0.66982939921412199</v>
      </c>
      <c r="J13">
        <v>4.7833344715833602E-4</v>
      </c>
      <c r="K13">
        <v>7.4466662275266601E-4</v>
      </c>
      <c r="L13">
        <v>1.0577874732159999E-3</v>
      </c>
      <c r="M13">
        <v>2.0969970280767E-3</v>
      </c>
      <c r="N13">
        <v>5.7223123858931996E-3</v>
      </c>
      <c r="O13" s="2">
        <v>4.0447088037981899E-6</v>
      </c>
    </row>
    <row r="14" spans="1:29" x14ac:dyDescent="0.25">
      <c r="A14">
        <v>241.48126771080101</v>
      </c>
      <c r="B14">
        <v>44.608983704595403</v>
      </c>
      <c r="C14" s="2">
        <v>6.31042479757193E-6</v>
      </c>
      <c r="D14">
        <v>0.41947435238075598</v>
      </c>
      <c r="E14">
        <v>0.48655059643166298</v>
      </c>
      <c r="F14" s="2">
        <v>90.515032155869505</v>
      </c>
      <c r="G14" s="2">
        <v>1.7747936391018799E-5</v>
      </c>
      <c r="H14">
        <v>0.94740954308222003</v>
      </c>
      <c r="I14">
        <v>0.70135414392469797</v>
      </c>
      <c r="J14">
        <v>4.6811055096618499E-4</v>
      </c>
      <c r="K14">
        <v>7.3090844903606002E-4</v>
      </c>
      <c r="L14">
        <v>1.0485657873865501E-3</v>
      </c>
      <c r="M14">
        <v>2.0779960881357399E-3</v>
      </c>
      <c r="N14">
        <v>6.8397851273353403E-3</v>
      </c>
      <c r="O14" s="2">
        <v>5.97127744782614E-6</v>
      </c>
    </row>
    <row r="15" spans="1:29" x14ac:dyDescent="0.25">
      <c r="A15">
        <v>242.65372094097199</v>
      </c>
      <c r="B15">
        <v>44.667247813513697</v>
      </c>
      <c r="C15" s="2">
        <v>6.3660500366595604E-6</v>
      </c>
      <c r="D15">
        <v>0.43195564481447701</v>
      </c>
      <c r="E15">
        <v>0.47237580219150299</v>
      </c>
      <c r="F15" s="2">
        <v>87.2512340138246</v>
      </c>
      <c r="G15" s="2">
        <v>1.6964954341216799E-5</v>
      </c>
      <c r="H15">
        <v>0.97680465191144406</v>
      </c>
      <c r="I15">
        <v>0.69062823291611697</v>
      </c>
      <c r="J15">
        <v>4.7092039578783398E-4</v>
      </c>
      <c r="K15">
        <v>7.4962540057402704E-4</v>
      </c>
      <c r="L15">
        <v>1.058503387021E-3</v>
      </c>
      <c r="M15">
        <v>2.1088059696943999E-3</v>
      </c>
      <c r="N15">
        <v>7.1299517432273397E-3</v>
      </c>
      <c r="O15" s="2">
        <v>6.0058179163936598E-6</v>
      </c>
    </row>
    <row r="16" spans="1:29" x14ac:dyDescent="0.25">
      <c r="A16">
        <v>286.90502779411798</v>
      </c>
      <c r="B16">
        <v>45.366954969743198</v>
      </c>
      <c r="C16" s="2">
        <v>6.4434374099736801E-6</v>
      </c>
      <c r="D16">
        <v>0.38376105839056801</v>
      </c>
      <c r="E16">
        <v>0.46995178150586397</v>
      </c>
      <c r="F16" s="2">
        <v>97.347299592916499</v>
      </c>
      <c r="G16" s="2">
        <v>1.6930893743372799E-5</v>
      </c>
      <c r="H16">
        <v>0.89990403862655699</v>
      </c>
      <c r="I16">
        <v>0.69149762614061705</v>
      </c>
      <c r="J16">
        <v>4.7923343372251902E-4</v>
      </c>
      <c r="K16">
        <v>7.3277287671205205E-4</v>
      </c>
      <c r="L16">
        <v>1.0434227672770199E-3</v>
      </c>
      <c r="M16">
        <v>2.2669099334833701E-3</v>
      </c>
      <c r="N16">
        <v>5.0092844035763296E-3</v>
      </c>
      <c r="O16" s="2">
        <v>5.2398935180501503E-6</v>
      </c>
    </row>
    <row r="17" spans="1:15" x14ac:dyDescent="0.25">
      <c r="A17">
        <v>286.12583497839501</v>
      </c>
      <c r="B17">
        <v>45.419580204953299</v>
      </c>
      <c r="C17" s="2">
        <v>6.4270014254251098E-6</v>
      </c>
      <c r="D17">
        <v>0.38002329840751597</v>
      </c>
      <c r="E17">
        <v>0.47456613946899401</v>
      </c>
      <c r="F17" s="2">
        <v>96.409090002936907</v>
      </c>
      <c r="G17" s="2">
        <v>1.6826339432126599E-5</v>
      </c>
      <c r="H17">
        <v>0.933351150179766</v>
      </c>
      <c r="I17" s="2">
        <v>0.68006020282319402</v>
      </c>
      <c r="J17">
        <v>4.8071668829382798E-4</v>
      </c>
      <c r="K17">
        <v>7.3198808799612605E-4</v>
      </c>
      <c r="L17">
        <v>1.04390327112113E-3</v>
      </c>
      <c r="M17">
        <v>2.2713745252081999E-3</v>
      </c>
      <c r="N17">
        <v>4.9898102227323299E-3</v>
      </c>
      <c r="O17" s="2">
        <v>3.3117980413538901E-6</v>
      </c>
    </row>
    <row r="18" spans="1:15" x14ac:dyDescent="0.25">
      <c r="A18">
        <v>286.38196623361802</v>
      </c>
      <c r="B18">
        <v>46.380883954407302</v>
      </c>
      <c r="C18" s="2">
        <v>6.4512258588842403E-6</v>
      </c>
      <c r="D18">
        <v>0.38437598409013102</v>
      </c>
      <c r="E18">
        <v>0.47165552501415903</v>
      </c>
      <c r="F18" s="2">
        <v>96.537992704507502</v>
      </c>
      <c r="G18" s="2">
        <v>1.68901008669977E-5</v>
      </c>
      <c r="H18">
        <v>0.91753289718505704</v>
      </c>
      <c r="I18">
        <v>0.68082316641889995</v>
      </c>
      <c r="J18">
        <v>4.7677053530184902E-4</v>
      </c>
      <c r="K18">
        <v>7.3271399709922899E-4</v>
      </c>
      <c r="L18">
        <v>1.0425901691315501E-3</v>
      </c>
      <c r="M18">
        <v>2.2603981117730499E-3</v>
      </c>
      <c r="N18">
        <v>5.6866284843880097E-3</v>
      </c>
      <c r="O18" s="2">
        <v>3.65800875048298E-6</v>
      </c>
    </row>
    <row r="19" spans="1:15" x14ac:dyDescent="0.25">
      <c r="A19">
        <v>285.64661777272698</v>
      </c>
      <c r="B19">
        <v>46.236729280363697</v>
      </c>
      <c r="C19" s="2">
        <v>6.3877425561662197E-6</v>
      </c>
      <c r="D19">
        <v>0.37968408111190799</v>
      </c>
      <c r="E19">
        <v>0.47138294991845597</v>
      </c>
      <c r="F19" s="2">
        <v>95.731220517812901</v>
      </c>
      <c r="G19" s="2">
        <v>1.68305152349079E-5</v>
      </c>
      <c r="H19">
        <v>0.92626481561327101</v>
      </c>
      <c r="I19">
        <v>0.69294099980933899</v>
      </c>
      <c r="J19">
        <v>4.7749617105988598E-4</v>
      </c>
      <c r="K19">
        <v>7.3338484471984497E-4</v>
      </c>
      <c r="L19">
        <v>1.04372787677381E-3</v>
      </c>
      <c r="M19">
        <v>2.2682396307082101E-3</v>
      </c>
      <c r="N19">
        <v>5.6606988667584996E-3</v>
      </c>
      <c r="O19" s="2">
        <v>1.8276557888888999E-6</v>
      </c>
    </row>
    <row r="20" spans="1:15" x14ac:dyDescent="0.25">
      <c r="A20">
        <v>285.854054573643</v>
      </c>
      <c r="B20">
        <v>46.085807850971001</v>
      </c>
      <c r="C20" s="2">
        <v>6.4631297702265697E-6</v>
      </c>
      <c r="D20">
        <v>0.38147139974195798</v>
      </c>
      <c r="E20">
        <v>0.462845983581541</v>
      </c>
      <c r="F20" s="2">
        <v>96.225920682987095</v>
      </c>
      <c r="G20" s="2">
        <v>1.6914188170293001E-5</v>
      </c>
      <c r="H20">
        <v>0.96240233134907904</v>
      </c>
      <c r="I20" s="2">
        <v>0.683288296407493</v>
      </c>
      <c r="J20">
        <v>4.77427122945604E-4</v>
      </c>
      <c r="K20">
        <v>7.3415956723158697E-4</v>
      </c>
      <c r="L20">
        <v>1.0431292207113501E-3</v>
      </c>
      <c r="M20">
        <v>2.23718983996398E-3</v>
      </c>
      <c r="N20">
        <v>6.9389954833810304E-3</v>
      </c>
      <c r="O20" s="2">
        <v>5.3505827163002601E-6</v>
      </c>
    </row>
    <row r="21" spans="1:15" x14ac:dyDescent="0.25">
      <c r="A21">
        <v>287.11527210447798</v>
      </c>
      <c r="B21">
        <v>46.767930583056497</v>
      </c>
      <c r="C21" s="2">
        <v>6.3953191812910401E-6</v>
      </c>
      <c r="D21">
        <v>0.38381289807761598</v>
      </c>
      <c r="E21">
        <v>0.46637428212507498</v>
      </c>
      <c r="F21" s="2">
        <v>95.724458258587106</v>
      </c>
      <c r="G21" s="2">
        <v>1.7023996620147001E-5</v>
      </c>
      <c r="H21">
        <v>0.93792706415496196</v>
      </c>
      <c r="I21" s="2">
        <v>0.688548638254876</v>
      </c>
      <c r="J21">
        <v>4.7413097870086098E-4</v>
      </c>
      <c r="K21">
        <v>7.3173392284497203E-4</v>
      </c>
      <c r="L21">
        <v>1.04303478176034E-3</v>
      </c>
      <c r="M21">
        <v>2.2414547400706601E-3</v>
      </c>
      <c r="N21">
        <v>7.1046622490581902E-3</v>
      </c>
      <c r="O21" s="2">
        <v>6.1634135686292398E-6</v>
      </c>
    </row>
    <row r="22" spans="1:15" x14ac:dyDescent="0.25">
      <c r="A22">
        <v>325.085498234694</v>
      </c>
      <c r="B22">
        <v>47.680138074211001</v>
      </c>
      <c r="C22" s="2">
        <v>6.4662603786528298E-6</v>
      </c>
      <c r="D22">
        <v>0.37623414861916799</v>
      </c>
      <c r="E22">
        <v>0.467619892210969</v>
      </c>
      <c r="F22" s="2">
        <v>101.45586991736</v>
      </c>
      <c r="G22" s="2">
        <v>1.6776748795250601E-5</v>
      </c>
      <c r="H22">
        <v>0.81648236181630196</v>
      </c>
      <c r="I22" s="2">
        <v>0.67869442917588696</v>
      </c>
      <c r="J22">
        <v>4.7465080047182101E-4</v>
      </c>
      <c r="K22">
        <v>7.3082242168394005E-4</v>
      </c>
      <c r="L22">
        <v>1.0418276526649099E-3</v>
      </c>
      <c r="M22">
        <v>2.3887464902523198E-3</v>
      </c>
      <c r="N22">
        <v>4.8597594816135502E-3</v>
      </c>
      <c r="O22" s="2">
        <v>3.8217365070702603E-6</v>
      </c>
    </row>
    <row r="23" spans="1:15" x14ac:dyDescent="0.25">
      <c r="A23">
        <v>325.04642018831203</v>
      </c>
      <c r="B23">
        <v>46.311377064982302</v>
      </c>
      <c r="C23" s="2">
        <v>6.1293977866884603E-6</v>
      </c>
      <c r="D23">
        <v>0.400320727120625</v>
      </c>
      <c r="E23">
        <v>0.58356623906549199</v>
      </c>
      <c r="F23" s="2">
        <v>100.855631537733</v>
      </c>
      <c r="G23" s="2">
        <v>1.6741311062152901E-5</v>
      </c>
      <c r="H23">
        <v>0.73324087022774598</v>
      </c>
      <c r="I23">
        <v>0.74372006893879705</v>
      </c>
      <c r="J23">
        <v>4.6843875785375398E-4</v>
      </c>
      <c r="K23">
        <v>7.2840299710510905E-4</v>
      </c>
      <c r="L23">
        <v>1.0371277680429199E-3</v>
      </c>
      <c r="M23">
        <v>2.37401087667284E-3</v>
      </c>
      <c r="N23">
        <v>4.7514044645795301E-3</v>
      </c>
      <c r="O23" s="2">
        <v>4.9322924094921601E-6</v>
      </c>
    </row>
    <row r="24" spans="1:15" x14ac:dyDescent="0.25">
      <c r="A24">
        <v>324.72369542750903</v>
      </c>
      <c r="B24">
        <v>43.538828408025601</v>
      </c>
      <c r="C24" s="2">
        <v>6.2743782634078498E-6</v>
      </c>
      <c r="D24">
        <v>0.324672996348425</v>
      </c>
      <c r="E24">
        <v>0.48843599074466998</v>
      </c>
      <c r="F24" s="2">
        <v>103.301755981672</v>
      </c>
      <c r="G24" s="2">
        <v>1.6596623949784701E-5</v>
      </c>
      <c r="H24">
        <v>0.90441372557948796</v>
      </c>
      <c r="I24">
        <v>0.70472181062308703</v>
      </c>
      <c r="J24">
        <v>4.9510870056990999E-4</v>
      </c>
      <c r="K24">
        <v>7.2573302595195001E-4</v>
      </c>
      <c r="L24">
        <v>1.04414650755856E-3</v>
      </c>
      <c r="M24">
        <v>2.3452915394522799E-3</v>
      </c>
      <c r="N24">
        <v>5.9896179219053802E-3</v>
      </c>
      <c r="O24" s="2">
        <v>4.3958691958815299E-6</v>
      </c>
    </row>
    <row r="25" spans="1:15" x14ac:dyDescent="0.25">
      <c r="A25">
        <v>325.11872631249997</v>
      </c>
      <c r="B25">
        <v>47.543066131660403</v>
      </c>
      <c r="C25" s="2">
        <v>6.4293242112365901E-6</v>
      </c>
      <c r="D25">
        <v>0.33808402881285299</v>
      </c>
      <c r="E25">
        <v>0.47702402313182102</v>
      </c>
      <c r="F25" s="2">
        <v>101.065570578913</v>
      </c>
      <c r="G25" s="2">
        <v>1.6539187147206402E-5</v>
      </c>
      <c r="H25">
        <v>0.88197618262183197</v>
      </c>
      <c r="I25">
        <v>0.69240844991963002</v>
      </c>
      <c r="J25">
        <v>4.8271041038364901E-4</v>
      </c>
      <c r="K25">
        <v>7.26344086667463E-4</v>
      </c>
      <c r="L25">
        <v>1.0433961151634699E-3</v>
      </c>
      <c r="M25">
        <v>2.4040324474390701E-3</v>
      </c>
      <c r="N25">
        <v>6.2710260755156804E-3</v>
      </c>
      <c r="O25" s="2">
        <v>3.18074573843775E-6</v>
      </c>
    </row>
    <row r="26" spans="1:15" x14ac:dyDescent="0.25">
      <c r="A26">
        <v>324.10438794957997</v>
      </c>
      <c r="B26">
        <v>44.196161954639798</v>
      </c>
      <c r="C26" s="2">
        <v>5.2505196763047004E-6</v>
      </c>
      <c r="D26">
        <v>0.40134094504533202</v>
      </c>
      <c r="E26">
        <v>0.534586286906652</v>
      </c>
      <c r="F26" s="2">
        <v>98.610540458240905</v>
      </c>
      <c r="G26" s="2">
        <v>1.6615488113353399E-5</v>
      </c>
      <c r="H26">
        <v>0.78101911677876901</v>
      </c>
      <c r="I26" s="2">
        <v>0.64705688047874299</v>
      </c>
      <c r="J26">
        <v>4.5532707025639001E-4</v>
      </c>
      <c r="K26">
        <v>7.4493811812206205E-4</v>
      </c>
      <c r="L26">
        <v>1.0505326711955901E-3</v>
      </c>
      <c r="M26">
        <v>2.64214776467518E-3</v>
      </c>
      <c r="N26">
        <v>9.7221633689313306E-3</v>
      </c>
      <c r="O26" s="2">
        <v>4.3284284187343601E-6</v>
      </c>
    </row>
    <row r="27" spans="1:15" x14ac:dyDescent="0.25">
      <c r="A27">
        <v>325.41832325830302</v>
      </c>
      <c r="B27">
        <v>46.544882277642401</v>
      </c>
      <c r="C27" s="2">
        <v>6.0277451967900699E-6</v>
      </c>
      <c r="D27">
        <v>0.35746579191693201</v>
      </c>
      <c r="E27">
        <v>0.47807643637840003</v>
      </c>
      <c r="F27" s="2">
        <v>102.27056885756799</v>
      </c>
      <c r="G27" s="2">
        <v>1.6772719430312902E-5</v>
      </c>
      <c r="H27">
        <v>0.80444504501661596</v>
      </c>
      <c r="I27" s="2">
        <v>0.71508082863757705</v>
      </c>
      <c r="J27">
        <v>4.71422373056037E-4</v>
      </c>
      <c r="K27">
        <v>7.2678892089379505E-4</v>
      </c>
      <c r="L27">
        <v>1.04228566805663E-3</v>
      </c>
      <c r="M27">
        <v>2.5470511766038902E-3</v>
      </c>
      <c r="N27">
        <v>1.18000379766935E-2</v>
      </c>
      <c r="O27" s="2">
        <v>7.31058429820092E-6</v>
      </c>
    </row>
    <row r="28" spans="1:15" x14ac:dyDescent="0.25">
      <c r="A28">
        <v>369.05583421666699</v>
      </c>
      <c r="B28">
        <v>44.053176916557497</v>
      </c>
      <c r="C28" s="2">
        <v>6.8985386274150196E-6</v>
      </c>
      <c r="D28">
        <v>0.39249783585178999</v>
      </c>
      <c r="E28">
        <v>0.49198034223112003</v>
      </c>
      <c r="F28" s="2">
        <v>103.370543721925</v>
      </c>
      <c r="G28" s="2">
        <v>1.5136101347034799E-5</v>
      </c>
      <c r="H28">
        <v>0.80580966413364896</v>
      </c>
      <c r="I28">
        <v>0.59431445797871896</v>
      </c>
      <c r="J28">
        <v>5.1650147448590699E-4</v>
      </c>
      <c r="K28">
        <v>8.07898757974815E-4</v>
      </c>
      <c r="L28">
        <v>1.05875218973922E-3</v>
      </c>
      <c r="M28">
        <v>2.4258558168713498E-3</v>
      </c>
      <c r="N28">
        <v>5.1172936545072099E-3</v>
      </c>
      <c r="O28" s="2">
        <v>6.96331663273022E-7</v>
      </c>
    </row>
    <row r="29" spans="1:15" x14ac:dyDescent="0.25">
      <c r="A29">
        <v>369.29250856074799</v>
      </c>
      <c r="B29">
        <v>41.967114113619502</v>
      </c>
      <c r="C29" s="2">
        <v>6.4358074604677102E-6</v>
      </c>
      <c r="D29">
        <v>0.36431121639217701</v>
      </c>
      <c r="E29">
        <v>0.486274680351168</v>
      </c>
      <c r="F29" s="2">
        <v>110.282439076591</v>
      </c>
      <c r="G29" s="2">
        <v>1.7696751997010701E-5</v>
      </c>
      <c r="H29">
        <v>0.80213505696611997</v>
      </c>
      <c r="I29">
        <v>0.61445471770921301</v>
      </c>
      <c r="J29">
        <v>5.0736087317434803E-4</v>
      </c>
      <c r="K29">
        <v>7.6460129488208496E-4</v>
      </c>
      <c r="L29">
        <v>1.0471436597775899E-3</v>
      </c>
      <c r="M29">
        <v>2.4256305067081201E-3</v>
      </c>
      <c r="N29">
        <v>4.9956842685723798E-3</v>
      </c>
      <c r="O29" s="2">
        <v>3.66537957962899E-6</v>
      </c>
    </row>
    <row r="30" spans="1:15" x14ac:dyDescent="0.25">
      <c r="A30">
        <v>368.21603739259302</v>
      </c>
      <c r="B30">
        <v>39.246199181498199</v>
      </c>
      <c r="C30" s="2">
        <v>6.2899291662229499E-6</v>
      </c>
      <c r="D30">
        <v>0.36122968529520899</v>
      </c>
      <c r="E30">
        <v>0.485264216419657</v>
      </c>
      <c r="F30" s="2">
        <v>91.815583968245306</v>
      </c>
      <c r="G30" s="2">
        <v>1.7884861521802801E-5</v>
      </c>
      <c r="H30">
        <v>0.87097471439350305</v>
      </c>
      <c r="I30">
        <v>0.46423026289728297</v>
      </c>
      <c r="J30">
        <v>5.1898174591974997E-4</v>
      </c>
      <c r="K30">
        <v>7.7897053222548301E-4</v>
      </c>
      <c r="L30">
        <v>1.0990144267213401E-3</v>
      </c>
      <c r="M30">
        <v>2.56172509084717E-3</v>
      </c>
      <c r="N30">
        <v>5.7799216711723602E-3</v>
      </c>
      <c r="O30" s="2">
        <v>3.72117309977634E-6</v>
      </c>
    </row>
    <row r="31" spans="1:15" x14ac:dyDescent="0.25">
      <c r="A31">
        <v>369.14972903809502</v>
      </c>
      <c r="B31">
        <v>43.160971510731898</v>
      </c>
      <c r="C31" s="2">
        <v>6.6450615173713902E-6</v>
      </c>
      <c r="D31">
        <v>0.34345161000914598</v>
      </c>
      <c r="E31">
        <v>0.590721647457776</v>
      </c>
      <c r="F31" s="2">
        <v>86.258470056500897</v>
      </c>
      <c r="G31" s="2">
        <v>1.6024792114675899E-5</v>
      </c>
      <c r="H31">
        <v>0.83130360739012199</v>
      </c>
      <c r="I31" s="2">
        <v>0.54452993229830904</v>
      </c>
      <c r="J31">
        <v>5.0782933466037505E-4</v>
      </c>
      <c r="K31">
        <v>7.3345173935769896E-4</v>
      </c>
      <c r="L31">
        <v>1.0591451335117601E-3</v>
      </c>
      <c r="M31">
        <v>2.4429546240159598E-3</v>
      </c>
      <c r="N31">
        <v>5.9135751248652899E-3</v>
      </c>
      <c r="O31" s="2">
        <v>5.7704724483311696E-6</v>
      </c>
    </row>
    <row r="32" spans="1:15" x14ac:dyDescent="0.25">
      <c r="A32">
        <v>368.63909512376199</v>
      </c>
      <c r="B32">
        <v>43.2225072830743</v>
      </c>
      <c r="C32" s="2">
        <v>6.0464045664635304E-6</v>
      </c>
      <c r="D32">
        <v>0.40968418621300001</v>
      </c>
      <c r="E32">
        <v>0.51226769788234205</v>
      </c>
      <c r="F32" s="2">
        <v>103.702186348216</v>
      </c>
      <c r="G32" s="2">
        <v>1.7416483067140201E-5</v>
      </c>
      <c r="H32">
        <v>0.71785295676100302</v>
      </c>
      <c r="I32">
        <v>0.57748440851438698</v>
      </c>
      <c r="J32">
        <v>4.8389478240432802E-4</v>
      </c>
      <c r="K32">
        <v>7.6695377983147903E-4</v>
      </c>
      <c r="L32">
        <v>1.0445291170566901E-3</v>
      </c>
      <c r="M32">
        <v>2.3759002025729101E-3</v>
      </c>
      <c r="N32">
        <v>8.4555804508748399E-3</v>
      </c>
      <c r="O32" s="2">
        <v>9.5043299250109604E-6</v>
      </c>
    </row>
    <row r="33" spans="1:15" x14ac:dyDescent="0.25">
      <c r="A33">
        <v>369.13339062376201</v>
      </c>
      <c r="B33">
        <v>44.5519219151629</v>
      </c>
      <c r="C33" s="2">
        <v>6.5112865373720198E-6</v>
      </c>
      <c r="D33">
        <v>0.39115008628526698</v>
      </c>
      <c r="E33">
        <v>0.46624844901671098</v>
      </c>
      <c r="F33" s="2">
        <v>100.620304715732</v>
      </c>
      <c r="G33" s="2">
        <v>1.6253266974199101E-5</v>
      </c>
      <c r="H33">
        <v>0.75934683176320805</v>
      </c>
      <c r="I33">
        <v>0.72104780630730303</v>
      </c>
      <c r="J33">
        <v>4.9294613608814495E-4</v>
      </c>
      <c r="K33">
        <v>7.6674653022177903E-4</v>
      </c>
      <c r="L33">
        <v>1.0406984909540401E-3</v>
      </c>
      <c r="M33">
        <v>2.42108072003872E-3</v>
      </c>
      <c r="N33">
        <v>8.4071540646306793E-3</v>
      </c>
      <c r="O33" s="2">
        <v>3.8191225843501797E-6</v>
      </c>
    </row>
    <row r="37" spans="1:15" x14ac:dyDescent="0.25">
      <c r="B37" t="s">
        <v>17</v>
      </c>
      <c r="E37" t="s">
        <v>18</v>
      </c>
      <c r="H37" t="s">
        <v>19</v>
      </c>
      <c r="K37" t="s">
        <v>20</v>
      </c>
      <c r="N37" t="s">
        <v>21</v>
      </c>
    </row>
    <row r="38" spans="1:15" x14ac:dyDescent="0.25">
      <c r="B38" t="s">
        <v>22</v>
      </c>
      <c r="C38" t="s">
        <v>23</v>
      </c>
      <c r="E38" t="s">
        <v>22</v>
      </c>
      <c r="F38" t="s">
        <v>23</v>
      </c>
      <c r="H38" t="s">
        <v>22</v>
      </c>
      <c r="I38" t="s">
        <v>23</v>
      </c>
      <c r="K38" t="s">
        <v>22</v>
      </c>
      <c r="L38" t="s">
        <v>23</v>
      </c>
      <c r="N38" t="s">
        <v>22</v>
      </c>
      <c r="O38" t="s">
        <v>23</v>
      </c>
    </row>
    <row r="39" spans="1:15" x14ac:dyDescent="0.25">
      <c r="B39">
        <v>288.11481929411798</v>
      </c>
      <c r="C39">
        <v>0.59098078822681899</v>
      </c>
      <c r="E39">
        <v>198.692658234432</v>
      </c>
      <c r="F39">
        <v>1.44199084588653</v>
      </c>
      <c r="H39">
        <v>202.04299554571401</v>
      </c>
      <c r="I39">
        <v>1.12820026282376</v>
      </c>
      <c r="K39">
        <v>201.47615606015</v>
      </c>
      <c r="L39">
        <v>2.8949424016345402</v>
      </c>
      <c r="N39">
        <v>201.07797155597001</v>
      </c>
      <c r="O39">
        <v>0.40133126162930899</v>
      </c>
    </row>
    <row r="40" spans="1:15" x14ac:dyDescent="0.25">
      <c r="B40">
        <v>316.61986472661903</v>
      </c>
      <c r="C40">
        <v>0.66128244938746095</v>
      </c>
      <c r="E40">
        <v>247.647792934991</v>
      </c>
      <c r="F40">
        <v>0.993309946893563</v>
      </c>
      <c r="H40">
        <v>246.77495398257801</v>
      </c>
      <c r="I40">
        <v>0.76530854353632505</v>
      </c>
      <c r="K40">
        <v>240.29027323167199</v>
      </c>
      <c r="L40">
        <v>1.8211832899301901</v>
      </c>
      <c r="N40">
        <v>239.60791709117601</v>
      </c>
      <c r="O40">
        <v>0.49177413587040503</v>
      </c>
    </row>
    <row r="41" spans="1:15" x14ac:dyDescent="0.25">
      <c r="B41">
        <v>356.03031470642202</v>
      </c>
      <c r="C41">
        <v>0.63561653567054299</v>
      </c>
      <c r="E41">
        <v>288.56199438342998</v>
      </c>
      <c r="F41">
        <v>0.35947383965414698</v>
      </c>
      <c r="H41">
        <v>292.44158357877802</v>
      </c>
      <c r="I41">
        <v>0.62195376939635705</v>
      </c>
      <c r="K41">
        <v>275.35951219031102</v>
      </c>
      <c r="L41">
        <v>0.954642563276344</v>
      </c>
      <c r="N41">
        <v>279.19609081958799</v>
      </c>
      <c r="O41">
        <v>0.46881678987377401</v>
      </c>
    </row>
    <row r="42" spans="1:15" x14ac:dyDescent="0.25">
      <c r="B42">
        <v>199.589137609137</v>
      </c>
      <c r="C42">
        <v>1.0376728288746999</v>
      </c>
      <c r="E42">
        <v>314.109200005714</v>
      </c>
      <c r="F42">
        <v>0.78653932595524401</v>
      </c>
      <c r="H42">
        <v>313.979389711539</v>
      </c>
      <c r="I42">
        <v>0.55643526944099098</v>
      </c>
      <c r="K42">
        <v>313.69163198107299</v>
      </c>
      <c r="L42">
        <v>1.08483188881653</v>
      </c>
      <c r="N42">
        <v>307.59662049722198</v>
      </c>
      <c r="O42">
        <v>0.46842416479153398</v>
      </c>
    </row>
    <row r="43" spans="1:15" x14ac:dyDescent="0.25">
      <c r="B43">
        <v>238.37473855555601</v>
      </c>
      <c r="C43">
        <v>0.94237915097058</v>
      </c>
      <c r="E43">
        <v>352.369647391304</v>
      </c>
      <c r="F43">
        <v>0.71556217760873098</v>
      </c>
      <c r="H43">
        <v>319.63129151898698</v>
      </c>
      <c r="I43">
        <v>0.69538728133869998</v>
      </c>
      <c r="K43">
        <v>318.93298568911899</v>
      </c>
      <c r="L43">
        <v>1.52316630590808</v>
      </c>
      <c r="N43">
        <v>320.496637779553</v>
      </c>
      <c r="O43">
        <v>0.61772881631685805</v>
      </c>
    </row>
    <row r="44" spans="1:15" x14ac:dyDescent="0.25">
      <c r="B44">
        <v>316.34495112371098</v>
      </c>
      <c r="C44">
        <v>0.67157801640172099</v>
      </c>
      <c r="E44">
        <v>360.67237359793802</v>
      </c>
      <c r="F44">
        <v>0.59088144358816397</v>
      </c>
      <c r="H44">
        <v>360.67237359793802</v>
      </c>
      <c r="I44">
        <v>0.59088144358816397</v>
      </c>
      <c r="K44">
        <v>366.988817859873</v>
      </c>
      <c r="L44">
        <v>1.1405735959203001</v>
      </c>
      <c r="N44">
        <v>362.00970337419398</v>
      </c>
      <c r="O44">
        <v>0.55434338212939005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Numbers</dc:creator>
  <cp:lastModifiedBy>Jacob Numbers</cp:lastModifiedBy>
  <dcterms:created xsi:type="dcterms:W3CDTF">2025-01-14T17:46:58Z</dcterms:created>
  <dcterms:modified xsi:type="dcterms:W3CDTF">2025-01-14T17:51:18Z</dcterms:modified>
</cp:coreProperties>
</file>