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231"/>
  <workbookPr defaultThemeVersion="166925"/>
  <mc:AlternateContent xmlns:mc="http://schemas.openxmlformats.org/markup-compatibility/2006">
    <mc:Choice Requires="x15">
      <x15ac:absPath xmlns:x15ac="http://schemas.microsoft.com/office/spreadsheetml/2010/11/ac" url="C:\Users\escar\Desktop\GameDev\Document\HITODE_doc\"/>
    </mc:Choice>
  </mc:AlternateContent>
  <xr:revisionPtr revIDLastSave="0" documentId="13_ncr:1_{1B28B3E4-7940-42DB-826A-42AFF88EEC7A}" xr6:coauthVersionLast="40" xr6:coauthVersionMax="40" xr10:uidLastSave="{00000000-0000-0000-0000-000000000000}"/>
  <bookViews>
    <workbookView xWindow="6840" yWindow="2310" windowWidth="16920" windowHeight="10990" xr2:uid="{BE47E7AD-7B39-4997-8D8D-389616B8DFDF}"/>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1" l="1"/>
  <c r="C19" i="1"/>
  <c r="C18" i="1"/>
  <c r="C17" i="1"/>
  <c r="C16" i="1"/>
  <c r="C11" i="1"/>
  <c r="C32" i="1" l="1"/>
  <c r="C28" i="1"/>
  <c r="C33" i="1"/>
  <c r="C31" i="1"/>
  <c r="C30" i="1"/>
  <c r="C29" i="1"/>
  <c r="C27" i="1"/>
  <c r="C26" i="1"/>
  <c r="C25" i="1"/>
  <c r="C24" i="1"/>
  <c r="C23" i="1"/>
  <c r="C21" i="1"/>
  <c r="C22" i="1"/>
  <c r="C20" i="1"/>
  <c r="C14" i="1"/>
  <c r="C13" i="1"/>
  <c r="C12" i="1"/>
  <c r="C10" i="1"/>
  <c r="C7" i="1"/>
  <c r="C9" i="1"/>
  <c r="C8" i="1"/>
  <c r="C6" i="1"/>
</calcChain>
</file>

<file path=xl/sharedStrings.xml><?xml version="1.0" encoding="utf-8"?>
<sst xmlns="http://schemas.openxmlformats.org/spreadsheetml/2006/main" count="45" uniqueCount="44">
  <si>
    <t>仕様書リスト</t>
  </si>
  <si>
    <t>カテゴリ</t>
    <phoneticPr fontId="1"/>
  </si>
  <si>
    <t>更新日時</t>
    <rPh sb="0" eb="2">
      <t>コウシン</t>
    </rPh>
    <rPh sb="2" eb="4">
      <t>ニチジ</t>
    </rPh>
    <phoneticPr fontId="1"/>
  </si>
  <si>
    <t>担当</t>
    <rPh sb="0" eb="2">
      <t>タントウ</t>
    </rPh>
    <phoneticPr fontId="1"/>
  </si>
  <si>
    <t>内容</t>
    <rPh sb="0" eb="2">
      <t>ナイヨウ</t>
    </rPh>
    <phoneticPr fontId="1"/>
  </si>
  <si>
    <t>テンプレ</t>
    <phoneticPr fontId="1"/>
  </si>
  <si>
    <t>阿保</t>
    <rPh sb="0" eb="2">
      <t>アボ</t>
    </rPh>
    <phoneticPr fontId="1"/>
  </si>
  <si>
    <t>ゲームシーン構成</t>
    <rPh sb="6" eb="8">
      <t>コウセイ</t>
    </rPh>
    <phoneticPr fontId="1"/>
  </si>
  <si>
    <t>ステージUI</t>
    <phoneticPr fontId="1"/>
  </si>
  <si>
    <t>プレイヤー仕様</t>
    <rPh sb="5" eb="7">
      <t>シヨウ</t>
    </rPh>
    <phoneticPr fontId="1"/>
  </si>
  <si>
    <t>エネミー仕様</t>
    <rPh sb="4" eb="6">
      <t>シヨウ</t>
    </rPh>
    <phoneticPr fontId="1"/>
  </si>
  <si>
    <t>Unity基本設定</t>
    <rPh sb="5" eb="7">
      <t>キホン</t>
    </rPh>
    <rPh sb="7" eb="9">
      <t>セッテイ</t>
    </rPh>
    <phoneticPr fontId="1"/>
  </si>
  <si>
    <t>bgmリンク</t>
    <phoneticPr fontId="1"/>
  </si>
  <si>
    <t>seリンク</t>
    <phoneticPr fontId="1"/>
  </si>
  <si>
    <t>ステージ1仕様</t>
    <rPh sb="5" eb="7">
      <t>シヨウ</t>
    </rPh>
    <phoneticPr fontId="1"/>
  </si>
  <si>
    <t>ステージ2仕様</t>
    <rPh sb="5" eb="7">
      <t>シヨウ</t>
    </rPh>
    <phoneticPr fontId="1"/>
  </si>
  <si>
    <t>ステージ3仕様</t>
    <rPh sb="5" eb="7">
      <t>シヨウ</t>
    </rPh>
    <phoneticPr fontId="1"/>
  </si>
  <si>
    <t>ステージ4仕様</t>
    <rPh sb="5" eb="7">
      <t>シヨウ</t>
    </rPh>
    <phoneticPr fontId="1"/>
  </si>
  <si>
    <t>リザルト仕様</t>
    <rPh sb="4" eb="6">
      <t>シヨウ</t>
    </rPh>
    <phoneticPr fontId="1"/>
  </si>
  <si>
    <t>ステージ全体仕様</t>
    <rPh sb="4" eb="6">
      <t>ゼンタイ</t>
    </rPh>
    <rPh sb="6" eb="8">
      <t>シヨウ</t>
    </rPh>
    <phoneticPr fontId="1"/>
  </si>
  <si>
    <t>使用フリー素材リンク</t>
    <rPh sb="0" eb="2">
      <t>シヨウ</t>
    </rPh>
    <rPh sb="5" eb="7">
      <t>ソザイ</t>
    </rPh>
    <phoneticPr fontId="1"/>
  </si>
  <si>
    <t>基本回転ギミック仕様</t>
    <rPh sb="0" eb="2">
      <t>キホン</t>
    </rPh>
    <rPh sb="2" eb="4">
      <t>カイテン</t>
    </rPh>
    <rPh sb="8" eb="10">
      <t>シヨウ</t>
    </rPh>
    <phoneticPr fontId="1"/>
  </si>
  <si>
    <t>アイテム仕様</t>
    <rPh sb="4" eb="6">
      <t>シヨウ</t>
    </rPh>
    <phoneticPr fontId="1"/>
  </si>
  <si>
    <t>備考</t>
    <rPh sb="0" eb="2">
      <t>ビコウ</t>
    </rPh>
    <phoneticPr fontId="1"/>
  </si>
  <si>
    <t>仕様書リストと同じディレクトリにエクセルファイルを配置してください</t>
    <phoneticPr fontId="1"/>
  </si>
  <si>
    <t>ゴールバー仕様</t>
    <rPh sb="5" eb="7">
      <t>シヨウ</t>
    </rPh>
    <phoneticPr fontId="1"/>
  </si>
  <si>
    <t>中間バー仕様</t>
    <rPh sb="0" eb="2">
      <t>チュウカン</t>
    </rPh>
    <rPh sb="4" eb="6">
      <t>シヨウ</t>
    </rPh>
    <phoneticPr fontId="1"/>
  </si>
  <si>
    <t>特殊ギミック仕様</t>
    <rPh sb="0" eb="2">
      <t>トクシュ</t>
    </rPh>
    <rPh sb="6" eb="8">
      <t>シヨウ</t>
    </rPh>
    <phoneticPr fontId="1"/>
  </si>
  <si>
    <t>ゲーム概要</t>
    <rPh sb="3" eb="5">
      <t>ガイヨウ</t>
    </rPh>
    <phoneticPr fontId="1"/>
  </si>
  <si>
    <t>用語集</t>
    <rPh sb="0" eb="2">
      <t>ヨウゴ</t>
    </rPh>
    <rPh sb="2" eb="3">
      <t>シュウ</t>
    </rPh>
    <phoneticPr fontId="1"/>
  </si>
  <si>
    <t>ステージ</t>
    <phoneticPr fontId="1"/>
  </si>
  <si>
    <t>タイトルシーン仕様</t>
    <rPh sb="7" eb="9">
      <t>シヨウ</t>
    </rPh>
    <phoneticPr fontId="1"/>
  </si>
  <si>
    <t>全体</t>
    <rPh sb="0" eb="2">
      <t>ゼンタイ</t>
    </rPh>
    <phoneticPr fontId="1"/>
  </si>
  <si>
    <t>UI</t>
    <phoneticPr fontId="1"/>
  </si>
  <si>
    <t>ゲーム挙動</t>
    <rPh sb="3" eb="5">
      <t>キョドウ</t>
    </rPh>
    <phoneticPr fontId="1"/>
  </si>
  <si>
    <t>設定</t>
    <rPh sb="0" eb="2">
      <t>セッテイ</t>
    </rPh>
    <phoneticPr fontId="1"/>
  </si>
  <si>
    <t>資料</t>
    <rPh sb="0" eb="2">
      <t>シリョウ</t>
    </rPh>
    <phoneticPr fontId="1"/>
  </si>
  <si>
    <t>リンク</t>
    <phoneticPr fontId="1"/>
  </si>
  <si>
    <t>-</t>
    <phoneticPr fontId="1"/>
  </si>
  <si>
    <t>ステージ1グラフィックス</t>
    <phoneticPr fontId="1"/>
  </si>
  <si>
    <t>ステージ2グラフィックス</t>
    <phoneticPr fontId="1"/>
  </si>
  <si>
    <t>ステージ3グラフィックス</t>
    <phoneticPr fontId="1"/>
  </si>
  <si>
    <t>ステージ4グラフィックス</t>
    <phoneticPr fontId="1"/>
  </si>
  <si>
    <t>ステージ全体グラフィックス</t>
    <rPh sb="4" eb="6">
      <t>ゼンタイ</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</si>
</sst>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游ゴシック"/>
      <family val="2"/>
      <charset val="128"/>
      <scheme val="minor"/>
    </font>
    <font>
      <sz val="6"/>
      <name val="游ゴシック"/>
      <family val="2"/>
      <charset val="128"/>
      <scheme val="minor"/>
    </font>
    <font>
      <sz val="22"/>
      <color theme="0"/>
      <name val="游ゴシック"/>
      <family val="3"/>
      <charset val="128"/>
      <scheme val="minor"/>
    </font>
    <font>
      <u/>
      <sz val="11"/>
      <color theme="10"/>
      <name val="游ゴシック"/>
      <family val="2"/>
      <charset val="128"/>
      <scheme val="minor"/>
    </font>
  </fonts>
  <fills count="7">
    <fill>
      <patternFill patternType="none"/>
    </fill>
    <fill>
      <patternFill patternType="gray125"/>
    </fill>
    <fill>
      <patternFill patternType="solid">
        <fgColor theme="4" tint="-0.499984740745262"/>
        <bgColor indexed="64"/>
      </patternFill>
    </fill>
    <fill>
      <patternFill patternType="solid">
        <fgColor theme="5"/>
        <bgColor indexed="64"/>
      </patternFill>
    </fill>
    <fill>
      <patternFill patternType="solid">
        <fgColor theme="4"/>
        <bgColor indexed="64"/>
      </patternFill>
    </fill>
    <fill>
      <patternFill patternType="solid">
        <fgColor theme="9"/>
        <bgColor indexed="64"/>
      </patternFill>
    </fill>
    <fill>
      <patternFill patternType="solid">
        <fgColor theme="7"/>
        <bgColor indexed="64"/>
      </patternFill>
    </fill>
  </fills>
  <borders count="6">
    <border>
      <left/>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alignment vertical="center"/>
    </xf>
    <xf numFmtId="0" fontId="3" fillId="0" borderId="0" applyNumberFormat="0" applyFill="0" applyBorder="0" applyAlignment="0" applyProtection="0">
      <alignment vertical="center"/>
    </xf>
  </cellStyleXfs>
  <cellXfs count="14">
    <xf numFmtId="0" fontId="0" fillId="0" borderId="0" xfId="0">
      <alignment vertical="center"/>
    </xf>
    <xf numFmtId="0" fontId="0" fillId="0" borderId="2" xfId="0" applyBorder="1">
      <alignment vertical="center"/>
    </xf>
    <xf numFmtId="0" fontId="3" fillId="0" borderId="2" xfId="1" applyBorder="1">
      <alignment vertical="center"/>
    </xf>
    <xf numFmtId="14" fontId="0" fillId="0" borderId="2" xfId="0" applyNumberFormat="1" applyBorder="1">
      <alignment vertical="center"/>
    </xf>
    <xf numFmtId="0" fontId="0" fillId="6" borderId="2" xfId="0" applyFill="1" applyBorder="1">
      <alignment vertical="center"/>
    </xf>
    <xf numFmtId="0" fontId="0" fillId="3" borderId="2" xfId="0" applyFill="1" applyBorder="1">
      <alignment vertical="center"/>
    </xf>
    <xf numFmtId="0" fontId="2" fillId="2" borderId="1" xfId="0" applyFont="1" applyFill="1" applyBorder="1" applyAlignment="1">
      <alignment vertical="center"/>
    </xf>
    <xf numFmtId="0" fontId="2" fillId="2" borderId="0" xfId="0" applyFont="1" applyFill="1" applyBorder="1" applyAlignment="1">
      <alignment vertical="center"/>
    </xf>
    <xf numFmtId="0" fontId="0" fillId="5" borderId="2" xfId="0" applyFill="1" applyBorder="1">
      <alignment vertical="center"/>
    </xf>
    <xf numFmtId="0" fontId="0" fillId="4" borderId="2" xfId="0" applyFill="1" applyBorder="1" applyAlignment="1">
      <alignment horizontal="left" vertical="center"/>
    </xf>
    <xf numFmtId="0" fontId="0" fillId="3" borderId="2" xfId="0" applyFill="1" applyBorder="1">
      <alignment vertical="center"/>
    </xf>
    <xf numFmtId="0" fontId="0" fillId="4" borderId="3" xfId="0" applyFill="1" applyBorder="1" applyAlignment="1">
      <alignment horizontal="left" vertical="center"/>
    </xf>
    <xf numFmtId="0" fontId="0" fillId="4" borderId="4" xfId="0" applyFill="1" applyBorder="1" applyAlignment="1">
      <alignment horizontal="left" vertical="center"/>
    </xf>
    <xf numFmtId="0" fontId="0" fillId="4" borderId="5" xfId="0" applyFill="1" applyBorder="1" applyAlignment="1">
      <alignment horizontal="lef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D1485-864E-417B-95C1-393204013E1E}">
  <dimension ref="A1:J33"/>
  <sheetViews>
    <sheetView tabSelected="1" topLeftCell="A4" workbookViewId="0">
      <selection activeCell="E12" sqref="E12"/>
    </sheetView>
  </sheetViews>
  <sheetFormatPr defaultRowHeight="18" x14ac:dyDescent="0.55000000000000004"/>
  <cols>
    <col min="2" max="2" width="12.58203125" customWidth="1"/>
    <col min="3" max="3" width="25.25" customWidth="1"/>
    <col min="4" max="4" width="9" bestFit="1" customWidth="1"/>
    <col min="6" max="6" width="27.08203125" customWidth="1"/>
    <col min="7" max="7" width="61.58203125" customWidth="1"/>
  </cols>
  <sheetData>
    <row r="1" spans="1:10" ht="18" customHeight="1" x14ac:dyDescent="0.55000000000000004">
      <c r="A1" s="6" t="s">
        <v>0</v>
      </c>
      <c r="B1" s="7"/>
      <c r="C1" s="7"/>
      <c r="D1" s="7"/>
      <c r="E1" s="7"/>
      <c r="F1" s="7"/>
      <c r="G1" s="7"/>
      <c r="H1" s="7"/>
      <c r="I1" s="7"/>
      <c r="J1" s="7"/>
    </row>
    <row r="2" spans="1:10" x14ac:dyDescent="0.55000000000000004">
      <c r="A2" s="6"/>
      <c r="B2" s="7"/>
      <c r="C2" s="7"/>
      <c r="D2" s="7"/>
      <c r="E2" s="7"/>
      <c r="F2" s="7"/>
      <c r="G2" s="7"/>
      <c r="H2" s="7"/>
      <c r="I2" s="7"/>
      <c r="J2" s="7"/>
    </row>
    <row r="3" spans="1:10" x14ac:dyDescent="0.55000000000000004">
      <c r="A3" s="6"/>
      <c r="B3" s="7"/>
      <c r="C3" s="7"/>
      <c r="D3" s="7"/>
      <c r="E3" s="7"/>
      <c r="F3" s="7"/>
      <c r="G3" s="7"/>
      <c r="H3" s="7"/>
      <c r="I3" s="7"/>
      <c r="J3" s="7"/>
    </row>
    <row r="5" spans="1:10" x14ac:dyDescent="0.55000000000000004">
      <c r="B5" s="1" t="s">
        <v>1</v>
      </c>
      <c r="C5" s="1" t="s">
        <v>37</v>
      </c>
      <c r="D5" s="1" t="s">
        <v>2</v>
      </c>
      <c r="E5" s="1" t="s">
        <v>3</v>
      </c>
      <c r="F5" s="1" t="s">
        <v>4</v>
      </c>
      <c r="G5" s="1" t="s">
        <v>23</v>
      </c>
    </row>
    <row r="6" spans="1:10" x14ac:dyDescent="0.55000000000000004">
      <c r="B6" s="1" t="s">
        <v>5</v>
      </c>
      <c r="C6" s="2" t="str">
        <f>HYPERLINK("仕様書/aaa.xlsx",F6)</f>
        <v>テンプレ</v>
      </c>
      <c r="D6" s="3">
        <v>43529</v>
      </c>
      <c r="E6" s="1" t="s">
        <v>6</v>
      </c>
      <c r="F6" s="1" t="s">
        <v>5</v>
      </c>
      <c r="G6" s="1" t="s">
        <v>24</v>
      </c>
    </row>
    <row r="7" spans="1:10" x14ac:dyDescent="0.55000000000000004">
      <c r="B7" s="10" t="s">
        <v>32</v>
      </c>
      <c r="C7" s="2" t="str">
        <f>HYPERLINK("仕様書/HITODE(仮).pptx",F7)</f>
        <v>ゲーム概要</v>
      </c>
      <c r="D7" s="3">
        <v>43529</v>
      </c>
      <c r="E7" s="1"/>
      <c r="F7" s="1" t="s">
        <v>28</v>
      </c>
      <c r="G7" s="1"/>
    </row>
    <row r="8" spans="1:10" x14ac:dyDescent="0.55000000000000004">
      <c r="B8" s="10"/>
      <c r="C8" s="2" t="str">
        <f>HYPERLINK("仕様書/GameScene.xlsx",F8)</f>
        <v>ゲームシーン構成</v>
      </c>
      <c r="D8" s="3">
        <v>43529</v>
      </c>
      <c r="E8" s="1"/>
      <c r="F8" s="1" t="s">
        <v>7</v>
      </c>
      <c r="G8" s="1"/>
    </row>
    <row r="9" spans="1:10" x14ac:dyDescent="0.55000000000000004">
      <c r="B9" s="10"/>
      <c r="C9" s="2" t="str">
        <f>HYPERLINK("仕様書/Title.xlsx",F9)</f>
        <v>タイトルシーン仕様</v>
      </c>
      <c r="D9" s="3"/>
      <c r="E9" s="1"/>
      <c r="F9" s="1" t="s">
        <v>31</v>
      </c>
      <c r="G9" s="1"/>
    </row>
    <row r="10" spans="1:10" x14ac:dyDescent="0.55000000000000004">
      <c r="B10" s="9" t="s">
        <v>30</v>
      </c>
      <c r="C10" s="2" t="str">
        <f>HYPERLINK("仕様書/Stage.xlsx",F10)</f>
        <v>ステージ全体仕様</v>
      </c>
      <c r="D10" s="3"/>
      <c r="E10" s="1"/>
      <c r="F10" s="1" t="s">
        <v>19</v>
      </c>
      <c r="G10" s="1"/>
    </row>
    <row r="11" spans="1:10" x14ac:dyDescent="0.55000000000000004">
      <c r="B11" s="9"/>
      <c r="C11" s="2" t="str">
        <f>HYPERLINK("仕様書/Stage1.xlsx",F11)</f>
        <v>ステージ1仕様</v>
      </c>
      <c r="D11" s="3"/>
      <c r="E11" s="1"/>
      <c r="F11" s="1" t="s">
        <v>14</v>
      </c>
      <c r="G11" s="1"/>
    </row>
    <row r="12" spans="1:10" x14ac:dyDescent="0.55000000000000004">
      <c r="B12" s="9"/>
      <c r="C12" s="2" t="str">
        <f>HYPERLINK("仕様書/Stage2.xlsx",F12)</f>
        <v>ステージ2仕様</v>
      </c>
      <c r="D12" s="3"/>
      <c r="E12" s="1"/>
      <c r="F12" s="1" t="s">
        <v>15</v>
      </c>
      <c r="G12" s="1"/>
    </row>
    <row r="13" spans="1:10" x14ac:dyDescent="0.55000000000000004">
      <c r="B13" s="9"/>
      <c r="C13" s="2" t="str">
        <f>HYPERLINK("仕様書/Stage3.xlsx",F13)</f>
        <v>ステージ3仕様</v>
      </c>
      <c r="D13" s="3"/>
      <c r="E13" s="1"/>
      <c r="F13" s="1" t="s">
        <v>16</v>
      </c>
      <c r="G13" s="1"/>
    </row>
    <row r="14" spans="1:10" x14ac:dyDescent="0.55000000000000004">
      <c r="B14" s="9"/>
      <c r="C14" s="2" t="str">
        <f>HYPERLINK("仕様書/Stage4.xlsx",F14)</f>
        <v>ステージ4仕様</v>
      </c>
      <c r="D14" s="3"/>
      <c r="E14" s="1"/>
      <c r="F14" s="1" t="s">
        <v>17</v>
      </c>
      <c r="G14" s="1"/>
    </row>
    <row r="15" spans="1:10" x14ac:dyDescent="0.55000000000000004">
      <c r="B15" s="9"/>
      <c r="C15" s="2" t="str">
        <f>HYPERLINK("仕様書/Stagegraphics.xlsx",F15)</f>
        <v>ステージ全体グラフィックス</v>
      </c>
      <c r="D15" s="3"/>
      <c r="E15" s="1"/>
      <c r="F15" s="1" t="s">
        <v>43</v>
      </c>
      <c r="G15" s="1"/>
    </row>
    <row r="16" spans="1:10" x14ac:dyDescent="0.55000000000000004">
      <c r="B16" s="9"/>
      <c r="C16" s="2" t="str">
        <f>HYPERLINK("仕様書/Stage1graphics.xlsx",F16)</f>
        <v>ステージ1グラフィックス</v>
      </c>
      <c r="D16" s="3"/>
      <c r="E16" s="1"/>
      <c r="F16" s="1" t="s">
        <v>39</v>
      </c>
      <c r="G16" s="1"/>
    </row>
    <row r="17" spans="2:7" x14ac:dyDescent="0.55000000000000004">
      <c r="B17" s="9"/>
      <c r="C17" s="2" t="str">
        <f>HYPERLINK("仕様書/Stage2graphics.xlsx",F17)</f>
        <v>ステージ2グラフィックス</v>
      </c>
      <c r="D17" s="3"/>
      <c r="E17" s="1"/>
      <c r="F17" s="1" t="s">
        <v>40</v>
      </c>
      <c r="G17" s="1"/>
    </row>
    <row r="18" spans="2:7" x14ac:dyDescent="0.55000000000000004">
      <c r="B18" s="9"/>
      <c r="C18" s="2" t="str">
        <f>HYPERLINK("仕様書/Stage3graphics.xlsx",F18)</f>
        <v>ステージ3グラフィックス</v>
      </c>
      <c r="D18" s="3"/>
      <c r="E18" s="1"/>
      <c r="F18" s="1" t="s">
        <v>41</v>
      </c>
      <c r="G18" s="1"/>
    </row>
    <row r="19" spans="2:7" x14ac:dyDescent="0.55000000000000004">
      <c r="B19" s="9"/>
      <c r="C19" s="2" t="str">
        <f>HYPERLINK("仕様書/Stage4graphics.xlsx",F19)</f>
        <v>ステージ4グラフィックス</v>
      </c>
      <c r="D19" s="3"/>
      <c r="E19" s="1"/>
      <c r="F19" s="1" t="s">
        <v>42</v>
      </c>
      <c r="G19" s="1"/>
    </row>
    <row r="20" spans="2:7" x14ac:dyDescent="0.55000000000000004">
      <c r="B20" s="9"/>
      <c r="C20" s="2" t="str">
        <f>HYPERLINK("仕様書/Result.xlsx",F20)</f>
        <v>リザルト仕様</v>
      </c>
      <c r="D20" s="3"/>
      <c r="E20" s="1"/>
      <c r="F20" s="1" t="s">
        <v>18</v>
      </c>
      <c r="G20" s="1"/>
    </row>
    <row r="21" spans="2:7" x14ac:dyDescent="0.55000000000000004">
      <c r="B21" s="8" t="s">
        <v>34</v>
      </c>
      <c r="C21" s="2" t="str">
        <f>HYPERLINK("仕様書/NormalGimmick.xlsx",F21)</f>
        <v>基本回転ギミック仕様</v>
      </c>
      <c r="D21" s="3"/>
      <c r="E21" s="1"/>
      <c r="F21" s="1" t="s">
        <v>21</v>
      </c>
      <c r="G21" s="1"/>
    </row>
    <row r="22" spans="2:7" x14ac:dyDescent="0.55000000000000004">
      <c r="B22" s="8"/>
      <c r="C22" s="2" t="str">
        <f>HYPERLINK("仕様書/SaveBar.xlsx",F22)</f>
        <v>中間バー仕様</v>
      </c>
      <c r="E22" s="1"/>
      <c r="F22" s="1" t="s">
        <v>26</v>
      </c>
      <c r="G22" s="1"/>
    </row>
    <row r="23" spans="2:7" x14ac:dyDescent="0.55000000000000004">
      <c r="B23" s="8"/>
      <c r="C23" s="2" t="str">
        <f>HYPERLINK("仕様書/GoalBar.xlsx",F23)</f>
        <v>ゴールバー仕様</v>
      </c>
      <c r="D23" s="3"/>
      <c r="E23" s="1"/>
      <c r="F23" s="1" t="s">
        <v>25</v>
      </c>
      <c r="G23" s="1"/>
    </row>
    <row r="24" spans="2:7" x14ac:dyDescent="0.55000000000000004">
      <c r="B24" s="8"/>
      <c r="C24" s="2" t="str">
        <f>HYPERLINK("仕様書/SpecialGimmick.xlsx",F24)</f>
        <v>特殊ギミック仕様</v>
      </c>
      <c r="D24" s="3"/>
      <c r="E24" s="1"/>
      <c r="F24" s="1" t="s">
        <v>27</v>
      </c>
      <c r="G24" s="1"/>
    </row>
    <row r="25" spans="2:7" x14ac:dyDescent="0.55000000000000004">
      <c r="B25" s="8"/>
      <c r="C25" s="2" t="str">
        <f>HYPERLINK("仕様書/Enemy.xlsx",F25)</f>
        <v>エネミー仕様</v>
      </c>
      <c r="D25" s="3"/>
      <c r="E25" s="1"/>
      <c r="F25" s="1" t="s">
        <v>10</v>
      </c>
      <c r="G25" s="1"/>
    </row>
    <row r="26" spans="2:7" x14ac:dyDescent="0.55000000000000004">
      <c r="B26" s="8"/>
      <c r="C26" s="2" t="str">
        <f>HYPERLINK("仕様書/Player.xlsx",F26)</f>
        <v>プレイヤー仕様</v>
      </c>
      <c r="D26" s="3" t="s">
        <v>38</v>
      </c>
      <c r="E26" s="1"/>
      <c r="F26" s="1" t="s">
        <v>9</v>
      </c>
      <c r="G26" s="1"/>
    </row>
    <row r="27" spans="2:7" x14ac:dyDescent="0.55000000000000004">
      <c r="B27" s="8"/>
      <c r="C27" s="2" t="str">
        <f>HYPERLINK("仕様書/Item.xlsx",F27)</f>
        <v>アイテム仕様</v>
      </c>
      <c r="D27" s="3"/>
      <c r="E27" s="1"/>
      <c r="F27" s="1" t="s">
        <v>22</v>
      </c>
      <c r="G27" s="1"/>
    </row>
    <row r="28" spans="2:7" x14ac:dyDescent="0.55000000000000004">
      <c r="B28" s="4" t="s">
        <v>33</v>
      </c>
      <c r="C28" s="2" t="str">
        <f>HYPERLINK("仕様書/StageUI.xlsx",F28)</f>
        <v>ステージUI</v>
      </c>
      <c r="D28" s="3"/>
      <c r="E28" s="1"/>
      <c r="F28" s="1" t="s">
        <v>8</v>
      </c>
      <c r="G28" s="1"/>
    </row>
    <row r="29" spans="2:7" x14ac:dyDescent="0.55000000000000004">
      <c r="B29" s="5" t="s">
        <v>35</v>
      </c>
      <c r="C29" s="2" t="str">
        <f>HYPERLINK("仕様書/Settings.xlsx",F29)</f>
        <v>Unity基本設定</v>
      </c>
      <c r="D29" s="3"/>
      <c r="E29" s="1"/>
      <c r="F29" s="1" t="s">
        <v>11</v>
      </c>
      <c r="G29" s="1"/>
    </row>
    <row r="30" spans="2:7" x14ac:dyDescent="0.55000000000000004">
      <c r="B30" s="11" t="s">
        <v>36</v>
      </c>
      <c r="C30" s="2" t="str">
        <f>HYPERLINK("仕様書/BGM.xlsx",F30)</f>
        <v>bgmリンク</v>
      </c>
      <c r="D30" s="3"/>
      <c r="E30" s="1"/>
      <c r="F30" s="1" t="s">
        <v>12</v>
      </c>
      <c r="G30" s="1"/>
    </row>
    <row r="31" spans="2:7" x14ac:dyDescent="0.55000000000000004">
      <c r="B31" s="12"/>
      <c r="C31" s="2" t="str">
        <f>HYPERLINK("仕様書/SE.xlsx",F31)</f>
        <v>seリンク</v>
      </c>
      <c r="D31" s="3"/>
      <c r="E31" s="1"/>
      <c r="F31" s="1" t="s">
        <v>13</v>
      </c>
      <c r="G31" s="1"/>
    </row>
    <row r="32" spans="2:7" x14ac:dyDescent="0.55000000000000004">
      <c r="B32" s="12"/>
      <c r="C32" s="2" t="str">
        <f>HYPERLINK("仕様書/FreeResources.xlsx",F32)</f>
        <v>使用フリー素材リンク</v>
      </c>
      <c r="D32" s="3"/>
      <c r="E32" s="1"/>
      <c r="F32" s="1" t="s">
        <v>20</v>
      </c>
      <c r="G32" s="1"/>
    </row>
    <row r="33" spans="2:7" x14ac:dyDescent="0.55000000000000004">
      <c r="B33" s="13"/>
      <c r="C33" s="2" t="str">
        <f>HYPERLINK("仕様書/Word.xlsx",F33)</f>
        <v>用語集</v>
      </c>
      <c r="D33" s="3"/>
      <c r="E33" s="1"/>
      <c r="F33" s="1" t="s">
        <v>29</v>
      </c>
      <c r="G33" s="1"/>
    </row>
  </sheetData>
  <mergeCells count="5">
    <mergeCell ref="A1:J3"/>
    <mergeCell ref="B21:B27"/>
    <mergeCell ref="B10:B20"/>
    <mergeCell ref="B7:B9"/>
    <mergeCell ref="B30:B33"/>
  </mergeCells>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阿保達也</dc:creator>
  <cp:lastModifiedBy>阿保達也</cp:lastModifiedBy>
  <dcterms:created xsi:type="dcterms:W3CDTF">2019-03-05T07:19:06Z</dcterms:created>
  <dcterms:modified xsi:type="dcterms:W3CDTF">2019-03-05T10:07:14Z</dcterms:modified>
</cp:coreProperties>
</file>