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2_Momo\30_RC_Planes\40_DIY ELRS and FC\13_MoGliFC_git\MoGliFC\development\"/>
    </mc:Choice>
  </mc:AlternateContent>
  <xr:revisionPtr revIDLastSave="0" documentId="13_ncr:1_{E3A62E16-7649-4A6E-9880-22AB9EC0F8A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quirements" sheetId="1" r:id="rId1"/>
    <sheet name="H743 target definition" sheetId="2" r:id="rId2"/>
    <sheet name="Power calc" sheetId="3" r:id="rId3"/>
    <sheet name="pric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4" l="1"/>
  <c r="E24" i="3"/>
  <c r="A5" i="3"/>
</calcChain>
</file>

<file path=xl/sharedStrings.xml><?xml version="1.0" encoding="utf-8"?>
<sst xmlns="http://schemas.openxmlformats.org/spreadsheetml/2006/main" count="257" uniqueCount="137">
  <si>
    <t>domain</t>
  </si>
  <si>
    <t>element</t>
  </si>
  <si>
    <t>MCU</t>
  </si>
  <si>
    <t>Requirement</t>
  </si>
  <si>
    <t>system</t>
  </si>
  <si>
    <t>STM32H743VIT6, 480MHz , 1MB RAM, 2MB Flash</t>
  </si>
  <si>
    <t>IMU</t>
  </si>
  <si>
    <t>Baro</t>
  </si>
  <si>
    <t>OSD</t>
  </si>
  <si>
    <t>Blackbox</t>
  </si>
  <si>
    <t>UART</t>
  </si>
  <si>
    <t>inverted/non inverted selectable</t>
  </si>
  <si>
    <t>&gt;4</t>
  </si>
  <si>
    <t>PWM out</t>
  </si>
  <si>
    <t>&gt;=8 (generic)</t>
  </si>
  <si>
    <t>component</t>
  </si>
  <si>
    <t>STM32H7xx w. FD-Can</t>
  </si>
  <si>
    <t>power</t>
  </si>
  <si>
    <t>I2C</t>
  </si>
  <si>
    <t>interfaces</t>
  </si>
  <si>
    <t>CAN</t>
  </si>
  <si>
    <t>1x CAN-FD</t>
  </si>
  <si>
    <t>ADC</t>
  </si>
  <si>
    <t>LED</t>
  </si>
  <si>
    <t>3x LEDs for FC STATUS and 3.3V</t>
  </si>
  <si>
    <t>JTAG</t>
  </si>
  <si>
    <t>SPI</t>
  </si>
  <si>
    <t>SPI breakout</t>
  </si>
  <si>
    <t>(?)</t>
  </si>
  <si>
    <t>SPI internal</t>
  </si>
  <si>
    <t>4 (VBAT, current, RSSI, Analog AirSpeed)</t>
  </si>
  <si>
    <t>USB/Beep Extender with Typ-C (USB2.0)</t>
  </si>
  <si>
    <t>Dual-Camera switching</t>
  </si>
  <si>
    <t>VTX camera power source</t>
  </si>
  <si>
    <t>5V/9V(12V) for camera/VTX switchable</t>
  </si>
  <si>
    <t>Current sensor</t>
  </si>
  <si>
    <t>?</t>
  </si>
  <si>
    <t>Wing</t>
  </si>
  <si>
    <t>Drone</t>
  </si>
  <si>
    <t>x</t>
  </si>
  <si>
    <t>voltage sensing</t>
  </si>
  <si>
    <t>1 (2s - 6s)</t>
  </si>
  <si>
    <t>battery voltage</t>
  </si>
  <si>
    <t>2s - 6s</t>
  </si>
  <si>
    <t>3.3V rail</t>
  </si>
  <si>
    <t>boot switch</t>
  </si>
  <si>
    <t>5V BEC rail</t>
  </si>
  <si>
    <t>HV BEC rail</t>
  </si>
  <si>
    <t xml:space="preserve">4 PWM out must be configurable (solder bridge) for HV servos, 6-8.4V (2S), via external HV BEC </t>
  </si>
  <si>
    <t>parallel USB-in and battery protection</t>
  </si>
  <si>
    <t>OSD power configurable on/off (solder bridge)</t>
  </si>
  <si>
    <t>softserial</t>
  </si>
  <si>
    <t>softserial TX out support</t>
  </si>
  <si>
    <t>connector</t>
  </si>
  <si>
    <t>JST connectors ???</t>
  </si>
  <si>
    <t>? (90A cont, 200A peak)</t>
  </si>
  <si>
    <t>ESC +/- and battery pads</t>
  </si>
  <si>
    <t>AT7456E (SPI2)</t>
  </si>
  <si>
    <t xml:space="preserve">Infineon DPS310 (I2C2) </t>
  </si>
  <si>
    <t>Magnetometer</t>
  </si>
  <si>
    <t>HMC5883</t>
  </si>
  <si>
    <t>1, SPI</t>
  </si>
  <si>
    <t>MPU6000, BMI088, ICM42688P (NOISE!), 
MPU9250 (w.magnetometer)</t>
  </si>
  <si>
    <t>USB-C onboard connector (flat)</t>
  </si>
  <si>
    <t>2nd USB-C daughter board connector</t>
  </si>
  <si>
    <t>bus</t>
  </si>
  <si>
    <t>function</t>
  </si>
  <si>
    <t>PIN</t>
  </si>
  <si>
    <t>PE3</t>
  </si>
  <si>
    <t>PE4</t>
  </si>
  <si>
    <t>Matek</t>
  </si>
  <si>
    <t>Mamba</t>
  </si>
  <si>
    <t>Beeper</t>
  </si>
  <si>
    <t>Bepper inv.</t>
  </si>
  <si>
    <t>PA15</t>
  </si>
  <si>
    <t>PE5</t>
  </si>
  <si>
    <t>SPI1</t>
  </si>
  <si>
    <t>group</t>
  </si>
  <si>
    <t>MoGliFC</t>
  </si>
  <si>
    <t>PA5</t>
  </si>
  <si>
    <t>PA6</t>
  </si>
  <si>
    <t>PD7</t>
  </si>
  <si>
    <t xml:space="preserve">SPI1_SCK_PIN         </t>
  </si>
  <si>
    <t xml:space="preserve">SPI1_MISO_PIN     </t>
  </si>
  <si>
    <t xml:space="preserve">SPI1_MOSI_PIN      </t>
  </si>
  <si>
    <t>PA7</t>
  </si>
  <si>
    <t xml:space="preserve">MPU6000_CS_PIN </t>
  </si>
  <si>
    <t>PC15</t>
  </si>
  <si>
    <t>PA4</t>
  </si>
  <si>
    <t>SPI1: IMU MP6000</t>
  </si>
  <si>
    <t>LED0 blue</t>
  </si>
  <si>
    <t>LED1 green</t>
  </si>
  <si>
    <t>implemented?</t>
  </si>
  <si>
    <t>IMU2</t>
  </si>
  <si>
    <t>???</t>
  </si>
  <si>
    <t>VTX</t>
  </si>
  <si>
    <t>????</t>
  </si>
  <si>
    <t xml:space="preserve">TJA1057BTK TJA1057GTK/3  with silent pin </t>
  </si>
  <si>
    <t>none</t>
  </si>
  <si>
    <t>SWD debug</t>
  </si>
  <si>
    <t>LED mode switch (see mamba MK4 H743)</t>
  </si>
  <si>
    <t>external flash</t>
  </si>
  <si>
    <t>W25N01G (128MB)</t>
  </si>
  <si>
    <t>1x</t>
  </si>
  <si>
    <t>Calculated max. Power per component/rail</t>
  </si>
  <si>
    <t>STM32H7</t>
  </si>
  <si>
    <t>Flash</t>
  </si>
  <si>
    <t>Mag</t>
  </si>
  <si>
    <t>3V3 FC:</t>
  </si>
  <si>
    <t>external</t>
  </si>
  <si>
    <t>ELRS:</t>
  </si>
  <si>
    <t>ESP32 pico D4</t>
  </si>
  <si>
    <t>SX1280 1</t>
  </si>
  <si>
    <t>AT2401C 1</t>
  </si>
  <si>
    <t>SX1280 2</t>
  </si>
  <si>
    <t>AT2401C 2</t>
  </si>
  <si>
    <t>SUM</t>
  </si>
  <si>
    <t>Architecture:</t>
  </si>
  <si>
    <t>Ubat</t>
  </si>
  <si>
    <t>5V</t>
  </si>
  <si>
    <t>3V3</t>
  </si>
  <si>
    <t>U [V]</t>
  </si>
  <si>
    <t>I[A]</t>
  </si>
  <si>
    <t>P_loss[W]</t>
  </si>
  <si>
    <t>loss</t>
  </si>
  <si>
    <t>LDO loss:</t>
  </si>
  <si>
    <t>price</t>
  </si>
  <si>
    <t>flash</t>
  </si>
  <si>
    <t>BEC 5V FC</t>
  </si>
  <si>
    <t>BEC 5V Vx</t>
  </si>
  <si>
    <t>BEC 10V</t>
  </si>
  <si>
    <t>LDOs</t>
  </si>
  <si>
    <t>Baro DPS310</t>
  </si>
  <si>
    <t>BMI270</t>
  </si>
  <si>
    <t>AT7456 OSD</t>
  </si>
  <si>
    <t>SUMME</t>
  </si>
  <si>
    <t>zeugs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</si>
</sst>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\A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8" borderId="0" xfId="0" applyFill="1"/>
    <xf numFmtId="0" fontId="1" fillId="0" borderId="0" xfId="0" applyFont="1"/>
    <xf numFmtId="164" fontId="1" fillId="0" borderId="0" xfId="0" applyNumberFormat="1" applyFont="1"/>
    <xf numFmtId="0" fontId="0" fillId="0" borderId="0" xfId="0" quotePrefix="1"/>
    <xf numFmtId="0" fontId="1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workbookViewId="0">
      <pane ySplit="1" topLeftCell="A5" activePane="bottomLeft" state="frozen"/>
      <selection pane="bottomLeft" activeCell="F24" sqref="F24"/>
    </sheetView>
  </sheetViews>
  <sheetFormatPr baseColWidth="10" defaultColWidth="9.140625" defaultRowHeight="15" x14ac:dyDescent="0.25"/>
  <cols>
    <col min="1" max="1" width="24.85546875" style="4" customWidth="1"/>
    <col min="2" max="2" width="9.5703125" style="4" customWidth="1"/>
    <col min="3" max="3" width="8.7109375" style="4" customWidth="1"/>
    <col min="4" max="4" width="37.140625" style="4" customWidth="1"/>
    <col min="5" max="5" width="49.42578125" style="5" customWidth="1"/>
    <col min="6" max="6" width="55.42578125" style="4" customWidth="1"/>
    <col min="7" max="10" width="9.140625" style="4"/>
  </cols>
  <sheetData>
    <row r="1" spans="1:13" x14ac:dyDescent="0.25">
      <c r="A1" s="2" t="s">
        <v>0</v>
      </c>
      <c r="B1" s="2" t="s">
        <v>37</v>
      </c>
      <c r="C1" s="2" t="s">
        <v>38</v>
      </c>
      <c r="D1" s="2" t="s">
        <v>1</v>
      </c>
      <c r="E1" s="3" t="s">
        <v>3</v>
      </c>
      <c r="F1" s="2" t="s">
        <v>15</v>
      </c>
      <c r="G1" s="2" t="s">
        <v>65</v>
      </c>
      <c r="H1" s="2"/>
      <c r="I1" s="2"/>
      <c r="J1" s="2"/>
      <c r="K1" s="1"/>
      <c r="L1" s="1"/>
      <c r="M1" s="1"/>
    </row>
    <row r="2" spans="1:13" x14ac:dyDescent="0.25">
      <c r="A2" s="4" t="s">
        <v>4</v>
      </c>
      <c r="B2" s="4" t="s">
        <v>39</v>
      </c>
      <c r="C2" s="4" t="s">
        <v>39</v>
      </c>
      <c r="D2" s="4" t="s">
        <v>2</v>
      </c>
      <c r="E2" s="5" t="s">
        <v>16</v>
      </c>
      <c r="F2" s="5" t="s">
        <v>5</v>
      </c>
    </row>
    <row r="3" spans="1:13" ht="30" x14ac:dyDescent="0.25">
      <c r="A3" s="4" t="s">
        <v>4</v>
      </c>
      <c r="B3" s="4" t="s">
        <v>39</v>
      </c>
      <c r="C3" s="4" t="s">
        <v>39</v>
      </c>
      <c r="D3" s="4" t="s">
        <v>6</v>
      </c>
      <c r="E3" s="5" t="s">
        <v>61</v>
      </c>
      <c r="F3" s="4" t="s">
        <v>62</v>
      </c>
      <c r="G3" s="4" t="s">
        <v>26</v>
      </c>
    </row>
    <row r="4" spans="1:13" x14ac:dyDescent="0.25">
      <c r="A4" s="4" t="s">
        <v>4</v>
      </c>
      <c r="D4" s="6" t="s">
        <v>93</v>
      </c>
      <c r="E4" s="6" t="s">
        <v>94</v>
      </c>
    </row>
    <row r="5" spans="1:13" x14ac:dyDescent="0.25">
      <c r="A5" s="4" t="s">
        <v>4</v>
      </c>
      <c r="B5" s="4" t="s">
        <v>39</v>
      </c>
      <c r="C5" s="4" t="s">
        <v>39</v>
      </c>
      <c r="D5" s="4" t="s">
        <v>7</v>
      </c>
      <c r="E5" s="5">
        <v>1</v>
      </c>
      <c r="F5" s="4" t="s">
        <v>58</v>
      </c>
      <c r="G5" s="4" t="s">
        <v>18</v>
      </c>
    </row>
    <row r="6" spans="1:13" x14ac:dyDescent="0.25">
      <c r="A6" s="4" t="s">
        <v>4</v>
      </c>
      <c r="B6" s="4" t="s">
        <v>39</v>
      </c>
      <c r="C6" s="4" t="s">
        <v>39</v>
      </c>
      <c r="D6" s="4" t="s">
        <v>8</v>
      </c>
      <c r="E6" s="5" t="s">
        <v>61</v>
      </c>
      <c r="F6" s="4" t="s">
        <v>57</v>
      </c>
      <c r="G6" s="4" t="s">
        <v>26</v>
      </c>
    </row>
    <row r="7" spans="1:13" x14ac:dyDescent="0.25">
      <c r="A7" s="4" t="s">
        <v>4</v>
      </c>
      <c r="B7" s="4" t="s">
        <v>39</v>
      </c>
      <c r="C7" s="4" t="s">
        <v>39</v>
      </c>
      <c r="D7" s="4" t="s">
        <v>9</v>
      </c>
      <c r="E7" s="5" t="s">
        <v>101</v>
      </c>
      <c r="F7" s="4" t="s">
        <v>102</v>
      </c>
      <c r="G7" s="4" t="s">
        <v>26</v>
      </c>
    </row>
    <row r="8" spans="1:13" x14ac:dyDescent="0.25">
      <c r="A8" s="4" t="s">
        <v>4</v>
      </c>
      <c r="C8" s="4" t="s">
        <v>39</v>
      </c>
      <c r="D8" s="4" t="s">
        <v>35</v>
      </c>
      <c r="E8" s="6" t="s">
        <v>55</v>
      </c>
    </row>
    <row r="9" spans="1:13" x14ac:dyDescent="0.25">
      <c r="A9" s="4" t="s">
        <v>4</v>
      </c>
      <c r="B9" s="4" t="s">
        <v>39</v>
      </c>
      <c r="C9" s="4" t="s">
        <v>39</v>
      </c>
      <c r="D9" s="4" t="s">
        <v>40</v>
      </c>
      <c r="E9" s="5" t="s">
        <v>41</v>
      </c>
    </row>
    <row r="10" spans="1:13" x14ac:dyDescent="0.25">
      <c r="A10" s="4" t="s">
        <v>4</v>
      </c>
      <c r="B10" s="4" t="s">
        <v>39</v>
      </c>
      <c r="C10" s="4" t="s">
        <v>39</v>
      </c>
      <c r="D10" s="4" t="s">
        <v>23</v>
      </c>
      <c r="E10" s="5" t="s">
        <v>24</v>
      </c>
    </row>
    <row r="11" spans="1:13" x14ac:dyDescent="0.25">
      <c r="A11" s="4" t="s">
        <v>4</v>
      </c>
      <c r="B11" s="4" t="s">
        <v>39</v>
      </c>
      <c r="C11" s="4" t="s">
        <v>39</v>
      </c>
      <c r="D11" s="4" t="s">
        <v>59</v>
      </c>
      <c r="E11" s="5">
        <v>1</v>
      </c>
      <c r="F11" s="4" t="s">
        <v>60</v>
      </c>
      <c r="G11" s="4" t="s">
        <v>18</v>
      </c>
    </row>
    <row r="12" spans="1:13" x14ac:dyDescent="0.25">
      <c r="A12" s="4" t="s">
        <v>4</v>
      </c>
    </row>
    <row r="14" spans="1:13" x14ac:dyDescent="0.25">
      <c r="A14" s="4" t="s">
        <v>4</v>
      </c>
      <c r="D14" s="6" t="s">
        <v>95</v>
      </c>
      <c r="E14" s="6" t="s">
        <v>96</v>
      </c>
    </row>
    <row r="16" spans="1:13" x14ac:dyDescent="0.25">
      <c r="A16" s="4" t="s">
        <v>19</v>
      </c>
      <c r="B16" s="4" t="s">
        <v>39</v>
      </c>
      <c r="C16" s="4" t="s">
        <v>39</v>
      </c>
      <c r="D16" s="4" t="s">
        <v>10</v>
      </c>
      <c r="E16" s="5" t="s">
        <v>12</v>
      </c>
    </row>
    <row r="17" spans="1:6" x14ac:dyDescent="0.25">
      <c r="A17" s="4" t="s">
        <v>19</v>
      </c>
      <c r="B17" s="4" t="s">
        <v>39</v>
      </c>
      <c r="D17" s="4" t="s">
        <v>10</v>
      </c>
      <c r="E17" s="5" t="s">
        <v>11</v>
      </c>
    </row>
    <row r="18" spans="1:6" x14ac:dyDescent="0.25">
      <c r="A18" s="4" t="s">
        <v>19</v>
      </c>
      <c r="B18" s="4" t="s">
        <v>39</v>
      </c>
      <c r="C18" s="4" t="s">
        <v>39</v>
      </c>
      <c r="D18" s="4" t="s">
        <v>13</v>
      </c>
      <c r="E18" s="5" t="s">
        <v>14</v>
      </c>
    </row>
    <row r="19" spans="1:6" x14ac:dyDescent="0.25">
      <c r="A19" s="4" t="s">
        <v>19</v>
      </c>
      <c r="B19" s="4" t="s">
        <v>39</v>
      </c>
      <c r="D19" s="4" t="s">
        <v>18</v>
      </c>
      <c r="E19" s="5">
        <v>2</v>
      </c>
    </row>
    <row r="20" spans="1:6" x14ac:dyDescent="0.25">
      <c r="A20" s="4" t="s">
        <v>19</v>
      </c>
      <c r="B20" s="4" t="s">
        <v>39</v>
      </c>
      <c r="C20" s="4" t="s">
        <v>39</v>
      </c>
      <c r="D20" s="4" t="s">
        <v>20</v>
      </c>
      <c r="E20" s="5" t="s">
        <v>21</v>
      </c>
      <c r="F20" s="4" t="s">
        <v>97</v>
      </c>
    </row>
    <row r="21" spans="1:6" x14ac:dyDescent="0.25">
      <c r="A21" s="4" t="s">
        <v>19</v>
      </c>
      <c r="B21" s="4" t="s">
        <v>39</v>
      </c>
      <c r="C21" s="4" t="s">
        <v>39</v>
      </c>
      <c r="D21" s="4" t="s">
        <v>22</v>
      </c>
      <c r="E21" s="5" t="s">
        <v>30</v>
      </c>
    </row>
    <row r="22" spans="1:6" x14ac:dyDescent="0.25">
      <c r="A22" s="4" t="s">
        <v>19</v>
      </c>
      <c r="D22" s="4" t="s">
        <v>25</v>
      </c>
      <c r="E22" s="5" t="s">
        <v>98</v>
      </c>
    </row>
    <row r="23" spans="1:6" x14ac:dyDescent="0.25">
      <c r="A23" s="4" t="s">
        <v>19</v>
      </c>
      <c r="B23" s="4" t="s">
        <v>39</v>
      </c>
      <c r="C23" s="4" t="s">
        <v>39</v>
      </c>
      <c r="D23" s="4" t="s">
        <v>99</v>
      </c>
      <c r="E23" s="5" t="s">
        <v>103</v>
      </c>
    </row>
    <row r="24" spans="1:6" x14ac:dyDescent="0.25">
      <c r="A24" s="4" t="s">
        <v>19</v>
      </c>
      <c r="B24" s="4" t="s">
        <v>39</v>
      </c>
      <c r="D24" s="4" t="s">
        <v>27</v>
      </c>
      <c r="E24" s="6" t="s">
        <v>28</v>
      </c>
    </row>
    <row r="25" spans="1:6" x14ac:dyDescent="0.25">
      <c r="A25" s="4" t="s">
        <v>19</v>
      </c>
      <c r="B25" s="4" t="s">
        <v>39</v>
      </c>
      <c r="C25" s="4" t="s">
        <v>39</v>
      </c>
      <c r="D25" s="4" t="s">
        <v>29</v>
      </c>
      <c r="E25" s="5">
        <v>2</v>
      </c>
    </row>
    <row r="26" spans="1:6" x14ac:dyDescent="0.25">
      <c r="A26" s="4" t="s">
        <v>19</v>
      </c>
      <c r="B26" s="4" t="s">
        <v>39</v>
      </c>
      <c r="D26" s="4" t="s">
        <v>31</v>
      </c>
      <c r="E26" s="5">
        <v>1</v>
      </c>
    </row>
    <row r="27" spans="1:6" x14ac:dyDescent="0.25">
      <c r="A27" s="4" t="s">
        <v>19</v>
      </c>
      <c r="D27" s="4" t="s">
        <v>32</v>
      </c>
      <c r="E27" s="6" t="s">
        <v>28</v>
      </c>
    </row>
    <row r="28" spans="1:6" x14ac:dyDescent="0.25">
      <c r="A28" s="4" t="s">
        <v>19</v>
      </c>
      <c r="B28" s="4" t="s">
        <v>39</v>
      </c>
      <c r="C28" s="4" t="s">
        <v>39</v>
      </c>
      <c r="D28" s="4" t="s">
        <v>45</v>
      </c>
      <c r="E28" s="5">
        <v>1</v>
      </c>
    </row>
    <row r="29" spans="1:6" x14ac:dyDescent="0.25">
      <c r="A29" s="4" t="s">
        <v>19</v>
      </c>
      <c r="D29" s="4" t="s">
        <v>51</v>
      </c>
      <c r="E29" s="5" t="s">
        <v>52</v>
      </c>
    </row>
    <row r="30" spans="1:6" x14ac:dyDescent="0.25">
      <c r="A30" s="4" t="s">
        <v>19</v>
      </c>
      <c r="D30" s="4" t="s">
        <v>53</v>
      </c>
      <c r="E30" s="6" t="s">
        <v>54</v>
      </c>
    </row>
    <row r="31" spans="1:6" x14ac:dyDescent="0.25">
      <c r="A31" s="4" t="s">
        <v>19</v>
      </c>
      <c r="B31" s="4" t="s">
        <v>39</v>
      </c>
      <c r="C31" s="4" t="s">
        <v>39</v>
      </c>
      <c r="D31" s="4" t="s">
        <v>53</v>
      </c>
      <c r="E31" s="5" t="s">
        <v>63</v>
      </c>
    </row>
    <row r="32" spans="1:6" x14ac:dyDescent="0.25">
      <c r="A32" s="4" t="s">
        <v>19</v>
      </c>
      <c r="B32" s="4" t="s">
        <v>39</v>
      </c>
      <c r="C32" s="4" t="s">
        <v>39</v>
      </c>
      <c r="D32" s="4" t="s">
        <v>53</v>
      </c>
      <c r="E32" s="5" t="s">
        <v>64</v>
      </c>
    </row>
    <row r="34" spans="1:5" x14ac:dyDescent="0.25">
      <c r="A34" s="4" t="s">
        <v>17</v>
      </c>
      <c r="B34" s="4" t="s">
        <v>39</v>
      </c>
      <c r="C34" s="4" t="s">
        <v>39</v>
      </c>
      <c r="D34" s="4" t="s">
        <v>42</v>
      </c>
      <c r="E34" s="5" t="s">
        <v>43</v>
      </c>
    </row>
    <row r="35" spans="1:5" x14ac:dyDescent="0.25">
      <c r="A35" s="4" t="s">
        <v>17</v>
      </c>
      <c r="B35" s="4" t="s">
        <v>39</v>
      </c>
      <c r="C35" s="4" t="s">
        <v>39</v>
      </c>
      <c r="D35" s="4" t="s">
        <v>46</v>
      </c>
    </row>
    <row r="36" spans="1:5" x14ac:dyDescent="0.25">
      <c r="A36" s="4" t="s">
        <v>17</v>
      </c>
      <c r="B36" s="4" t="s">
        <v>39</v>
      </c>
      <c r="C36" s="4" t="s">
        <v>39</v>
      </c>
      <c r="D36" s="4" t="s">
        <v>49</v>
      </c>
    </row>
    <row r="37" spans="1:5" x14ac:dyDescent="0.25">
      <c r="A37" s="4" t="s">
        <v>17</v>
      </c>
      <c r="B37" s="4" t="s">
        <v>39</v>
      </c>
      <c r="C37" s="4" t="s">
        <v>39</v>
      </c>
      <c r="D37" s="4" t="s">
        <v>44</v>
      </c>
    </row>
    <row r="38" spans="1:5" ht="30" x14ac:dyDescent="0.25">
      <c r="A38" s="4" t="s">
        <v>17</v>
      </c>
      <c r="B38" s="4" t="s">
        <v>39</v>
      </c>
      <c r="D38" s="4" t="s">
        <v>47</v>
      </c>
      <c r="E38" s="5" t="s">
        <v>48</v>
      </c>
    </row>
    <row r="39" spans="1:5" x14ac:dyDescent="0.25">
      <c r="A39" s="4" t="s">
        <v>17</v>
      </c>
      <c r="B39" s="4" t="s">
        <v>39</v>
      </c>
      <c r="C39" s="4" t="s">
        <v>39</v>
      </c>
      <c r="D39" s="4" t="s">
        <v>33</v>
      </c>
      <c r="E39" s="5" t="s">
        <v>34</v>
      </c>
    </row>
    <row r="40" spans="1:5" x14ac:dyDescent="0.25">
      <c r="A40" s="4" t="s">
        <v>17</v>
      </c>
      <c r="B40" s="4" t="s">
        <v>39</v>
      </c>
      <c r="C40" s="4" t="s">
        <v>39</v>
      </c>
      <c r="D40" s="4" t="s">
        <v>8</v>
      </c>
      <c r="E40" s="5" t="s">
        <v>50</v>
      </c>
    </row>
    <row r="41" spans="1:5" x14ac:dyDescent="0.25">
      <c r="A41" s="4" t="s">
        <v>17</v>
      </c>
      <c r="D41" s="4" t="s">
        <v>56</v>
      </c>
      <c r="E41" s="6" t="s">
        <v>36</v>
      </c>
    </row>
    <row r="44" spans="1:5" ht="30" x14ac:dyDescent="0.25">
      <c r="D44" s="4" t="s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0ABD-80E8-427B-A12A-04D762BFC225}">
  <dimension ref="A1:I15"/>
  <sheetViews>
    <sheetView workbookViewId="0">
      <selection activeCell="H3" sqref="H3"/>
    </sheetView>
  </sheetViews>
  <sheetFormatPr baseColWidth="10" defaultRowHeight="15" x14ac:dyDescent="0.25"/>
  <cols>
    <col min="1" max="1" width="13.85546875" customWidth="1"/>
    <col min="2" max="2" width="24.85546875" customWidth="1"/>
    <col min="3" max="3" width="17.85546875" customWidth="1"/>
    <col min="8" max="8" width="19" customWidth="1"/>
  </cols>
  <sheetData>
    <row r="1" spans="1:9" x14ac:dyDescent="0.25">
      <c r="C1" s="10" t="s">
        <v>78</v>
      </c>
      <c r="E1" s="9" t="s">
        <v>70</v>
      </c>
      <c r="F1" s="9" t="s">
        <v>71</v>
      </c>
      <c r="H1" t="s">
        <v>92</v>
      </c>
    </row>
    <row r="2" spans="1:9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x14ac:dyDescent="0.25">
      <c r="A3" s="8" t="s">
        <v>77</v>
      </c>
      <c r="B3" s="8" t="s">
        <v>66</v>
      </c>
      <c r="C3" s="8" t="s">
        <v>67</v>
      </c>
      <c r="E3" s="8" t="s">
        <v>67</v>
      </c>
      <c r="F3" s="8" t="s">
        <v>67</v>
      </c>
    </row>
    <row r="4" spans="1:9" x14ac:dyDescent="0.25">
      <c r="A4" t="s">
        <v>23</v>
      </c>
      <c r="B4" t="s">
        <v>90</v>
      </c>
      <c r="C4" t="s">
        <v>68</v>
      </c>
      <c r="E4" t="s">
        <v>68</v>
      </c>
      <c r="F4" s="11" t="s">
        <v>75</v>
      </c>
    </row>
    <row r="5" spans="1:9" x14ac:dyDescent="0.25">
      <c r="A5" t="s">
        <v>23</v>
      </c>
      <c r="B5" t="s">
        <v>91</v>
      </c>
      <c r="C5" t="s">
        <v>69</v>
      </c>
      <c r="E5" t="s">
        <v>69</v>
      </c>
      <c r="F5" t="s">
        <v>69</v>
      </c>
    </row>
    <row r="6" spans="1:9" x14ac:dyDescent="0.25">
      <c r="A6" t="s">
        <v>72</v>
      </c>
      <c r="B6" t="s">
        <v>73</v>
      </c>
      <c r="C6" t="s">
        <v>74</v>
      </c>
      <c r="E6" t="s">
        <v>74</v>
      </c>
      <c r="F6" s="11" t="s">
        <v>68</v>
      </c>
    </row>
    <row r="11" spans="1:9" x14ac:dyDescent="0.25">
      <c r="A11" s="7" t="s">
        <v>89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t="s">
        <v>76</v>
      </c>
      <c r="B12" t="s">
        <v>82</v>
      </c>
      <c r="C12" t="s">
        <v>79</v>
      </c>
      <c r="E12" t="s">
        <v>79</v>
      </c>
      <c r="F12" t="s">
        <v>79</v>
      </c>
    </row>
    <row r="13" spans="1:9" x14ac:dyDescent="0.25">
      <c r="A13" t="s">
        <v>76</v>
      </c>
      <c r="B13" t="s">
        <v>83</v>
      </c>
      <c r="C13" t="s">
        <v>80</v>
      </c>
      <c r="E13" t="s">
        <v>80</v>
      </c>
      <c r="F13" t="s">
        <v>80</v>
      </c>
    </row>
    <row r="14" spans="1:9" x14ac:dyDescent="0.25">
      <c r="A14" t="s">
        <v>76</v>
      </c>
      <c r="B14" t="s">
        <v>84</v>
      </c>
      <c r="C14" t="s">
        <v>81</v>
      </c>
      <c r="E14" t="s">
        <v>81</v>
      </c>
      <c r="F14" s="11" t="s">
        <v>85</v>
      </c>
    </row>
    <row r="15" spans="1:9" x14ac:dyDescent="0.25">
      <c r="A15" t="s">
        <v>76</v>
      </c>
      <c r="B15" t="s">
        <v>86</v>
      </c>
      <c r="C15" t="s">
        <v>87</v>
      </c>
      <c r="E15" t="s">
        <v>87</v>
      </c>
      <c r="F15" s="11" t="s">
        <v>88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0395-419A-4274-917D-83467D3B0DCC}">
  <dimension ref="A1:I28"/>
  <sheetViews>
    <sheetView workbookViewId="0">
      <selection activeCell="E26" sqref="E26"/>
    </sheetView>
  </sheetViews>
  <sheetFormatPr baseColWidth="10" defaultRowHeight="15" x14ac:dyDescent="0.25"/>
  <cols>
    <col min="2" max="2" width="15.140625" customWidth="1"/>
    <col min="3" max="3" width="16.7109375" customWidth="1"/>
  </cols>
  <sheetData>
    <row r="1" spans="1:9" x14ac:dyDescent="0.25">
      <c r="A1" t="s">
        <v>104</v>
      </c>
    </row>
    <row r="2" spans="1:9" x14ac:dyDescent="0.25">
      <c r="A2" s="12"/>
    </row>
    <row r="3" spans="1:9" x14ac:dyDescent="0.25">
      <c r="A3" s="12" t="s">
        <v>108</v>
      </c>
    </row>
    <row r="4" spans="1:9" x14ac:dyDescent="0.25">
      <c r="A4" s="12" t="s">
        <v>116</v>
      </c>
      <c r="B4" t="s">
        <v>105</v>
      </c>
      <c r="C4" t="s">
        <v>106</v>
      </c>
      <c r="D4" t="s">
        <v>7</v>
      </c>
      <c r="E4" t="s">
        <v>107</v>
      </c>
      <c r="F4" t="s">
        <v>6</v>
      </c>
      <c r="G4" t="s">
        <v>8</v>
      </c>
      <c r="H4" t="s">
        <v>109</v>
      </c>
    </row>
    <row r="5" spans="1:9" x14ac:dyDescent="0.25">
      <c r="A5" s="13">
        <f>SUM(B5:J5)</f>
        <v>1</v>
      </c>
      <c r="B5" s="13">
        <v>0.5</v>
      </c>
      <c r="C5" s="13">
        <v>0</v>
      </c>
      <c r="D5" s="13">
        <v>0</v>
      </c>
      <c r="E5" s="13">
        <v>0</v>
      </c>
      <c r="F5" s="13">
        <v>0</v>
      </c>
      <c r="G5" s="13">
        <v>0.2</v>
      </c>
      <c r="H5" s="13">
        <v>0.3</v>
      </c>
      <c r="I5" s="13"/>
    </row>
    <row r="6" spans="1:9" x14ac:dyDescent="0.25">
      <c r="A6" s="12"/>
    </row>
    <row r="7" spans="1:9" x14ac:dyDescent="0.25">
      <c r="A7" s="12"/>
    </row>
    <row r="8" spans="1:9" x14ac:dyDescent="0.25">
      <c r="A8" s="12" t="s">
        <v>110</v>
      </c>
    </row>
    <row r="9" spans="1:9" x14ac:dyDescent="0.25">
      <c r="A9" s="12" t="s">
        <v>116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</row>
    <row r="10" spans="1:9" x14ac:dyDescent="0.25">
      <c r="A10" s="13">
        <v>1</v>
      </c>
      <c r="B10" s="13"/>
      <c r="C10" s="13"/>
      <c r="D10" s="13"/>
      <c r="E10" s="13"/>
      <c r="F10" s="13"/>
      <c r="G10" s="13"/>
      <c r="H10" s="13"/>
      <c r="I10" s="13"/>
    </row>
    <row r="11" spans="1:9" x14ac:dyDescent="0.25">
      <c r="A11" s="12" t="s">
        <v>125</v>
      </c>
    </row>
    <row r="12" spans="1:9" x14ac:dyDescent="0.25">
      <c r="A12" s="12"/>
    </row>
    <row r="13" spans="1:9" x14ac:dyDescent="0.25">
      <c r="A13" s="12"/>
    </row>
    <row r="18" spans="1:6" x14ac:dyDescent="0.25">
      <c r="A18" s="12" t="s">
        <v>117</v>
      </c>
      <c r="B18" s="12"/>
      <c r="C18" s="12"/>
      <c r="D18" s="12"/>
      <c r="E18" s="12"/>
      <c r="F18" s="12"/>
    </row>
    <row r="19" spans="1:6" x14ac:dyDescent="0.25">
      <c r="A19" s="12"/>
      <c r="B19" s="12"/>
      <c r="C19" s="12"/>
      <c r="D19" s="12"/>
      <c r="E19" s="12"/>
      <c r="F19" s="12"/>
    </row>
    <row r="20" spans="1:6" x14ac:dyDescent="0.25">
      <c r="A20" s="12"/>
      <c r="C20" s="12" t="s">
        <v>121</v>
      </c>
      <c r="D20" s="12" t="s">
        <v>122</v>
      </c>
      <c r="E20" s="12" t="s">
        <v>123</v>
      </c>
      <c r="F20" s="12"/>
    </row>
    <row r="21" spans="1:6" x14ac:dyDescent="0.25">
      <c r="A21" s="12" t="s">
        <v>118</v>
      </c>
      <c r="C21">
        <v>20</v>
      </c>
      <c r="D21" s="15"/>
    </row>
    <row r="22" spans="1:6" x14ac:dyDescent="0.25">
      <c r="B22" s="12" t="s">
        <v>124</v>
      </c>
      <c r="D22" s="15"/>
    </row>
    <row r="23" spans="1:6" x14ac:dyDescent="0.25">
      <c r="A23" s="12" t="s">
        <v>119</v>
      </c>
      <c r="C23">
        <v>5</v>
      </c>
      <c r="D23" s="14">
        <v>1</v>
      </c>
    </row>
    <row r="24" spans="1:6" x14ac:dyDescent="0.25">
      <c r="B24" s="12" t="s">
        <v>124</v>
      </c>
      <c r="E24" s="14">
        <f>(C23-C25) * D25</f>
        <v>1.7000000000000002</v>
      </c>
    </row>
    <row r="25" spans="1:6" x14ac:dyDescent="0.25">
      <c r="A25" s="12" t="s">
        <v>120</v>
      </c>
      <c r="C25">
        <v>3.3</v>
      </c>
      <c r="D25">
        <v>1</v>
      </c>
    </row>
    <row r="27" spans="1:6" x14ac:dyDescent="0.25">
      <c r="A27" s="12"/>
    </row>
    <row r="28" spans="1:6" x14ac:dyDescent="0.25">
      <c r="A28" s="1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C4812-EFC0-413C-8EA6-EC194AA8244F}">
  <dimension ref="A1:B18"/>
  <sheetViews>
    <sheetView tabSelected="1" workbookViewId="0">
      <selection activeCell="C16" sqref="C16"/>
    </sheetView>
  </sheetViews>
  <sheetFormatPr baseColWidth="10" defaultRowHeight="15" x14ac:dyDescent="0.25"/>
  <cols>
    <col min="1" max="1" width="20.28515625" customWidth="1"/>
    <col min="2" max="2" width="12.7109375" customWidth="1"/>
    <col min="3" max="3" width="29.28515625" customWidth="1"/>
  </cols>
  <sheetData>
    <row r="1" spans="1:2" x14ac:dyDescent="0.25">
      <c r="A1" t="s">
        <v>126</v>
      </c>
    </row>
    <row r="3" spans="1:2" x14ac:dyDescent="0.25">
      <c r="A3" t="s">
        <v>105</v>
      </c>
      <c r="B3">
        <v>7</v>
      </c>
    </row>
    <row r="4" spans="1:2" x14ac:dyDescent="0.25">
      <c r="A4" t="s">
        <v>127</v>
      </c>
      <c r="B4">
        <v>1</v>
      </c>
    </row>
    <row r="5" spans="1:2" x14ac:dyDescent="0.25">
      <c r="A5" t="s">
        <v>132</v>
      </c>
      <c r="B5">
        <v>1.4</v>
      </c>
    </row>
    <row r="6" spans="1:2" x14ac:dyDescent="0.25">
      <c r="A6" t="s">
        <v>133</v>
      </c>
      <c r="B6">
        <v>1.8</v>
      </c>
    </row>
    <row r="7" spans="1:2" x14ac:dyDescent="0.25">
      <c r="A7" t="s">
        <v>134</v>
      </c>
      <c r="B7">
        <v>4.5</v>
      </c>
    </row>
    <row r="9" spans="1:2" x14ac:dyDescent="0.25">
      <c r="A9" t="s">
        <v>128</v>
      </c>
      <c r="B9">
        <v>2.5</v>
      </c>
    </row>
    <row r="10" spans="1:2" x14ac:dyDescent="0.25">
      <c r="A10" t="s">
        <v>129</v>
      </c>
      <c r="B10">
        <v>3</v>
      </c>
    </row>
    <row r="11" spans="1:2" x14ac:dyDescent="0.25">
      <c r="A11" t="s">
        <v>130</v>
      </c>
      <c r="B11">
        <v>2</v>
      </c>
    </row>
    <row r="13" spans="1:2" x14ac:dyDescent="0.25">
      <c r="A13" t="s">
        <v>131</v>
      </c>
      <c r="B13">
        <v>2</v>
      </c>
    </row>
    <row r="14" spans="1:2" x14ac:dyDescent="0.25">
      <c r="A14" t="s">
        <v>20</v>
      </c>
      <c r="B14">
        <v>0.8</v>
      </c>
    </row>
    <row r="15" spans="1:2" x14ac:dyDescent="0.25">
      <c r="A15" t="s">
        <v>136</v>
      </c>
      <c r="B15">
        <v>4</v>
      </c>
    </row>
    <row r="18" spans="1:2" x14ac:dyDescent="0.25">
      <c r="A18" t="s">
        <v>135</v>
      </c>
      <c r="B18">
        <f>SUM(B1:B16)</f>
        <v>30.000000000000004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requirements</vt:lpstr>
      <vt:lpstr>H743 target definition</vt:lpstr>
      <vt:lpstr>Power calc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Manuel Singer</cp:lastModifiedBy>
  <dcterms:created xsi:type="dcterms:W3CDTF">2015-06-05T18:19:34Z</dcterms:created>
  <dcterms:modified xsi:type="dcterms:W3CDTF">2024-07-30T19:13:05Z</dcterms:modified>
</cp:coreProperties>
</file>