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40"/>
  </bookViews>
  <sheets>
    <sheet name="2024年" sheetId="1" r:id="rId1"/>
  </sheets>
  <definedNames>
    <definedName name="_xlnm._FilterDatabase" localSheetId="0" hidden="1">'2024年'!$A$1:$L$350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<sst xmlns="http://schemas.openxmlformats.org/spreadsheetml/2006/main" count="3041" uniqueCount="1360">
  <si>
    <r>
      <rPr>
        <sz val="9.8"/>
        <color rgb="FF660099"/>
        <rFont val="Courier New"/>
        <charset val="134"/>
      </rPr>
      <t>批次</t>
    </r>
    <r>
      <rPr>
        <sz val="9.8"/>
        <color rgb="FF660099"/>
        <rFont val="宋体"/>
        <charset val="134"/>
        <scheme val="minor"/>
      </rPr>
      <t>ID</t>
    </r>
  </si>
  <si>
    <t>品类</t>
  </si>
  <si>
    <t>品种</t>
  </si>
  <si>
    <t>地块</t>
  </si>
  <si>
    <t>面积</t>
  </si>
  <si>
    <t>移栽日期</t>
  </si>
  <si>
    <t>移栽板量</t>
  </si>
  <si>
    <t>移栽数量</t>
  </si>
  <si>
    <t>点籽日期</t>
  </si>
  <si>
    <t>用籽量</t>
  </si>
  <si>
    <t>基地经理</t>
  </si>
  <si>
    <t>备注</t>
  </si>
  <si>
    <t>生长周期</t>
  </si>
  <si>
    <t>采收初期</t>
  </si>
  <si>
    <t>采收末期</t>
  </si>
  <si>
    <t>采收期</t>
  </si>
  <si>
    <t>周期批次</t>
  </si>
  <si>
    <t>总周期天数</t>
  </si>
  <si>
    <t>销毁面积</t>
  </si>
  <si>
    <t>销毁备注</t>
  </si>
  <si>
    <t>总产量</t>
  </si>
  <si>
    <t>总亩产</t>
  </si>
  <si>
    <t>正常产量</t>
  </si>
  <si>
    <t>正常亩产</t>
  </si>
  <si>
    <t>栽种方式</t>
  </si>
  <si>
    <t>下批前一天时间（文本格式）</t>
  </si>
  <si>
    <t>周期</t>
  </si>
  <si>
    <t>GHA-240101-黄白</t>
  </si>
  <si>
    <t>黄白</t>
  </si>
  <si>
    <t>冬黄白</t>
  </si>
  <si>
    <t>C19-C20</t>
  </si>
  <si>
    <t>张静</t>
  </si>
  <si>
    <t>试验，已销毁</t>
  </si>
  <si>
    <t>230601-230707</t>
  </si>
  <si>
    <t>移栽</t>
  </si>
  <si>
    <t>20230707</t>
  </si>
  <si>
    <t>XQB-240101-小黄白</t>
  </si>
  <si>
    <t>迷你小黄白</t>
  </si>
  <si>
    <t>E65-E69</t>
  </si>
  <si>
    <t>付连慧</t>
  </si>
  <si>
    <t>1月14日起付连慧接</t>
  </si>
  <si>
    <t>230601-230708</t>
  </si>
  <si>
    <t>20230708</t>
  </si>
  <si>
    <t>XQA-240102-上青</t>
  </si>
  <si>
    <t>上青</t>
  </si>
  <si>
    <t>冬上青</t>
  </si>
  <si>
    <t>A173-A202</t>
  </si>
  <si>
    <t>杨丽琼</t>
  </si>
  <si>
    <t>机器点籽</t>
  </si>
  <si>
    <t>230601-230709</t>
  </si>
  <si>
    <t>20230709</t>
  </si>
  <si>
    <t>TXD-240102-芹菜</t>
  </si>
  <si>
    <t>芹菜</t>
  </si>
  <si>
    <t>西芹</t>
  </si>
  <si>
    <t>I1-I13</t>
  </si>
  <si>
    <t>徐春花</t>
  </si>
  <si>
    <t>2月25日起徐春花接</t>
  </si>
  <si>
    <t>230601-230710</t>
  </si>
  <si>
    <t>20230710</t>
  </si>
  <si>
    <t>LHA-240102-黄白</t>
  </si>
  <si>
    <t>A119-A129</t>
  </si>
  <si>
    <t>和贵美</t>
  </si>
  <si>
    <t>230601-230711</t>
  </si>
  <si>
    <t>20230711</t>
  </si>
  <si>
    <t>XQB-240103-黄白</t>
  </si>
  <si>
    <t>XD15-XD29</t>
  </si>
  <si>
    <t>机器点籽，1月14日起付连慧接</t>
  </si>
  <si>
    <t>230601-230712</t>
  </si>
  <si>
    <t>20230712</t>
  </si>
  <si>
    <t>TXA-240103-生菜</t>
  </si>
  <si>
    <t>生菜</t>
  </si>
  <si>
    <t>A1-A10</t>
  </si>
  <si>
    <t>刘丽芝</t>
  </si>
  <si>
    <t>230601-230713</t>
  </si>
  <si>
    <t>20230713</t>
  </si>
  <si>
    <t>XQB-240104-上青</t>
  </si>
  <si>
    <t>E91-E98</t>
  </si>
  <si>
    <t>230601-230714</t>
  </si>
  <si>
    <t>20230714</t>
  </si>
  <si>
    <t>LHA-240105-黄白</t>
  </si>
  <si>
    <t>A21-A29</t>
  </si>
  <si>
    <t>230601-230715</t>
  </si>
  <si>
    <t>20230715</t>
  </si>
  <si>
    <t>TXD-240105-油麦</t>
  </si>
  <si>
    <t>油麦</t>
  </si>
  <si>
    <t>D24-D31</t>
  </si>
  <si>
    <t>230601-230716</t>
  </si>
  <si>
    <t>20230716</t>
  </si>
  <si>
    <t>XQB-240105-小黄白</t>
  </si>
  <si>
    <t>E60-E64</t>
  </si>
  <si>
    <t>230601-230717</t>
  </si>
  <si>
    <t>20230717</t>
  </si>
  <si>
    <t>TJA-240106-上青</t>
  </si>
  <si>
    <t>BL15、A23-A26</t>
  </si>
  <si>
    <t>李红仙</t>
  </si>
  <si>
    <t>230601-230718</t>
  </si>
  <si>
    <t>20230718</t>
  </si>
  <si>
    <t>XQA-240106-娃娃菜</t>
  </si>
  <si>
    <t>娃娃菜</t>
  </si>
  <si>
    <t>冬娃娃菜</t>
  </si>
  <si>
    <t>B67-B80</t>
  </si>
  <si>
    <t>230601-230719</t>
  </si>
  <si>
    <t>20230719</t>
  </si>
  <si>
    <t>TXB-240106-生菜</t>
  </si>
  <si>
    <t>D86-D107</t>
  </si>
  <si>
    <t>朱国寿</t>
  </si>
  <si>
    <t>230601-230720</t>
  </si>
  <si>
    <t>20230720</t>
  </si>
  <si>
    <t>TXA-240106-油麦</t>
  </si>
  <si>
    <t>A19-A27</t>
  </si>
  <si>
    <t>230601-230721</t>
  </si>
  <si>
    <t>20230721</t>
  </si>
  <si>
    <t>TXA-240107-生菜</t>
  </si>
  <si>
    <t>G39-G51</t>
  </si>
  <si>
    <t>230601-230722</t>
  </si>
  <si>
    <t>20230722</t>
  </si>
  <si>
    <t>TXD-240107-油麦</t>
  </si>
  <si>
    <t>D49-D62</t>
  </si>
  <si>
    <t>230601-230723</t>
  </si>
  <si>
    <t>20230723</t>
  </si>
  <si>
    <t>LHA-240107-黄白</t>
  </si>
  <si>
    <t>B10-B19</t>
  </si>
  <si>
    <t>230601-230724</t>
  </si>
  <si>
    <t>20230724</t>
  </si>
  <si>
    <t>TJA-240108-生菜</t>
  </si>
  <si>
    <t>B1-B16</t>
  </si>
  <si>
    <t>230601-230725</t>
  </si>
  <si>
    <t>20230725</t>
  </si>
  <si>
    <t>XQA-240109-黄白</t>
  </si>
  <si>
    <t>B45-B66</t>
  </si>
  <si>
    <t>230601-230726</t>
  </si>
  <si>
    <t>20230726</t>
  </si>
  <si>
    <t>TXA-240109-生菜</t>
  </si>
  <si>
    <t>GL12</t>
  </si>
  <si>
    <t>230601-230727</t>
  </si>
  <si>
    <t>20230727</t>
  </si>
  <si>
    <t>TXA-240109-上青</t>
  </si>
  <si>
    <t>A28-A37</t>
  </si>
  <si>
    <t>230601-230728</t>
  </si>
  <si>
    <t>20230728</t>
  </si>
  <si>
    <t>XQB-240110-小黄白</t>
  </si>
  <si>
    <t>E117-E125</t>
  </si>
  <si>
    <t>230601-230729</t>
  </si>
  <si>
    <t>20230729</t>
  </si>
  <si>
    <t>XQB-240110-黄白</t>
  </si>
  <si>
    <t>E107-E116</t>
  </si>
  <si>
    <t>230601-230730</t>
  </si>
  <si>
    <t>20230730</t>
  </si>
  <si>
    <t>TXB-240111-上青</t>
  </si>
  <si>
    <t>E72-E89</t>
  </si>
  <si>
    <t>230601-230731</t>
  </si>
  <si>
    <t>20230731</t>
  </si>
  <si>
    <t>TXB-240112-油麦</t>
  </si>
  <si>
    <t>E105-E126</t>
  </si>
  <si>
    <t>230601-230732</t>
  </si>
  <si>
    <t>20230732</t>
  </si>
  <si>
    <t>TJA-240112-黄白</t>
  </si>
  <si>
    <t>BL14</t>
  </si>
  <si>
    <t>230601-230733</t>
  </si>
  <si>
    <t>20230733</t>
  </si>
  <si>
    <t>XQB-240112-娃娃菜</t>
  </si>
  <si>
    <t>E70-E76、E81-E90</t>
  </si>
  <si>
    <t>230601-230734</t>
  </si>
  <si>
    <t>20230734</t>
  </si>
  <si>
    <t>XQC-240113-生菜</t>
  </si>
  <si>
    <t>C86-C102</t>
  </si>
  <si>
    <t>刘建琴</t>
  </si>
  <si>
    <t>1月14日起刘建琴接</t>
  </si>
  <si>
    <t>230601-230735</t>
  </si>
  <si>
    <t>20230735</t>
  </si>
  <si>
    <t>TJA-240113-上青</t>
  </si>
  <si>
    <t>BL12</t>
  </si>
  <si>
    <t>230601-230736</t>
  </si>
  <si>
    <t>20230736</t>
  </si>
  <si>
    <t>LHA-240114-黄白</t>
  </si>
  <si>
    <t>A109-A118、A193-A196</t>
  </si>
  <si>
    <t>230601-230737</t>
  </si>
  <si>
    <t>20230737</t>
  </si>
  <si>
    <t>TXA-240114-生菜</t>
  </si>
  <si>
    <t>A67-A70、A106-A112</t>
  </si>
  <si>
    <t>230601-230738</t>
  </si>
  <si>
    <t>20230738</t>
  </si>
  <si>
    <t>TXA-240114-油麦</t>
  </si>
  <si>
    <t>B21-B31</t>
  </si>
  <si>
    <t>230601-230739</t>
  </si>
  <si>
    <t>20230739</t>
  </si>
  <si>
    <t>TXD-240115-芹菜</t>
  </si>
  <si>
    <t>D198-D217</t>
  </si>
  <si>
    <t>230601-230740</t>
  </si>
  <si>
    <t>20230740</t>
  </si>
  <si>
    <t>XQB-240115-小黄白</t>
  </si>
  <si>
    <t>E126-E142</t>
  </si>
  <si>
    <t>230601-230741</t>
  </si>
  <si>
    <t>20230741</t>
  </si>
  <si>
    <t>XQC-240116-黄白</t>
  </si>
  <si>
    <t>XC14-XC27</t>
  </si>
  <si>
    <t>230601-230742</t>
  </si>
  <si>
    <t>20230742</t>
  </si>
  <si>
    <t>XQA-240116-上青</t>
  </si>
  <si>
    <t>A80-A94</t>
  </si>
  <si>
    <t>230601-230743</t>
  </si>
  <si>
    <t>20230743</t>
  </si>
  <si>
    <t>LHA-240117-青花</t>
  </si>
  <si>
    <t>青花</t>
  </si>
  <si>
    <t>A11-A20</t>
  </si>
  <si>
    <t>230601-230744</t>
  </si>
  <si>
    <t>20230744</t>
  </si>
  <si>
    <t>TJA-240117-黄白</t>
  </si>
  <si>
    <t>BL16</t>
  </si>
  <si>
    <t>230601-230745</t>
  </si>
  <si>
    <t>20230745</t>
  </si>
  <si>
    <t>TXB-240117-生菜</t>
  </si>
  <si>
    <t>L68-L87</t>
  </si>
  <si>
    <t>230601-230746</t>
  </si>
  <si>
    <t>20230746</t>
  </si>
  <si>
    <t>TXB-240118-上青</t>
  </si>
  <si>
    <t>E65-E71、E95-E104</t>
  </si>
  <si>
    <t>230601-230747</t>
  </si>
  <si>
    <t>20230747</t>
  </si>
  <si>
    <t>XQC-240119-娃娃菜</t>
  </si>
  <si>
    <t>C103-C116</t>
  </si>
  <si>
    <t>230601-230748</t>
  </si>
  <si>
    <t>20230748</t>
  </si>
  <si>
    <t>XQB-240119-黄白</t>
  </si>
  <si>
    <t>D1-D14</t>
  </si>
  <si>
    <t>230601-230749</t>
  </si>
  <si>
    <t>20230749</t>
  </si>
  <si>
    <t>TXA-240120-上青</t>
  </si>
  <si>
    <t>A59-A66</t>
  </si>
  <si>
    <t>230601-230750</t>
  </si>
  <si>
    <t>20230750</t>
  </si>
  <si>
    <t>XQA-240121-黄白</t>
  </si>
  <si>
    <t>A52-A65</t>
  </si>
  <si>
    <t>230601-230751</t>
  </si>
  <si>
    <t>20230751</t>
  </si>
  <si>
    <t>TXD-240121-黄白</t>
  </si>
  <si>
    <t>D151-D159</t>
  </si>
  <si>
    <t>机器点籽，2月25日起徐春花接</t>
  </si>
  <si>
    <t>230601-230752</t>
  </si>
  <si>
    <t>20230752</t>
  </si>
  <si>
    <t>TXA-240122-上青</t>
  </si>
  <si>
    <t>G52-G65</t>
  </si>
  <si>
    <t>230601-230753</t>
  </si>
  <si>
    <t>20230753</t>
  </si>
  <si>
    <t>TXA-240122-芹菜</t>
  </si>
  <si>
    <t>G1-G9</t>
  </si>
  <si>
    <t>230601-230754</t>
  </si>
  <si>
    <t>20230754</t>
  </si>
  <si>
    <t>TXB-240122-油麦</t>
  </si>
  <si>
    <t>E127-E136</t>
  </si>
  <si>
    <t>王仁彪</t>
  </si>
  <si>
    <t>3月18日起王仁彪接</t>
  </si>
  <si>
    <t>230601-230755</t>
  </si>
  <si>
    <t>20230755</t>
  </si>
  <si>
    <t>XQC-240122-黄白</t>
  </si>
  <si>
    <t>C117-C129</t>
  </si>
  <si>
    <t>230601-230756</t>
  </si>
  <si>
    <t>20230756</t>
  </si>
  <si>
    <t>LHA-240122-青花</t>
  </si>
  <si>
    <t>A74-A85</t>
  </si>
  <si>
    <t>230601-230757</t>
  </si>
  <si>
    <t>20230757</t>
  </si>
  <si>
    <t>TXB-240123-油麦</t>
  </si>
  <si>
    <t>E22-E36</t>
  </si>
  <si>
    <t>230601-230758</t>
  </si>
  <si>
    <t>20230758</t>
  </si>
  <si>
    <t>XQC-240123-小黄白</t>
  </si>
  <si>
    <t>D94-D99</t>
  </si>
  <si>
    <t>230601-230759</t>
  </si>
  <si>
    <t>20230759</t>
  </si>
  <si>
    <t>XQC-240124-黄白</t>
  </si>
  <si>
    <t>D66-D77</t>
  </si>
  <si>
    <t>230601-230760</t>
  </si>
  <si>
    <t>20230760</t>
  </si>
  <si>
    <t>TXC-240124-大蒜</t>
  </si>
  <si>
    <t>大蒜</t>
  </si>
  <si>
    <t>青蒜</t>
  </si>
  <si>
    <t>4号露地</t>
  </si>
  <si>
    <t>胡亚楠</t>
  </si>
  <si>
    <t>已销毁</t>
  </si>
  <si>
    <t>230601-230761</t>
  </si>
  <si>
    <t>20230761</t>
  </si>
  <si>
    <t>XQA-240125-黄白</t>
  </si>
  <si>
    <t>A36-A51</t>
  </si>
  <si>
    <t>230601-230762</t>
  </si>
  <si>
    <t>20230762</t>
  </si>
  <si>
    <t>XQC-240125-娃娃菜</t>
  </si>
  <si>
    <t>D39-D65</t>
  </si>
  <si>
    <t>230601-230763</t>
  </si>
  <si>
    <t>20230763</t>
  </si>
  <si>
    <t>LHA-240125-青花</t>
  </si>
  <si>
    <t>A164-A177</t>
  </si>
  <si>
    <t>230601-230764</t>
  </si>
  <si>
    <t>20230764</t>
  </si>
  <si>
    <t>TXB-240125-上青</t>
  </si>
  <si>
    <t>EL1</t>
  </si>
  <si>
    <t>机器点籽，3月18日起王仁彪接</t>
  </si>
  <si>
    <t>230601-230765</t>
  </si>
  <si>
    <t>20230765</t>
  </si>
  <si>
    <t>XQA-240126-黄白</t>
  </si>
  <si>
    <t>B137-B151</t>
  </si>
  <si>
    <t>230601-230766</t>
  </si>
  <si>
    <t>20230766</t>
  </si>
  <si>
    <t>XQC-240126-小黄白</t>
  </si>
  <si>
    <t>D100-D103</t>
  </si>
  <si>
    <t>230601-230767</t>
  </si>
  <si>
    <t>20230767</t>
  </si>
  <si>
    <t>TXB-240126-生菜</t>
  </si>
  <si>
    <t>H14-H28</t>
  </si>
  <si>
    <t>230601-230768</t>
  </si>
  <si>
    <t>20230768</t>
  </si>
  <si>
    <t>XQC-240127-黄白</t>
  </si>
  <si>
    <t>C54-C67+</t>
  </si>
  <si>
    <t>230601-230769</t>
  </si>
  <si>
    <t>20230769</t>
  </si>
  <si>
    <t>XQC-240128-黄白</t>
  </si>
  <si>
    <t>XB1-XB12</t>
  </si>
  <si>
    <t>230601-230770</t>
  </si>
  <si>
    <t>20230770</t>
  </si>
  <si>
    <t>TXA-240128-上青</t>
  </si>
  <si>
    <t>GL11</t>
  </si>
  <si>
    <t>230601-230771</t>
  </si>
  <si>
    <t>20230771</t>
  </si>
  <si>
    <t>LHA-240129-青花</t>
  </si>
  <si>
    <t>B45-B55</t>
  </si>
  <si>
    <t>230601-230772</t>
  </si>
  <si>
    <t>20230772</t>
  </si>
  <si>
    <t>TJA-240129-黄白</t>
  </si>
  <si>
    <t>BL13</t>
  </si>
  <si>
    <t>230601-230773</t>
  </si>
  <si>
    <t>20230773</t>
  </si>
  <si>
    <t>BL17</t>
  </si>
  <si>
    <t>230601-230774</t>
  </si>
  <si>
    <t>20230774</t>
  </si>
  <si>
    <t>TXA-240129-油麦</t>
  </si>
  <si>
    <t>A71-A92</t>
  </si>
  <si>
    <t>230601-230775</t>
  </si>
  <si>
    <t>20230775</t>
  </si>
  <si>
    <t>XQA-240130-黄白</t>
  </si>
  <si>
    <t>A66-A79</t>
  </si>
  <si>
    <t>230601-230776</t>
  </si>
  <si>
    <t>20230776</t>
  </si>
  <si>
    <t>TXB-240131-生菜</t>
  </si>
  <si>
    <t>EL4</t>
  </si>
  <si>
    <t>230601-230777</t>
  </si>
  <si>
    <t>20230777</t>
  </si>
  <si>
    <t>TXD-240131-上青</t>
  </si>
  <si>
    <t>D32-D48</t>
  </si>
  <si>
    <t>230601-230778</t>
  </si>
  <si>
    <t>20230778</t>
  </si>
  <si>
    <t>XQA-240201-黄白</t>
  </si>
  <si>
    <t>B212-B231</t>
  </si>
  <si>
    <t>230601-230779</t>
  </si>
  <si>
    <t>20230779</t>
  </si>
  <si>
    <t>XQA-240201-娃娃菜</t>
  </si>
  <si>
    <t>B99-B115</t>
  </si>
  <si>
    <t>230601-230780</t>
  </si>
  <si>
    <t>20230780</t>
  </si>
  <si>
    <t>TXA-240201-生菜</t>
  </si>
  <si>
    <t>G26-G38</t>
  </si>
  <si>
    <t>230601-230781</t>
  </si>
  <si>
    <t>20230781</t>
  </si>
  <si>
    <t>XQB-240201-小黄白</t>
  </si>
  <si>
    <t>XE20-XE24</t>
  </si>
  <si>
    <t>230601-230782</t>
  </si>
  <si>
    <t>20230782</t>
  </si>
  <si>
    <t>XQC-240202-黄白</t>
  </si>
  <si>
    <t>C1-C13</t>
  </si>
  <si>
    <t>230601-230783</t>
  </si>
  <si>
    <t>20230783</t>
  </si>
  <si>
    <t>TXA-240202-芹菜</t>
  </si>
  <si>
    <t>IL9</t>
  </si>
  <si>
    <t>3月18日起曹国芬接，4月1日刘丽芝接</t>
  </si>
  <si>
    <t>230601-230784</t>
  </si>
  <si>
    <t>20230784</t>
  </si>
  <si>
    <t>TXD-240202-上青</t>
  </si>
  <si>
    <t>D160-D175</t>
  </si>
  <si>
    <t>230601-230785</t>
  </si>
  <si>
    <t>20230785</t>
  </si>
  <si>
    <t>XQA-240203-黄白</t>
  </si>
  <si>
    <t>B152-B163</t>
  </si>
  <si>
    <t>230601-230786</t>
  </si>
  <si>
    <t>20230786</t>
  </si>
  <si>
    <t>LHA-240203-青花</t>
  </si>
  <si>
    <t>A60-A73</t>
  </si>
  <si>
    <t>230601-230787</t>
  </si>
  <si>
    <t>20230787</t>
  </si>
  <si>
    <t>TXB-240204-生菜</t>
  </si>
  <si>
    <t>E53-E64、E90-E94</t>
  </si>
  <si>
    <t>230601-230788</t>
  </si>
  <si>
    <t>20230788</t>
  </si>
  <si>
    <t>XQC-240204-黄白</t>
  </si>
  <si>
    <t>C68-C85</t>
  </si>
  <si>
    <t>230601-230789</t>
  </si>
  <si>
    <t>20230789</t>
  </si>
  <si>
    <t>TXE-240204-上青</t>
  </si>
  <si>
    <t>L5</t>
  </si>
  <si>
    <t>曹国芬</t>
  </si>
  <si>
    <t>机器点籽，3月18日起曹国芬接</t>
  </si>
  <si>
    <t>230601-230790</t>
  </si>
  <si>
    <t>20230790</t>
  </si>
  <si>
    <t>XQA-240205-黄白</t>
  </si>
  <si>
    <t>A160-A172</t>
  </si>
  <si>
    <t>230601-230791</t>
  </si>
  <si>
    <t>20230791</t>
  </si>
  <si>
    <t>TXB-240205-上青</t>
  </si>
  <si>
    <t>E137-E148</t>
  </si>
  <si>
    <t>230601-230792</t>
  </si>
  <si>
    <t>20230792</t>
  </si>
  <si>
    <t>TXB-240205-油麦</t>
  </si>
  <si>
    <t>H59-H72</t>
  </si>
  <si>
    <t>230601-230793</t>
  </si>
  <si>
    <t>20230793</t>
  </si>
  <si>
    <t>XQB-240205-小黄白</t>
  </si>
  <si>
    <t>XE15-XE19</t>
  </si>
  <si>
    <t>230601-230794</t>
  </si>
  <si>
    <t>20230794</t>
  </si>
  <si>
    <t>XQC-240206-黄白</t>
  </si>
  <si>
    <t>C29-C39</t>
  </si>
  <si>
    <t>230601-230795</t>
  </si>
  <si>
    <t>20230795</t>
  </si>
  <si>
    <t>XQA-240206-黄白</t>
  </si>
  <si>
    <t>B178-B194</t>
  </si>
  <si>
    <t>230601-230796</t>
  </si>
  <si>
    <t>20230796</t>
  </si>
  <si>
    <t>TXD-240206-生菜</t>
  </si>
  <si>
    <t>D246-D260</t>
  </si>
  <si>
    <t>230601-230797</t>
  </si>
  <si>
    <t>20230797</t>
  </si>
  <si>
    <t>LHA-240206-青花</t>
  </si>
  <si>
    <t>A141-A150</t>
  </si>
  <si>
    <t>230601-230798</t>
  </si>
  <si>
    <t>20230798</t>
  </si>
  <si>
    <t>TXD-240206-芹菜</t>
  </si>
  <si>
    <t>D233-D245</t>
  </si>
  <si>
    <t>230601-230799</t>
  </si>
  <si>
    <t>20230799</t>
  </si>
  <si>
    <t>TXA-240207-生菜</t>
  </si>
  <si>
    <t>G13-G25</t>
  </si>
  <si>
    <t>230601-230800</t>
  </si>
  <si>
    <t>20230800</t>
  </si>
  <si>
    <t>XQB-240207-娃娃菜</t>
  </si>
  <si>
    <t>XD1-XD14</t>
  </si>
  <si>
    <t>230601-230801</t>
  </si>
  <si>
    <t>20230801</t>
  </si>
  <si>
    <t>TXB-240207-上青</t>
  </si>
  <si>
    <t>EL2</t>
  </si>
  <si>
    <t>230601-230802</t>
  </si>
  <si>
    <t>20230802</t>
  </si>
  <si>
    <t>TXB-240207-黄白</t>
  </si>
  <si>
    <t>E1-E14</t>
  </si>
  <si>
    <t>230601-230803</t>
  </si>
  <si>
    <t>20230803</t>
  </si>
  <si>
    <t>XQA-240208-黄白</t>
  </si>
  <si>
    <t>A222-A243</t>
  </si>
  <si>
    <t>230601-230804</t>
  </si>
  <si>
    <t>20230804</t>
  </si>
  <si>
    <t>TXA-240208-油麦</t>
  </si>
  <si>
    <t>B42-B50</t>
  </si>
  <si>
    <t>230601-230805</t>
  </si>
  <si>
    <t>20230805</t>
  </si>
  <si>
    <t>XQB-240209-黄白</t>
  </si>
  <si>
    <t>E99-E106</t>
  </si>
  <si>
    <t>230601-230806</t>
  </si>
  <si>
    <t>20230806</t>
  </si>
  <si>
    <t>TXB-240212-上青</t>
  </si>
  <si>
    <t>E37-E52</t>
  </si>
  <si>
    <t>230601-230807</t>
  </si>
  <si>
    <t>20230807</t>
  </si>
  <si>
    <t>XQC-240212-小黄白</t>
  </si>
  <si>
    <t>C14-C22</t>
  </si>
  <si>
    <t>230601-230808</t>
  </si>
  <si>
    <t>20230808</t>
  </si>
  <si>
    <t>TXD-240213-黄白</t>
  </si>
  <si>
    <t>D176-D197</t>
  </si>
  <si>
    <t>230601-230809</t>
  </si>
  <si>
    <t>20230809</t>
  </si>
  <si>
    <t>TXA-240215-上青</t>
  </si>
  <si>
    <t>B1-B10</t>
  </si>
  <si>
    <t>机器点籽，其中B7是人工点</t>
  </si>
  <si>
    <t>230601-230810</t>
  </si>
  <si>
    <t>20230810</t>
  </si>
  <si>
    <t>TXD-240216-油麦</t>
  </si>
  <si>
    <t>I14-I24</t>
  </si>
  <si>
    <t>230601-230811</t>
  </si>
  <si>
    <t>20230811</t>
  </si>
  <si>
    <t>TXA-240216-生菜</t>
  </si>
  <si>
    <t>A11-A18</t>
  </si>
  <si>
    <t>230601-230812</t>
  </si>
  <si>
    <t>20230812</t>
  </si>
  <si>
    <t>XQC-240216-小黄白</t>
  </si>
  <si>
    <t>C23-C28</t>
  </si>
  <si>
    <t>230601-230813</t>
  </si>
  <si>
    <t>20230813</t>
  </si>
  <si>
    <t>LHA-240216-黄白</t>
  </si>
  <si>
    <t>B81-B90、B106-B109</t>
  </si>
  <si>
    <t>230601-230814</t>
  </si>
  <si>
    <t>20230814</t>
  </si>
  <si>
    <t>TXE-240217-生菜</t>
  </si>
  <si>
    <t>L7</t>
  </si>
  <si>
    <t>3月18日起曹国芬接</t>
  </si>
  <si>
    <t>230601-230815</t>
  </si>
  <si>
    <t>20230815</t>
  </si>
  <si>
    <t>XQC-240218-生菜</t>
  </si>
  <si>
    <t>D117-D132</t>
  </si>
  <si>
    <t>230601-230816</t>
  </si>
  <si>
    <t>20230816</t>
  </si>
  <si>
    <t>LHA-240218-青花</t>
  </si>
  <si>
    <t>A98-A108</t>
  </si>
  <si>
    <t>230601-230817</t>
  </si>
  <si>
    <t>20230817</t>
  </si>
  <si>
    <t>GHA-240218-番茄</t>
  </si>
  <si>
    <t>番茄</t>
  </si>
  <si>
    <t>粉果</t>
  </si>
  <si>
    <t>A59-A79</t>
  </si>
  <si>
    <t>李绘英</t>
  </si>
  <si>
    <t>230601-230818</t>
  </si>
  <si>
    <t>20230818</t>
  </si>
  <si>
    <t>A40-A51</t>
  </si>
  <si>
    <t>230601-230819</t>
  </si>
  <si>
    <t>20230819</t>
  </si>
  <si>
    <t>XQA-240219-上青</t>
  </si>
  <si>
    <t>B34-B44</t>
  </si>
  <si>
    <t>230601-230820</t>
  </si>
  <si>
    <t>20230820</t>
  </si>
  <si>
    <t>LHA-240219-黄白</t>
  </si>
  <si>
    <t>B30-B44</t>
  </si>
  <si>
    <t>230601-230821</t>
  </si>
  <si>
    <t>20230821</t>
  </si>
  <si>
    <t>TXA-240219-油麦</t>
  </si>
  <si>
    <t>B11-B20、B59-B62</t>
  </si>
  <si>
    <t>230601-230822</t>
  </si>
  <si>
    <t>20230822</t>
  </si>
  <si>
    <t>GHA-240219-番茄</t>
  </si>
  <si>
    <t>A52-A58</t>
  </si>
  <si>
    <t>230601-230823</t>
  </si>
  <si>
    <t>20230823</t>
  </si>
  <si>
    <t>A27-A30、A32-A39</t>
  </si>
  <si>
    <t>230601-230824</t>
  </si>
  <si>
    <t>20230824</t>
  </si>
  <si>
    <t>TXA-240219-芹菜</t>
  </si>
  <si>
    <t>IL10</t>
  </si>
  <si>
    <t>230601-230825</t>
  </si>
  <si>
    <t>20230825</t>
  </si>
  <si>
    <t>XQA-240220-生菜</t>
  </si>
  <si>
    <t>B195-B211</t>
  </si>
  <si>
    <t>230601-230826</t>
  </si>
  <si>
    <t>20230826</t>
  </si>
  <si>
    <t>XQA-240220-黄白</t>
  </si>
  <si>
    <t>B11-B21</t>
  </si>
  <si>
    <t>230601-230827</t>
  </si>
  <si>
    <t>20230827</t>
  </si>
  <si>
    <t>GHB-240220-番茄</t>
  </si>
  <si>
    <t>红果</t>
  </si>
  <si>
    <t>AL1</t>
  </si>
  <si>
    <t>张丽仙</t>
  </si>
  <si>
    <t>销毁0.74亩，栽苗47板，47板中有试验品种23板，整批销毁</t>
  </si>
  <si>
    <t>230601-230828</t>
  </si>
  <si>
    <t>20230828</t>
  </si>
  <si>
    <t>TXD-240221-上青</t>
  </si>
  <si>
    <t>L6</t>
  </si>
  <si>
    <t>机器点籽，3月18日起曹国芬接，4月1日徐春花接</t>
  </si>
  <si>
    <t>230601-230829</t>
  </si>
  <si>
    <t>20230829</t>
  </si>
  <si>
    <t>LHA-240221-油麦</t>
  </si>
  <si>
    <t>A151-A163</t>
  </si>
  <si>
    <t>230601-230830</t>
  </si>
  <si>
    <t>20230830</t>
  </si>
  <si>
    <t>TXB-240221-生菜</t>
  </si>
  <si>
    <t>H48-H58</t>
  </si>
  <si>
    <t>230601-230831</t>
  </si>
  <si>
    <t>20230831</t>
  </si>
  <si>
    <t>LHA-240222-黄白</t>
  </si>
  <si>
    <t>A178-A192</t>
  </si>
  <si>
    <t>230601-230832</t>
  </si>
  <si>
    <t>20230832</t>
  </si>
  <si>
    <t>GHB-240222-番茄</t>
  </si>
  <si>
    <t>AL2</t>
  </si>
  <si>
    <t>230601-230833</t>
  </si>
  <si>
    <t>20230833</t>
  </si>
  <si>
    <t>TXA-240222-油麦</t>
  </si>
  <si>
    <t>BL1-BL2</t>
  </si>
  <si>
    <t>230601-230834</t>
  </si>
  <si>
    <t>20230834</t>
  </si>
  <si>
    <t>GHA-240222-番茄</t>
  </si>
  <si>
    <t>B36-B43</t>
  </si>
  <si>
    <t>230601-230835</t>
  </si>
  <si>
    <t>20230835</t>
  </si>
  <si>
    <t>TXA-240222-生菜</t>
  </si>
  <si>
    <t>A93-A105</t>
  </si>
  <si>
    <t>230601-230836</t>
  </si>
  <si>
    <t>20230836</t>
  </si>
  <si>
    <t>XQA-240223-娃娃菜</t>
  </si>
  <si>
    <t>A95-A121、A245-A258</t>
  </si>
  <si>
    <t>230601-230837</t>
  </si>
  <si>
    <t>20230837</t>
  </si>
  <si>
    <t>GHB-240223-番茄</t>
  </si>
  <si>
    <t>AL13</t>
  </si>
  <si>
    <t>230601-230838</t>
  </si>
  <si>
    <t>20230838</t>
  </si>
  <si>
    <t>XQB-240223-黄白</t>
  </si>
  <si>
    <t>XE25-XE34</t>
  </si>
  <si>
    <t>230601-230839</t>
  </si>
  <si>
    <t>20230839</t>
  </si>
  <si>
    <t>GHA-240223-番茄</t>
  </si>
  <si>
    <t>A18-A26</t>
  </si>
  <si>
    <t>其中A24-A28、A39粉果103板</t>
  </si>
  <si>
    <t>230601-230840</t>
  </si>
  <si>
    <t>20230840</t>
  </si>
  <si>
    <t>AL10</t>
  </si>
  <si>
    <t>230601-230841</t>
  </si>
  <si>
    <t>20230841</t>
  </si>
  <si>
    <t>GHA-240224-番茄</t>
  </si>
  <si>
    <t>B29-B35</t>
  </si>
  <si>
    <t>230601-230842</t>
  </si>
  <si>
    <t>20230842</t>
  </si>
  <si>
    <t>LHA-240224-青花</t>
  </si>
  <si>
    <t>230601-230843</t>
  </si>
  <si>
    <t>20230843</t>
  </si>
  <si>
    <t>TXB-240224-油麦</t>
  </si>
  <si>
    <t>H38-H47</t>
  </si>
  <si>
    <t>230601-230844</t>
  </si>
  <si>
    <t>20230844</t>
  </si>
  <si>
    <t>TXD-240225-黄白</t>
  </si>
  <si>
    <t>L1-L14</t>
  </si>
  <si>
    <t>230601-230845</t>
  </si>
  <si>
    <t>20230845</t>
  </si>
  <si>
    <t>GHA-240225-番茄</t>
  </si>
  <si>
    <t>B23-B28</t>
  </si>
  <si>
    <t>230601-230846</t>
  </si>
  <si>
    <t>20230846</t>
  </si>
  <si>
    <t>XQC-240225-上青</t>
  </si>
  <si>
    <t>D78-D93</t>
  </si>
  <si>
    <t>230601-230847</t>
  </si>
  <si>
    <t>20230847</t>
  </si>
  <si>
    <t>GHB-240225-番茄</t>
  </si>
  <si>
    <t>AL9</t>
  </si>
  <si>
    <t>230601-230848</t>
  </si>
  <si>
    <t>20230848</t>
  </si>
  <si>
    <t>AL3</t>
  </si>
  <si>
    <t>230601-230849</t>
  </si>
  <si>
    <t>20230849</t>
  </si>
  <si>
    <t>LHA-240226-黄白</t>
  </si>
  <si>
    <t>B91-B105</t>
  </si>
  <si>
    <t>230601-230850</t>
  </si>
  <si>
    <t>20230850</t>
  </si>
  <si>
    <t>GHB-240226-番茄</t>
  </si>
  <si>
    <t>AL4</t>
  </si>
  <si>
    <t>230601-230851</t>
  </si>
  <si>
    <t>20230851</t>
  </si>
  <si>
    <t>AL8</t>
  </si>
  <si>
    <t>230601-230852</t>
  </si>
  <si>
    <t>20230852</t>
  </si>
  <si>
    <t>TXB-240226-生菜</t>
  </si>
  <si>
    <t>EL3</t>
  </si>
  <si>
    <t>230601-230853</t>
  </si>
  <si>
    <t>20230853</t>
  </si>
  <si>
    <t>GHA-240226-番茄</t>
  </si>
  <si>
    <t>C43-C47</t>
  </si>
  <si>
    <t>230601-230854</t>
  </si>
  <si>
    <t>20230854</t>
  </si>
  <si>
    <t>XQA-240227-上青</t>
  </si>
  <si>
    <t>A0-A18</t>
  </si>
  <si>
    <t>230601-230855</t>
  </si>
  <si>
    <t>20230855</t>
  </si>
  <si>
    <t>LHA-240227-油麦</t>
  </si>
  <si>
    <t>A86-A97</t>
  </si>
  <si>
    <t>230601-230856</t>
  </si>
  <si>
    <t>20230856</t>
  </si>
  <si>
    <t>GHA-240227-番茄</t>
  </si>
  <si>
    <t>A1-A17</t>
  </si>
  <si>
    <t>230601-230857</t>
  </si>
  <si>
    <t>20230857</t>
  </si>
  <si>
    <t>GHB-240227-番茄</t>
  </si>
  <si>
    <t>AL5、D47-D49</t>
  </si>
  <si>
    <t>230601-230858</t>
  </si>
  <si>
    <t>20230858</t>
  </si>
  <si>
    <t>TXA-240228-油麦</t>
  </si>
  <si>
    <t>230601-230859</t>
  </si>
  <si>
    <t>20230859</t>
  </si>
  <si>
    <t>LHA-240228-黄白</t>
  </si>
  <si>
    <t>B20-B29</t>
  </si>
  <si>
    <t>230601-230860</t>
  </si>
  <si>
    <t>20230860</t>
  </si>
  <si>
    <t>XQA-240228-黄白</t>
  </si>
  <si>
    <t>B116-B135</t>
  </si>
  <si>
    <t>230601-230861</t>
  </si>
  <si>
    <t>20230861</t>
  </si>
  <si>
    <t>TXC-240228-大蒜</t>
  </si>
  <si>
    <t>5号露地</t>
  </si>
  <si>
    <t>红皮蒜</t>
  </si>
  <si>
    <t>230601-230862</t>
  </si>
  <si>
    <t>20230862</t>
  </si>
  <si>
    <t>XQB-240229-上青</t>
  </si>
  <si>
    <t>E1-E17</t>
  </si>
  <si>
    <t>230601-230863</t>
  </si>
  <si>
    <t>20230863</t>
  </si>
  <si>
    <t>XQB-240229-生菜</t>
  </si>
  <si>
    <t>E60-E69</t>
  </si>
  <si>
    <t>230601-230864</t>
  </si>
  <si>
    <t>20230864</t>
  </si>
  <si>
    <t>GHB-240229-番茄</t>
  </si>
  <si>
    <t>D31-D46</t>
  </si>
  <si>
    <t>230601-230865</t>
  </si>
  <si>
    <t>20230865</t>
  </si>
  <si>
    <t>D23-D30</t>
  </si>
  <si>
    <t>230601-230866</t>
  </si>
  <si>
    <t>20230866</t>
  </si>
  <si>
    <t>GHA-240229-番茄</t>
  </si>
  <si>
    <t>B12-B16</t>
  </si>
  <si>
    <t>230601-230867</t>
  </si>
  <si>
    <t>20230867</t>
  </si>
  <si>
    <t>B1-B11</t>
  </si>
  <si>
    <t>230601-230868</t>
  </si>
  <si>
    <t>20230868</t>
  </si>
  <si>
    <t>XQA-240301-黄白</t>
  </si>
  <si>
    <t>A148-A159</t>
  </si>
  <si>
    <t>230601-230869</t>
  </si>
  <si>
    <t>20230869</t>
  </si>
  <si>
    <t>LHA-240301-上青</t>
  </si>
  <si>
    <t>A50-A59</t>
  </si>
  <si>
    <t>230601-230870</t>
  </si>
  <si>
    <t>20230870</t>
  </si>
  <si>
    <t>GHA-240301-番茄</t>
  </si>
  <si>
    <t>C31-C36</t>
  </si>
  <si>
    <t>230601-230871</t>
  </si>
  <si>
    <t>20230871</t>
  </si>
  <si>
    <t>C37-C42</t>
  </si>
  <si>
    <t>230601-230872</t>
  </si>
  <si>
    <t>20230872</t>
  </si>
  <si>
    <t>GHB-240301-番茄</t>
  </si>
  <si>
    <t>D1-D22</t>
  </si>
  <si>
    <t>230601-230873</t>
  </si>
  <si>
    <t>20230873</t>
  </si>
  <si>
    <t>TJA-240302-生菜</t>
  </si>
  <si>
    <t>230601-230874</t>
  </si>
  <si>
    <t>20230874</t>
  </si>
  <si>
    <t>GHB-240302-番茄</t>
  </si>
  <si>
    <t>AL11</t>
  </si>
  <si>
    <t>230601-230875</t>
  </si>
  <si>
    <t>20230875</t>
  </si>
  <si>
    <t>TXD-240302-油麦</t>
  </si>
  <si>
    <t>230601-230876</t>
  </si>
  <si>
    <t>20230876</t>
  </si>
  <si>
    <t>GHB-240303-番茄</t>
  </si>
  <si>
    <t>AL7</t>
  </si>
  <si>
    <t>230601-230877</t>
  </si>
  <si>
    <t>20230877</t>
  </si>
  <si>
    <t>AL6</t>
  </si>
  <si>
    <t>230601-230878</t>
  </si>
  <si>
    <t>20230878</t>
  </si>
  <si>
    <t>GHA-240303-番茄</t>
  </si>
  <si>
    <t>230601-230879</t>
  </si>
  <si>
    <t>20230879</t>
  </si>
  <si>
    <t>B17-B22</t>
  </si>
  <si>
    <t>圣龙拉来补苗1板</t>
  </si>
  <si>
    <t>230601-230880</t>
  </si>
  <si>
    <t>20230880</t>
  </si>
  <si>
    <t>XQB-240303-黄白</t>
  </si>
  <si>
    <t>E18-E35</t>
  </si>
  <si>
    <t>230601-230881</t>
  </si>
  <si>
    <t>20230881</t>
  </si>
  <si>
    <t>XQB-240303-娃娃菜</t>
  </si>
  <si>
    <t>D15-D26</t>
  </si>
  <si>
    <t>230601-230882</t>
  </si>
  <si>
    <t>20230882</t>
  </si>
  <si>
    <t>TXD-240303-黄白</t>
  </si>
  <si>
    <t>D63-D85</t>
  </si>
  <si>
    <t>230601-230883</t>
  </si>
  <si>
    <t>20230883</t>
  </si>
  <si>
    <t>TXA-240303-生菜</t>
  </si>
  <si>
    <t>B51-B58、B63-B65</t>
  </si>
  <si>
    <t>230601-230884</t>
  </si>
  <si>
    <t>20230884</t>
  </si>
  <si>
    <t>TXD-240303-上青</t>
  </si>
  <si>
    <t>L53-L67</t>
  </si>
  <si>
    <t>230601-230885</t>
  </si>
  <si>
    <t>20230885</t>
  </si>
  <si>
    <t>LHA-240303-黄白</t>
  </si>
  <si>
    <t>A40-A49</t>
  </si>
  <si>
    <t>230601-230886</t>
  </si>
  <si>
    <t>20230886</t>
  </si>
  <si>
    <t>LHA-240303-青花</t>
  </si>
  <si>
    <t>A30-A39</t>
  </si>
  <si>
    <t>230601-230887</t>
  </si>
  <si>
    <t>20230887</t>
  </si>
  <si>
    <t>XQA-240304-黄白</t>
  </si>
  <si>
    <t>230601-230888</t>
  </si>
  <si>
    <t>20230888</t>
  </si>
  <si>
    <t>XQB-240304-黄白</t>
  </si>
  <si>
    <t>E36-E47</t>
  </si>
  <si>
    <t>230601-230889</t>
  </si>
  <si>
    <t>20230889</t>
  </si>
  <si>
    <t>GHA-240304-番茄</t>
  </si>
  <si>
    <t>C14-C18</t>
  </si>
  <si>
    <t>230601-230890</t>
  </si>
  <si>
    <t>20230890</t>
  </si>
  <si>
    <t>C19-C25</t>
  </si>
  <si>
    <t>230601-230891</t>
  </si>
  <si>
    <t>20230891</t>
  </si>
  <si>
    <t>C26-C30</t>
  </si>
  <si>
    <t>230601-230892</t>
  </si>
  <si>
    <t>20230892</t>
  </si>
  <si>
    <t>TXB-240304-油麦</t>
  </si>
  <si>
    <t>H29-H37、H73-H89</t>
  </si>
  <si>
    <t>230601-230893</t>
  </si>
  <si>
    <t>20230893</t>
  </si>
  <si>
    <t>TXD-240305-上青</t>
  </si>
  <si>
    <t>230601-230894</t>
  </si>
  <si>
    <t>20230894</t>
  </si>
  <si>
    <t>XQC-240306-黄白</t>
  </si>
  <si>
    <t>XC1-XC13</t>
  </si>
  <si>
    <t>230601-230895</t>
  </si>
  <si>
    <t>20230895</t>
  </si>
  <si>
    <t>XQA-240307-黄白</t>
  </si>
  <si>
    <t>B164-B177</t>
  </si>
  <si>
    <t>230601-230896</t>
  </si>
  <si>
    <t>20230896</t>
  </si>
  <si>
    <t>TXD-240307-上青</t>
  </si>
  <si>
    <t>D218-D232</t>
  </si>
  <si>
    <t>机器点籽，草多整批销毁</t>
  </si>
  <si>
    <t>230601-230897</t>
  </si>
  <si>
    <t>20230897</t>
  </si>
  <si>
    <t>TXA-240307-油麦</t>
  </si>
  <si>
    <t>230601-230898</t>
  </si>
  <si>
    <t>20230898</t>
  </si>
  <si>
    <t>TXB-240307-生菜</t>
  </si>
  <si>
    <t>230601-230899</t>
  </si>
  <si>
    <t>20230899</t>
  </si>
  <si>
    <t>TXA-240308-芹菜</t>
  </si>
  <si>
    <t>IL8</t>
  </si>
  <si>
    <t>230601-230900</t>
  </si>
  <si>
    <t>20230900</t>
  </si>
  <si>
    <t>GHB-240308-番茄</t>
  </si>
  <si>
    <t>AL12</t>
  </si>
  <si>
    <t>其中粉果101板</t>
  </si>
  <si>
    <t>230601-230901</t>
  </si>
  <si>
    <t>20230901</t>
  </si>
  <si>
    <t>XQB-240308-黄白</t>
  </si>
  <si>
    <t>XE1-XE14</t>
  </si>
  <si>
    <t>230601-230902</t>
  </si>
  <si>
    <t>20230902</t>
  </si>
  <si>
    <t>XQA-240309-上青</t>
  </si>
  <si>
    <t>A122-A134</t>
  </si>
  <si>
    <t>230601-230903</t>
  </si>
  <si>
    <t>20230903</t>
  </si>
  <si>
    <t>TXA-240309-芥菜</t>
  </si>
  <si>
    <t>芥菜</t>
  </si>
  <si>
    <t>230601-230904</t>
  </si>
  <si>
    <t>20230904</t>
  </si>
  <si>
    <t>TJA-240309-生菜</t>
  </si>
  <si>
    <t>BL15</t>
  </si>
  <si>
    <t>230601-230905</t>
  </si>
  <si>
    <t>20230905</t>
  </si>
  <si>
    <t>GHB-240309-番茄</t>
  </si>
  <si>
    <t>其中试验品种77板</t>
  </si>
  <si>
    <t>230601-230906</t>
  </si>
  <si>
    <t>20230906</t>
  </si>
  <si>
    <t>圣龙拉来139版</t>
  </si>
  <si>
    <t>230601-230907</t>
  </si>
  <si>
    <t>20230907</t>
  </si>
  <si>
    <t>XQA-240310-黄白</t>
  </si>
  <si>
    <t>230601-230908</t>
  </si>
  <si>
    <t>20230908</t>
  </si>
  <si>
    <t>LHA-240311-黄白</t>
  </si>
  <si>
    <t>A130-A140</t>
  </si>
  <si>
    <t>230601-230909</t>
  </si>
  <si>
    <t>20230909</t>
  </si>
  <si>
    <t>TXD-240311-生菜</t>
  </si>
  <si>
    <t>L27-L39</t>
  </si>
  <si>
    <t>3月18日起曹国芬接，4月1日徐春花接</t>
  </si>
  <si>
    <t>230601-230910</t>
  </si>
  <si>
    <t>20230910</t>
  </si>
  <si>
    <t>TXA-240312-上青</t>
  </si>
  <si>
    <t>A38-A49</t>
  </si>
  <si>
    <t>230601-230911</t>
  </si>
  <si>
    <t>20230911</t>
  </si>
  <si>
    <t>XQB-240312-黄白</t>
  </si>
  <si>
    <t>230601-230912</t>
  </si>
  <si>
    <t>20230912</t>
  </si>
  <si>
    <t>TXD-240312-油麦</t>
  </si>
  <si>
    <t>L40-L52</t>
  </si>
  <si>
    <t>230601-230913</t>
  </si>
  <si>
    <t>20230913</t>
  </si>
  <si>
    <t>XQB-240313-黄白</t>
  </si>
  <si>
    <t>E117-E142</t>
  </si>
  <si>
    <t>230601-230914</t>
  </si>
  <si>
    <t>20230914</t>
  </si>
  <si>
    <t>XQC-240313-娃娃菜</t>
  </si>
  <si>
    <t>D104-D116</t>
  </si>
  <si>
    <t>230601-230915</t>
  </si>
  <si>
    <t>20230915</t>
  </si>
  <si>
    <t>GHA-240314-番茄</t>
  </si>
  <si>
    <t>圣龙拉来180板，已销毁</t>
  </si>
  <si>
    <t>230601-230916</t>
  </si>
  <si>
    <t>20230916</t>
  </si>
  <si>
    <t>TXA-240314-生菜</t>
  </si>
  <si>
    <t>230601-230917</t>
  </si>
  <si>
    <t>20230917</t>
  </si>
  <si>
    <t>TXD-240314-上青</t>
  </si>
  <si>
    <t>D108-D129</t>
  </si>
  <si>
    <t>230601-230918</t>
  </si>
  <si>
    <t>20230918</t>
  </si>
  <si>
    <t>TXA-240315-黄白</t>
  </si>
  <si>
    <t>230601-230919</t>
  </si>
  <si>
    <t>20230919</t>
  </si>
  <si>
    <t>XQB-240315-黄白</t>
  </si>
  <si>
    <t>E48-E59</t>
  </si>
  <si>
    <t>230601-230920</t>
  </si>
  <si>
    <t>20230920</t>
  </si>
  <si>
    <t>TXD-240315-油麦</t>
  </si>
  <si>
    <t>230601-230921</t>
  </si>
  <si>
    <t>20230921</t>
  </si>
  <si>
    <t>TXA-240316-上青</t>
  </si>
  <si>
    <t>230601-230922</t>
  </si>
  <si>
    <t>20230922</t>
  </si>
  <si>
    <t>TXB-240316-生菜</t>
  </si>
  <si>
    <t>230601-230923</t>
  </si>
  <si>
    <t>20230923</t>
  </si>
  <si>
    <t>LHA-240316-黄白</t>
  </si>
  <si>
    <t>B56-B68</t>
  </si>
  <si>
    <t>230601-230924</t>
  </si>
  <si>
    <t>20230924</t>
  </si>
  <si>
    <t>LHC-240316-小黄白</t>
  </si>
  <si>
    <t>C1</t>
  </si>
  <si>
    <t>朱学鹏</t>
  </si>
  <si>
    <t>230601-230925</t>
  </si>
  <si>
    <t>20230925</t>
  </si>
  <si>
    <t>LHC-240316-上青</t>
  </si>
  <si>
    <t>C2</t>
  </si>
  <si>
    <t>230601-230926</t>
  </si>
  <si>
    <t>20230926</t>
  </si>
  <si>
    <t>TXB-240317-油麦</t>
  </si>
  <si>
    <t>230601-230927</t>
  </si>
  <si>
    <t>20230927</t>
  </si>
  <si>
    <t>XQB-240317-黄白</t>
  </si>
  <si>
    <t>D27-D38</t>
  </si>
  <si>
    <t>230601-230928</t>
  </si>
  <si>
    <t>20230928</t>
  </si>
  <si>
    <t>TJA-240317-上青</t>
  </si>
  <si>
    <t>BL12、A23-A26</t>
  </si>
  <si>
    <t>230601-230929</t>
  </si>
  <si>
    <t>20230929</t>
  </si>
  <si>
    <t>TXD-240318-生菜</t>
  </si>
  <si>
    <t>D130-D140</t>
  </si>
  <si>
    <t>230601-230930</t>
  </si>
  <si>
    <t>20230930</t>
  </si>
  <si>
    <t>LHA-240318-芥菜</t>
  </si>
  <si>
    <t>230601-230931</t>
  </si>
  <si>
    <t>20230931</t>
  </si>
  <si>
    <t>LHA-240318-黄白</t>
  </si>
  <si>
    <t>B1-B9</t>
  </si>
  <si>
    <t>230601-230932</t>
  </si>
  <si>
    <t>20230932</t>
  </si>
  <si>
    <t>TXA-240319-油麦</t>
  </si>
  <si>
    <t>B32-B41</t>
  </si>
  <si>
    <t>230601-230933</t>
  </si>
  <si>
    <t>20230933</t>
  </si>
  <si>
    <t>XQA-240320-黄白</t>
  </si>
  <si>
    <t>A203-A221</t>
  </si>
  <si>
    <t>230601-230934</t>
  </si>
  <si>
    <t>20230934</t>
  </si>
  <si>
    <t>LHA-240320-黄白</t>
  </si>
  <si>
    <t>B69-B80</t>
  </si>
  <si>
    <t>230601-230935</t>
  </si>
  <si>
    <t>20230935</t>
  </si>
  <si>
    <t>XQC-240321-黄白</t>
  </si>
  <si>
    <t>230601-230936</t>
  </si>
  <si>
    <t>20230936</t>
  </si>
  <si>
    <t>LHC-240321-小娃娃菜</t>
  </si>
  <si>
    <t>小娃娃菜</t>
  </si>
  <si>
    <t>C3</t>
  </si>
  <si>
    <t>230601-230937</t>
  </si>
  <si>
    <t>20230937</t>
  </si>
  <si>
    <t>LHC-240321-小黄白</t>
  </si>
  <si>
    <t>C4</t>
  </si>
  <si>
    <t>230601-230938</t>
  </si>
  <si>
    <t>20230938</t>
  </si>
  <si>
    <t>LHC-240321-上青</t>
  </si>
  <si>
    <t>C5</t>
  </si>
  <si>
    <t>230601-230939</t>
  </si>
  <si>
    <t>20230939</t>
  </si>
  <si>
    <t>TJA-240322-黄白</t>
  </si>
  <si>
    <t>机器点籽，已销毁</t>
  </si>
  <si>
    <t>230601-230940</t>
  </si>
  <si>
    <t>20230940</t>
  </si>
  <si>
    <t>TXA-240322-生菜</t>
  </si>
  <si>
    <t>230601-230941</t>
  </si>
  <si>
    <t>20230941</t>
  </si>
  <si>
    <t>TXA-240322-油麦</t>
  </si>
  <si>
    <t>230601-230942</t>
  </si>
  <si>
    <t>20230942</t>
  </si>
  <si>
    <t>XQA-240323-黄白</t>
  </si>
  <si>
    <t>230601-230943</t>
  </si>
  <si>
    <t>20230943</t>
  </si>
  <si>
    <t>LHC-240323-油麦</t>
  </si>
  <si>
    <t>C6</t>
  </si>
  <si>
    <t>230601-230944</t>
  </si>
  <si>
    <t>20230944</t>
  </si>
  <si>
    <t>XQC-240323-娃娃菜</t>
  </si>
  <si>
    <t>D94-D103</t>
  </si>
  <si>
    <t>230601-230945</t>
  </si>
  <si>
    <t>20230945</t>
  </si>
  <si>
    <t>TXA-240324-上青</t>
  </si>
  <si>
    <t>230601-230946</t>
  </si>
  <si>
    <t>20230946</t>
  </si>
  <si>
    <t>LHC-240324-生菜</t>
  </si>
  <si>
    <t>C7</t>
  </si>
  <si>
    <t>230601-230947</t>
  </si>
  <si>
    <t>20230947</t>
  </si>
  <si>
    <t>TXA-240324-芹菜</t>
  </si>
  <si>
    <t>1-7号棚</t>
  </si>
  <si>
    <t>230601-230948</t>
  </si>
  <si>
    <t>20230948</t>
  </si>
  <si>
    <t>LHA-240324-黄白</t>
  </si>
  <si>
    <t>230601-230949</t>
  </si>
  <si>
    <t>20230949</t>
  </si>
  <si>
    <t>XQB-240325-黄白</t>
  </si>
  <si>
    <t>230601-230950</t>
  </si>
  <si>
    <t>20230950</t>
  </si>
  <si>
    <t>TXD-240326-黄白</t>
  </si>
  <si>
    <t>机器点籽，4月1日徐春花接</t>
  </si>
  <si>
    <t>230601-230951</t>
  </si>
  <si>
    <t>20230951</t>
  </si>
  <si>
    <t>TXB-240327-生菜</t>
  </si>
  <si>
    <t>H1-H13</t>
  </si>
  <si>
    <t>230601-230952</t>
  </si>
  <si>
    <t>20230952</t>
  </si>
  <si>
    <t>XQA-240327-黄白</t>
  </si>
  <si>
    <t>230601-230953</t>
  </si>
  <si>
    <t>20230953</t>
  </si>
  <si>
    <t>TXD-240327-上青</t>
  </si>
  <si>
    <t>230601-230954</t>
  </si>
  <si>
    <t>20230954</t>
  </si>
  <si>
    <t>GHA-240327-番茄</t>
  </si>
  <si>
    <t>圣龙拉来58板</t>
  </si>
  <si>
    <t>230601-230955</t>
  </si>
  <si>
    <t>20230955</t>
  </si>
  <si>
    <t>TJA-240328-黄白</t>
  </si>
  <si>
    <t>230601-230956</t>
  </si>
  <si>
    <t>20230956</t>
  </si>
  <si>
    <t>TXB-240329-芥菜</t>
  </si>
  <si>
    <t>230601-230957</t>
  </si>
  <si>
    <t>20230957</t>
  </si>
  <si>
    <t>LHA-240329-黄白</t>
  </si>
  <si>
    <t>230601-230958</t>
  </si>
  <si>
    <t>20230958</t>
  </si>
  <si>
    <t>TXA-240330-油麦</t>
  </si>
  <si>
    <t>230601-230959</t>
  </si>
  <si>
    <t>20230959</t>
  </si>
  <si>
    <t>XQB-240330-黄白</t>
  </si>
  <si>
    <t>XE15-XE24</t>
  </si>
  <si>
    <t>230601-230960</t>
  </si>
  <si>
    <t>20230960</t>
  </si>
  <si>
    <t>XQA-240331-黄白</t>
  </si>
  <si>
    <t>230601-230961</t>
  </si>
  <si>
    <t>20230961</t>
  </si>
  <si>
    <t>TXB-240331-上青</t>
  </si>
  <si>
    <t>230601-230962</t>
  </si>
  <si>
    <t>20230962</t>
  </si>
  <si>
    <t>TXB-240331-芹菜</t>
  </si>
  <si>
    <t>230601-230963</t>
  </si>
  <si>
    <t>20230963</t>
  </si>
  <si>
    <t>XQC-240401-黄白</t>
  </si>
  <si>
    <t>C14-C28</t>
  </si>
  <si>
    <t>230601-230964</t>
  </si>
  <si>
    <t>20230964</t>
  </si>
  <si>
    <t>TXB-240401-生菜</t>
  </si>
  <si>
    <t>230601-230965</t>
  </si>
  <si>
    <t>20230965</t>
  </si>
  <si>
    <t>TXD-240401-油麦</t>
  </si>
  <si>
    <t>230601-230966</t>
  </si>
  <si>
    <t>20230966</t>
  </si>
  <si>
    <t>LHC-240401-黄白</t>
  </si>
  <si>
    <t>C8</t>
  </si>
  <si>
    <t>230601-230967</t>
  </si>
  <si>
    <t>20230967</t>
  </si>
  <si>
    <t>TXD-240402-芹菜</t>
  </si>
  <si>
    <t>230601-230968</t>
  </si>
  <si>
    <t>20230968</t>
  </si>
  <si>
    <t>TXA-240402-芹菜</t>
  </si>
  <si>
    <t>8-15号棚</t>
  </si>
  <si>
    <t>230601-230969</t>
  </si>
  <si>
    <t>20230969</t>
  </si>
  <si>
    <t>XQB-240402-黄白</t>
  </si>
  <si>
    <t>230601-230970</t>
  </si>
  <si>
    <t>20230970</t>
  </si>
  <si>
    <t>XQA-240403-黄白</t>
  </si>
  <si>
    <t>A135-A147</t>
  </si>
  <si>
    <t>230601-230971</t>
  </si>
  <si>
    <t>20230971</t>
  </si>
  <si>
    <t>TXB-240404-上青</t>
  </si>
  <si>
    <t>230601-230972</t>
  </si>
  <si>
    <t>20230972</t>
  </si>
  <si>
    <t>XQA-240404-娃娃菜</t>
  </si>
  <si>
    <t>B22-B33</t>
  </si>
  <si>
    <t>230601-230973</t>
  </si>
  <si>
    <t>20230973</t>
  </si>
  <si>
    <t>TXA-240404-生菜</t>
  </si>
  <si>
    <t>A50-A58</t>
  </si>
  <si>
    <t>230601-230974</t>
  </si>
  <si>
    <t>20230974</t>
  </si>
  <si>
    <t>TXA-240404-黄白</t>
  </si>
  <si>
    <t>230601-230975</t>
  </si>
  <si>
    <t>20230975</t>
  </si>
  <si>
    <t>TJA-240405-黄白</t>
  </si>
  <si>
    <t>BL13、BL17</t>
  </si>
  <si>
    <t>230601-230976</t>
  </si>
  <si>
    <t>20230976</t>
  </si>
  <si>
    <t>XQC-240406-黄白</t>
  </si>
  <si>
    <t>230601-230977</t>
  </si>
  <si>
    <t>20230977</t>
  </si>
  <si>
    <t>TXD-240406-芥菜</t>
  </si>
  <si>
    <t>I25-I35</t>
  </si>
  <si>
    <t>230601-230978</t>
  </si>
  <si>
    <t>20230978</t>
  </si>
  <si>
    <t>XQA-240407-黄白</t>
  </si>
  <si>
    <t>230601-230979</t>
  </si>
  <si>
    <t>20230979</t>
  </si>
  <si>
    <t>LHC-240407-小黄白</t>
  </si>
  <si>
    <t>C9</t>
  </si>
  <si>
    <t>230601-230980</t>
  </si>
  <si>
    <t>20230980</t>
  </si>
  <si>
    <t>LHC-240407-上青</t>
  </si>
  <si>
    <t>C10</t>
  </si>
  <si>
    <t>230601-230981</t>
  </si>
  <si>
    <t>20230981</t>
  </si>
  <si>
    <t>LHA-240408-黄白</t>
  </si>
  <si>
    <t>230601-230982</t>
  </si>
  <si>
    <t>20230982</t>
  </si>
  <si>
    <t>TXA-240408-生菜</t>
  </si>
  <si>
    <t>230601-230983</t>
  </si>
  <si>
    <t>20230983</t>
  </si>
  <si>
    <t>TXB-240409-上青</t>
  </si>
  <si>
    <t>230601-230984</t>
  </si>
  <si>
    <t>20230984</t>
  </si>
  <si>
    <t>XQB-240409-黄白</t>
  </si>
  <si>
    <t>230601-230985</t>
  </si>
  <si>
    <t>20230985</t>
  </si>
  <si>
    <t>TXD-240409-油麦</t>
  </si>
  <si>
    <t>230601-230986</t>
  </si>
  <si>
    <t>20230986</t>
  </si>
  <si>
    <t>XQA-240410-黄白</t>
  </si>
  <si>
    <t>230601-230987</t>
  </si>
  <si>
    <t>20230987</t>
  </si>
  <si>
    <t>LHC-240410-黄白</t>
  </si>
  <si>
    <t>C11</t>
  </si>
  <si>
    <t>230601-230988</t>
  </si>
  <si>
    <t>20230988</t>
  </si>
  <si>
    <t>C12</t>
  </si>
  <si>
    <t>230601-230989</t>
  </si>
  <si>
    <t>20230989</t>
  </si>
  <si>
    <t>XQC-240411-黄白</t>
  </si>
  <si>
    <t>230601-230990</t>
  </si>
  <si>
    <t>20230990</t>
  </si>
  <si>
    <t>XQC-240412-黄白</t>
  </si>
  <si>
    <t>230601-230991</t>
  </si>
  <si>
    <t>20230991</t>
  </si>
  <si>
    <t>TXD-240412-上青</t>
  </si>
  <si>
    <t>230601-230992</t>
  </si>
  <si>
    <t>20230992</t>
  </si>
  <si>
    <t>XQA-240413-黄白</t>
  </si>
  <si>
    <t>230601-230993</t>
  </si>
  <si>
    <t>20230993</t>
  </si>
  <si>
    <t>TXB-240413-芹菜</t>
  </si>
  <si>
    <t>230601-230994</t>
  </si>
  <si>
    <t>20230994</t>
  </si>
  <si>
    <t>XQC-240413-娃娃菜</t>
  </si>
  <si>
    <t>230601-230995</t>
  </si>
  <si>
    <t>20230995</t>
  </si>
  <si>
    <t>TXB-240413-芥菜</t>
  </si>
  <si>
    <t>230601-230996</t>
  </si>
  <si>
    <t>20230996</t>
  </si>
  <si>
    <t>TJA-240414-黄白</t>
  </si>
  <si>
    <t>230601-230997</t>
  </si>
  <si>
    <t>20230997</t>
  </si>
  <si>
    <t>TXA-240414-生菜</t>
  </si>
  <si>
    <t>230601-230998</t>
  </si>
  <si>
    <t>20230998</t>
  </si>
  <si>
    <t>TXD-240414-油麦</t>
  </si>
  <si>
    <t>L15-L26</t>
  </si>
  <si>
    <t>230601-230999</t>
  </si>
  <si>
    <t>20230999</t>
  </si>
  <si>
    <t>XQC-240415-黄白</t>
  </si>
  <si>
    <t>C40-C53</t>
  </si>
  <si>
    <t>230601-231000</t>
  </si>
  <si>
    <t>20231000</t>
  </si>
  <si>
    <t>XQA-240416-黄白</t>
  </si>
  <si>
    <t>230601-231001</t>
  </si>
  <si>
    <t>20231001</t>
  </si>
  <si>
    <t>TXB-240416-生菜</t>
  </si>
  <si>
    <t>230601-231002</t>
  </si>
  <si>
    <t>20231002</t>
  </si>
  <si>
    <t>XQC-240416-黄白</t>
  </si>
  <si>
    <t>230601-231003</t>
  </si>
  <si>
    <t>20231003</t>
  </si>
  <si>
    <t>TXD-240416-油麦</t>
  </si>
  <si>
    <t>230601-231004</t>
  </si>
  <si>
    <t>20231004</t>
  </si>
  <si>
    <t>XQA-240417-黄白</t>
  </si>
  <si>
    <t>B81-B98</t>
  </si>
  <si>
    <t>230601-231005</t>
  </si>
  <si>
    <t>20231005</t>
  </si>
  <si>
    <t>LHA-240417-黄白</t>
  </si>
  <si>
    <t>230601-231006</t>
  </si>
  <si>
    <t>20231006</t>
  </si>
  <si>
    <t>TXD-240417-生菜</t>
  </si>
  <si>
    <t>230601-231007</t>
  </si>
  <si>
    <t>20231007</t>
  </si>
  <si>
    <t>TXA-240417-上青</t>
  </si>
  <si>
    <t>230601-231008</t>
  </si>
  <si>
    <t>20231008</t>
  </si>
  <si>
    <t>XQA-240418-黄白</t>
  </si>
  <si>
    <t>230601-231009</t>
  </si>
  <si>
    <t>20231009</t>
  </si>
  <si>
    <t>XQC-240418-黄白</t>
  </si>
  <si>
    <t>230601-231010</t>
  </si>
  <si>
    <t>20231010</t>
  </si>
  <si>
    <t>TXA-240418-芥菜</t>
  </si>
  <si>
    <t>230601-231011</t>
  </si>
  <si>
    <t>20231011</t>
  </si>
  <si>
    <t>TXA-240418-油麦</t>
  </si>
  <si>
    <t>230601-231012</t>
  </si>
  <si>
    <t>20231012</t>
  </si>
  <si>
    <t>TXD-240418-黄白</t>
  </si>
  <si>
    <t>230601-231013</t>
  </si>
  <si>
    <t>20231013</t>
  </si>
  <si>
    <t>XQA-240419-黄白</t>
  </si>
  <si>
    <t>230601-231014</t>
  </si>
  <si>
    <t>20231014</t>
  </si>
  <si>
    <t>XQC-240419-黄白</t>
  </si>
  <si>
    <t>230601-231015</t>
  </si>
  <si>
    <t>20231015</t>
  </si>
  <si>
    <t>TJA-240419-上青</t>
  </si>
  <si>
    <t>230601-231016</t>
  </si>
  <si>
    <t>20231016</t>
  </si>
  <si>
    <t>XQB-240420-黄白</t>
  </si>
  <si>
    <t>夏黄白</t>
  </si>
  <si>
    <t>230601-231017</t>
  </si>
  <si>
    <t>20231017</t>
  </si>
  <si>
    <t>XQA-240420-黄白</t>
  </si>
  <si>
    <t>230601-231018</t>
  </si>
  <si>
    <t>20231018</t>
  </si>
  <si>
    <t>XQA-240421-黄白</t>
  </si>
  <si>
    <t>230601-231019</t>
  </si>
  <si>
    <t>20231019</t>
  </si>
  <si>
    <t>TXA-240421-油麦</t>
  </si>
  <si>
    <t>230601-231020</t>
  </si>
  <si>
    <t>20231020</t>
  </si>
  <si>
    <t>XQB-240421-黄白</t>
  </si>
  <si>
    <t>230601-231021</t>
  </si>
  <si>
    <t>20231021</t>
  </si>
  <si>
    <t>TXD-240421-芹菜</t>
  </si>
  <si>
    <t>230601-231022</t>
  </si>
  <si>
    <t>20231022</t>
  </si>
  <si>
    <t>LHA-240422-黄白</t>
  </si>
  <si>
    <t>230601-231023</t>
  </si>
  <si>
    <t>20231023</t>
  </si>
  <si>
    <t>XQA-240422-黄白</t>
  </si>
  <si>
    <t>230601-231024</t>
  </si>
  <si>
    <t>20231024</t>
  </si>
  <si>
    <t>TXD-240422-生菜</t>
  </si>
  <si>
    <t>230601-231025</t>
  </si>
  <si>
    <t>20231025</t>
  </si>
  <si>
    <t>XQB-240422-黄白</t>
  </si>
  <si>
    <t>230601-231026</t>
  </si>
  <si>
    <t>20231026</t>
  </si>
  <si>
    <t>TXB-240422-上青</t>
  </si>
  <si>
    <t>230601-231027</t>
  </si>
  <si>
    <t>20231027</t>
  </si>
  <si>
    <t>TXD-240423-芥菜</t>
  </si>
  <si>
    <t>230601-231028</t>
  </si>
  <si>
    <t>20231028</t>
  </si>
  <si>
    <t>XQC-240423-娃娃菜</t>
  </si>
  <si>
    <t>夏娃娃菜</t>
  </si>
  <si>
    <t>夏黄金508</t>
  </si>
  <si>
    <t>230601-231029</t>
  </si>
  <si>
    <t>20231029</t>
  </si>
  <si>
    <t>XQC-240423-黄白</t>
  </si>
  <si>
    <t>230601-231030</t>
  </si>
  <si>
    <t>20231030</t>
  </si>
  <si>
    <t>XQA-240423-黄白</t>
  </si>
  <si>
    <t>A19-A35</t>
  </si>
  <si>
    <t>230601-231031</t>
  </si>
  <si>
    <t>20231031</t>
  </si>
  <si>
    <t>LHA-240424-黄白</t>
  </si>
  <si>
    <t>230601-231032</t>
  </si>
  <si>
    <t>20231032</t>
  </si>
  <si>
    <t>TXA-240424-上青</t>
  </si>
  <si>
    <t>230601-231033</t>
  </si>
  <si>
    <t>20231033</t>
  </si>
  <si>
    <t>XQA-240424-黄白</t>
  </si>
  <si>
    <t>230601-231034</t>
  </si>
  <si>
    <t>20231034</t>
  </si>
  <si>
    <t>TXB-240425-油麦</t>
  </si>
  <si>
    <t>230601-231035</t>
  </si>
  <si>
    <t>20231035</t>
  </si>
  <si>
    <t>LHA-240425-黄白</t>
  </si>
  <si>
    <t>230601-231036</t>
  </si>
  <si>
    <t>20231036</t>
  </si>
  <si>
    <t>XQA-240425-黄白</t>
  </si>
  <si>
    <t>230601-231037</t>
  </si>
  <si>
    <t>20231037</t>
  </si>
  <si>
    <t>XQB-240426-黄白</t>
  </si>
  <si>
    <t>230601-231038</t>
  </si>
  <si>
    <t>20231038</t>
  </si>
  <si>
    <t>TXD-240426-油麦</t>
  </si>
  <si>
    <t>D46-D48,5月1日栽</t>
  </si>
  <si>
    <t>230601-231039</t>
  </si>
  <si>
    <t>20231039</t>
  </si>
  <si>
    <t>TXD-240426-生菜</t>
  </si>
  <si>
    <t>230601-231040</t>
  </si>
  <si>
    <t>20231040</t>
  </si>
  <si>
    <t>XQA-240426-黄白</t>
  </si>
  <si>
    <t>230601-231041</t>
  </si>
  <si>
    <t>20231041</t>
  </si>
  <si>
    <t>XQA-240427-黄白</t>
  </si>
  <si>
    <t>230601-231042</t>
  </si>
  <si>
    <t>20231042</t>
  </si>
  <si>
    <t>TXA-240427-芥菜</t>
  </si>
  <si>
    <t>230601-231043</t>
  </si>
  <si>
    <t>20231043</t>
  </si>
  <si>
    <t>LHA-240427-黄白</t>
  </si>
  <si>
    <t>230601-231044</t>
  </si>
  <si>
    <t>20231044</t>
  </si>
  <si>
    <t>TXD-240427-上青</t>
  </si>
  <si>
    <t>D141-D150</t>
  </si>
  <si>
    <t>230601-231045</t>
  </si>
  <si>
    <t>20231045</t>
  </si>
  <si>
    <t>XQB-240428-黄白</t>
  </si>
  <si>
    <t>230601-231046</t>
  </si>
  <si>
    <t>20231046</t>
  </si>
  <si>
    <t>LHA-240428-黄白</t>
  </si>
  <si>
    <t>230601-231047</t>
  </si>
  <si>
    <t>20231047</t>
  </si>
  <si>
    <t>TXB-240428-番茄</t>
  </si>
  <si>
    <t>小番茄</t>
  </si>
  <si>
    <t>230601-231048</t>
  </si>
  <si>
    <t>20231048</t>
  </si>
  <si>
    <t>TJA-240428-黄白</t>
  </si>
  <si>
    <t>230601-231049</t>
  </si>
  <si>
    <t>20231049</t>
  </si>
  <si>
    <t>LHA-240429-黄白</t>
  </si>
  <si>
    <t>230601-231050</t>
  </si>
  <si>
    <t>20231050</t>
  </si>
  <si>
    <t>TXA-240429-上青</t>
  </si>
  <si>
    <t>230601-231051</t>
  </si>
  <si>
    <t>20231051</t>
  </si>
  <si>
    <t>XQA-240429-黄白</t>
  </si>
  <si>
    <t>230601-231052</t>
  </si>
  <si>
    <t>20231052</t>
  </si>
  <si>
    <t>TXB-240429-生菜</t>
  </si>
  <si>
    <t>230601-231053</t>
  </si>
  <si>
    <t>20231053</t>
  </si>
  <si>
    <t>XQB-240430-黄白</t>
  </si>
  <si>
    <t>230601-231054</t>
  </si>
  <si>
    <t>20231054</t>
  </si>
  <si>
    <t>LHA-240430-黄白</t>
  </si>
  <si>
    <t>230601-231055</t>
  </si>
  <si>
    <t>20231055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</si>
</sst>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&quot;年&quot;m&quot;月&quot;d&quot;日&quot;;@"/>
    <numFmt numFmtId="178" formatCode="0_ "/>
    <numFmt numFmtId="179" formatCode="m&quot;月&quot;d&quot;日&quot;;@"/>
  </numFmts>
  <fonts count="33">
    <font>
      <sz val="11"/>
      <color theme="1"/>
      <name val="宋体"/>
      <charset val="134"/>
      <scheme val="minor"/>
    </font>
    <font>
      <sz val="16"/>
      <color rgb="FF000000"/>
      <name val="宋体"/>
      <charset val="134"/>
    </font>
    <font>
      <sz val="11"/>
      <name val="宋体"/>
      <charset val="134"/>
    </font>
    <font>
      <sz val="12"/>
      <color rgb="FF000000"/>
      <name val="宋体"/>
      <charset val="134"/>
    </font>
    <font>
      <sz val="9.8"/>
      <color rgb="FF660099"/>
      <name val="Courier New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b/>
      <sz val="14"/>
      <color rgb="FFFF0000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4"/>
      <color rgb="FF000000"/>
      <name val="宋体"/>
      <charset val="134"/>
    </font>
    <font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.8"/>
      <color rgb="FF660099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24" fillId="7" borderId="10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176" fontId="5" fillId="0" borderId="2" xfId="0" applyNumberFormat="1" applyFont="1" applyFill="1" applyBorder="1" applyAlignment="1" applyProtection="1">
      <alignment horizontal="center" vertical="center"/>
      <protection locked="0"/>
    </xf>
    <xf numFmtId="177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5" fillId="2" borderId="4" xfId="0" applyNumberFormat="1" applyFont="1" applyFill="1" applyBorder="1" applyAlignment="1" applyProtection="1">
      <alignment horizontal="center" vertical="center"/>
      <protection locked="0"/>
    </xf>
    <xf numFmtId="177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178" fontId="2" fillId="0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177" fontId="10" fillId="0" borderId="0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50"/>
  <sheetViews>
    <sheetView tabSelected="1" topLeftCell="E1" workbookViewId="0">
      <selection activeCell="U16" sqref="U16"/>
    </sheetView>
  </sheetViews>
  <sheetFormatPr defaultColWidth="9" defaultRowHeight="16.8"/>
  <cols>
    <col min="1" max="1" width="21.25" customWidth="1"/>
    <col min="2" max="2" width="9.125" customWidth="1"/>
    <col min="3" max="3" width="12.25" customWidth="1"/>
    <col min="4" max="4" width="25.25" customWidth="1"/>
    <col min="5" max="5" width="7.14423076923077" customWidth="1"/>
    <col min="6" max="6" width="14.875" customWidth="1"/>
    <col min="7" max="8" width="11.25" customWidth="1"/>
    <col min="9" max="9" width="16.9230769230769" customWidth="1"/>
    <col min="10" max="10" width="8.75" customWidth="1"/>
    <col min="11" max="11" width="9.21153846153846" customWidth="1"/>
    <col min="12" max="12" width="53.7019230769231" customWidth="1"/>
    <col min="13" max="13" width="9.90384615384615"/>
    <col min="14" max="15" width="10"/>
    <col min="16" max="27" width="9.90384615384615"/>
  </cols>
  <sheetData>
    <row r="1" s="1" customFormat="1" ht="18" customHeight="1" spans="1:27">
      <c r="A1" s="8" t="s">
        <v>0</v>
      </c>
      <c r="B1" s="9" t="s">
        <v>1</v>
      </c>
      <c r="C1" s="9" t="s">
        <v>2</v>
      </c>
      <c r="D1" s="10" t="s">
        <v>3</v>
      </c>
      <c r="E1" s="17" t="s">
        <v>4</v>
      </c>
      <c r="F1" s="18" t="s">
        <v>5</v>
      </c>
      <c r="G1" s="19" t="s">
        <v>6</v>
      </c>
      <c r="H1" s="19" t="s">
        <v>7</v>
      </c>
      <c r="I1" s="18" t="s">
        <v>8</v>
      </c>
      <c r="J1" s="19" t="s">
        <v>9</v>
      </c>
      <c r="K1" s="19" t="s">
        <v>10</v>
      </c>
      <c r="L1" s="24" t="s">
        <v>11</v>
      </c>
      <c r="M1" s="26" t="s">
        <v>12</v>
      </c>
      <c r="N1" s="27" t="s">
        <v>13</v>
      </c>
      <c r="O1" s="27" t="s">
        <v>14</v>
      </c>
      <c r="P1" s="28" t="s">
        <v>15</v>
      </c>
      <c r="Q1" s="28" t="s">
        <v>16</v>
      </c>
      <c r="R1" s="30" t="s">
        <v>17</v>
      </c>
      <c r="S1" s="31" t="s">
        <v>18</v>
      </c>
      <c r="T1" s="31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6" t="s">
        <v>25</v>
      </c>
      <c r="AA1" s="37" t="s">
        <v>26</v>
      </c>
    </row>
    <row r="2" s="2" customFormat="1" ht="18" customHeight="1" spans="1:27">
      <c r="A2" s="11" t="s">
        <v>27</v>
      </c>
      <c r="B2" s="12" t="s">
        <v>28</v>
      </c>
      <c r="C2" s="12" t="s">
        <v>29</v>
      </c>
      <c r="D2" s="13" t="s">
        <v>30</v>
      </c>
      <c r="E2" s="20">
        <v>1.88</v>
      </c>
      <c r="F2" s="21"/>
      <c r="G2" s="22"/>
      <c r="H2" s="22"/>
      <c r="I2" s="21">
        <v>45292</v>
      </c>
      <c r="J2" s="22">
        <v>0.255</v>
      </c>
      <c r="K2" s="22" t="s">
        <v>31</v>
      </c>
      <c r="L2" s="25" t="s">
        <v>32</v>
      </c>
      <c r="M2" s="26">
        <v>31</v>
      </c>
      <c r="N2" s="29">
        <v>45109</v>
      </c>
      <c r="O2" s="29">
        <v>45113</v>
      </c>
      <c r="P2" s="26">
        <v>5</v>
      </c>
      <c r="Q2" s="32" t="s">
        <v>33</v>
      </c>
      <c r="R2" s="32">
        <v>36</v>
      </c>
      <c r="S2" s="33"/>
      <c r="T2" s="34"/>
      <c r="U2" s="33">
        <v>12680</v>
      </c>
      <c r="V2" s="33">
        <v>2443</v>
      </c>
      <c r="W2" s="33">
        <v>12680</v>
      </c>
      <c r="X2" s="33">
        <v>2443</v>
      </c>
      <c r="Y2" s="33" t="s">
        <v>34</v>
      </c>
      <c r="Z2" s="38" t="s">
        <v>35</v>
      </c>
      <c r="AA2" s="37">
        <v>36</v>
      </c>
    </row>
    <row r="3" s="3" customFormat="1" ht="18" customHeight="1" spans="1:27">
      <c r="A3" s="14" t="s">
        <v>36</v>
      </c>
      <c r="B3" s="9" t="s">
        <v>28</v>
      </c>
      <c r="C3" s="9" t="s">
        <v>37</v>
      </c>
      <c r="D3" s="15" t="s">
        <v>38</v>
      </c>
      <c r="E3" s="23">
        <v>2.1</v>
      </c>
      <c r="F3" s="18"/>
      <c r="G3" s="19"/>
      <c r="H3" s="19"/>
      <c r="I3" s="18">
        <v>45292</v>
      </c>
      <c r="J3" s="19">
        <v>0.692</v>
      </c>
      <c r="K3" s="19" t="s">
        <v>39</v>
      </c>
      <c r="L3" s="24" t="s">
        <v>40</v>
      </c>
      <c r="M3" s="26">
        <v>32</v>
      </c>
      <c r="N3" s="29">
        <v>45110</v>
      </c>
      <c r="O3" s="29">
        <v>45114</v>
      </c>
      <c r="P3" s="26">
        <v>6</v>
      </c>
      <c r="Q3" s="32" t="s">
        <v>41</v>
      </c>
      <c r="R3" s="32">
        <v>37</v>
      </c>
      <c r="S3" s="33"/>
      <c r="T3" s="34"/>
      <c r="U3" s="33">
        <v>12681</v>
      </c>
      <c r="V3" s="33">
        <v>2444</v>
      </c>
      <c r="W3" s="33">
        <v>12681</v>
      </c>
      <c r="X3" s="33">
        <v>2444</v>
      </c>
      <c r="Y3" s="33" t="s">
        <v>34</v>
      </c>
      <c r="Z3" s="38" t="s">
        <v>42</v>
      </c>
      <c r="AA3" s="37">
        <v>37</v>
      </c>
    </row>
    <row r="4" s="4" customFormat="1" ht="18" customHeight="1" spans="1:27">
      <c r="A4" s="14" t="s">
        <v>43</v>
      </c>
      <c r="B4" s="9" t="s">
        <v>44</v>
      </c>
      <c r="C4" s="9" t="s">
        <v>45</v>
      </c>
      <c r="D4" s="9" t="s">
        <v>46</v>
      </c>
      <c r="E4" s="23">
        <v>7.9</v>
      </c>
      <c r="F4" s="18"/>
      <c r="G4" s="19"/>
      <c r="H4" s="19"/>
      <c r="I4" s="18">
        <v>45293</v>
      </c>
      <c r="J4" s="19">
        <v>1.154</v>
      </c>
      <c r="K4" s="19" t="s">
        <v>47</v>
      </c>
      <c r="L4" s="24" t="s">
        <v>48</v>
      </c>
      <c r="M4" s="26">
        <v>33</v>
      </c>
      <c r="N4" s="29">
        <v>45111</v>
      </c>
      <c r="O4" s="29">
        <v>45115</v>
      </c>
      <c r="P4" s="26">
        <v>7</v>
      </c>
      <c r="Q4" s="32" t="s">
        <v>49</v>
      </c>
      <c r="R4" s="32">
        <v>38</v>
      </c>
      <c r="S4" s="33"/>
      <c r="T4" s="34"/>
      <c r="U4" s="33">
        <v>12682</v>
      </c>
      <c r="V4" s="33">
        <v>2445</v>
      </c>
      <c r="W4" s="33">
        <v>12682</v>
      </c>
      <c r="X4" s="33">
        <v>2445</v>
      </c>
      <c r="Y4" s="33" t="s">
        <v>34</v>
      </c>
      <c r="Z4" s="38" t="s">
        <v>50</v>
      </c>
      <c r="AA4" s="37">
        <v>38</v>
      </c>
    </row>
    <row r="5" s="4" customFormat="1" ht="18" customHeight="1" spans="1:27">
      <c r="A5" s="14" t="s">
        <v>51</v>
      </c>
      <c r="B5" s="9" t="s">
        <v>52</v>
      </c>
      <c r="C5" s="9" t="s">
        <v>53</v>
      </c>
      <c r="D5" s="16" t="s">
        <v>54</v>
      </c>
      <c r="E5" s="23">
        <v>4.86</v>
      </c>
      <c r="F5" s="18">
        <v>45293</v>
      </c>
      <c r="G5" s="19">
        <v>332</v>
      </c>
      <c r="H5" s="19">
        <v>39426</v>
      </c>
      <c r="I5" s="18"/>
      <c r="J5" s="19"/>
      <c r="K5" s="19" t="s">
        <v>55</v>
      </c>
      <c r="L5" s="24" t="s">
        <v>56</v>
      </c>
      <c r="M5" s="26">
        <v>34</v>
      </c>
      <c r="N5" s="29">
        <v>45112</v>
      </c>
      <c r="O5" s="29">
        <v>45116</v>
      </c>
      <c r="P5" s="26">
        <v>8</v>
      </c>
      <c r="Q5" s="32" t="s">
        <v>57</v>
      </c>
      <c r="R5" s="32">
        <v>39</v>
      </c>
      <c r="S5" s="33"/>
      <c r="T5" s="34"/>
      <c r="U5" s="33">
        <v>12683</v>
      </c>
      <c r="V5" s="33">
        <v>2446</v>
      </c>
      <c r="W5" s="33">
        <v>12683</v>
      </c>
      <c r="X5" s="33">
        <v>2446</v>
      </c>
      <c r="Y5" s="33" t="s">
        <v>34</v>
      </c>
      <c r="Z5" s="38" t="s">
        <v>58</v>
      </c>
      <c r="AA5" s="37">
        <v>39</v>
      </c>
    </row>
    <row r="6" s="4" customFormat="1" ht="18" customHeight="1" spans="1:27">
      <c r="A6" s="14" t="s">
        <v>59</v>
      </c>
      <c r="B6" s="9" t="s">
        <v>28</v>
      </c>
      <c r="C6" s="9" t="s">
        <v>29</v>
      </c>
      <c r="D6" s="9" t="s">
        <v>60</v>
      </c>
      <c r="E6" s="23">
        <v>5.98</v>
      </c>
      <c r="F6" s="18"/>
      <c r="G6" s="19"/>
      <c r="H6" s="19"/>
      <c r="I6" s="18">
        <v>45293</v>
      </c>
      <c r="J6" s="19">
        <v>0.704</v>
      </c>
      <c r="K6" s="19" t="s">
        <v>61</v>
      </c>
      <c r="L6" s="24" t="s">
        <v>48</v>
      </c>
      <c r="M6" s="26">
        <v>35</v>
      </c>
      <c r="N6" s="29">
        <v>45113</v>
      </c>
      <c r="O6" s="29">
        <v>45117</v>
      </c>
      <c r="P6" s="26">
        <v>9</v>
      </c>
      <c r="Q6" s="32" t="s">
        <v>62</v>
      </c>
      <c r="R6" s="32">
        <v>40</v>
      </c>
      <c r="S6" s="33"/>
      <c r="T6" s="34"/>
      <c r="U6" s="33">
        <v>12684</v>
      </c>
      <c r="V6" s="33">
        <v>2447</v>
      </c>
      <c r="W6" s="33">
        <v>12684</v>
      </c>
      <c r="X6" s="33">
        <v>2447</v>
      </c>
      <c r="Y6" s="33" t="s">
        <v>34</v>
      </c>
      <c r="Z6" s="38" t="s">
        <v>63</v>
      </c>
      <c r="AA6" s="37">
        <v>40</v>
      </c>
    </row>
    <row r="7" s="4" customFormat="1" ht="18" customHeight="1" spans="1:27">
      <c r="A7" s="14" t="s">
        <v>64</v>
      </c>
      <c r="B7" s="9" t="s">
        <v>28</v>
      </c>
      <c r="C7" s="9" t="s">
        <v>29</v>
      </c>
      <c r="D7" s="16" t="s">
        <v>65</v>
      </c>
      <c r="E7" s="23">
        <v>5.98</v>
      </c>
      <c r="F7" s="18"/>
      <c r="G7" s="19"/>
      <c r="H7" s="19"/>
      <c r="I7" s="18">
        <v>45294</v>
      </c>
      <c r="J7" s="19">
        <v>0.704</v>
      </c>
      <c r="K7" s="19" t="s">
        <v>39</v>
      </c>
      <c r="L7" s="24" t="s">
        <v>66</v>
      </c>
      <c r="M7" s="26">
        <v>36</v>
      </c>
      <c r="N7" s="29">
        <v>45114</v>
      </c>
      <c r="O7" s="29">
        <v>45118</v>
      </c>
      <c r="P7" s="26">
        <v>10</v>
      </c>
      <c r="Q7" s="32" t="s">
        <v>67</v>
      </c>
      <c r="R7" s="32">
        <v>41</v>
      </c>
      <c r="S7" s="33"/>
      <c r="T7" s="34"/>
      <c r="U7" s="33">
        <v>12685</v>
      </c>
      <c r="V7" s="33">
        <v>2448</v>
      </c>
      <c r="W7" s="33">
        <v>12685</v>
      </c>
      <c r="X7" s="33">
        <v>2448</v>
      </c>
      <c r="Y7" s="33" t="s">
        <v>34</v>
      </c>
      <c r="Z7" s="38" t="s">
        <v>68</v>
      </c>
      <c r="AA7" s="37">
        <v>41</v>
      </c>
    </row>
    <row r="8" s="4" customFormat="1" ht="18" customHeight="1" spans="1:27">
      <c r="A8" s="14" t="s">
        <v>69</v>
      </c>
      <c r="B8" s="9" t="s">
        <v>70</v>
      </c>
      <c r="C8" s="9" t="s">
        <v>70</v>
      </c>
      <c r="D8" s="9" t="s">
        <v>71</v>
      </c>
      <c r="E8" s="23">
        <v>6.05</v>
      </c>
      <c r="F8" s="18">
        <v>45294</v>
      </c>
      <c r="G8" s="19">
        <v>480</v>
      </c>
      <c r="H8" s="19">
        <v>55976</v>
      </c>
      <c r="I8" s="18"/>
      <c r="J8" s="19"/>
      <c r="K8" s="19" t="s">
        <v>72</v>
      </c>
      <c r="L8" s="24"/>
      <c r="M8" s="26">
        <v>37</v>
      </c>
      <c r="N8" s="29">
        <v>45115</v>
      </c>
      <c r="O8" s="29">
        <v>45119</v>
      </c>
      <c r="P8" s="26">
        <v>11</v>
      </c>
      <c r="Q8" s="32" t="s">
        <v>73</v>
      </c>
      <c r="R8" s="32">
        <v>42</v>
      </c>
      <c r="S8" s="33"/>
      <c r="T8" s="34"/>
      <c r="U8" s="33">
        <v>12686</v>
      </c>
      <c r="V8" s="33">
        <v>2449</v>
      </c>
      <c r="W8" s="33">
        <v>12686</v>
      </c>
      <c r="X8" s="33">
        <v>2449</v>
      </c>
      <c r="Y8" s="33" t="s">
        <v>34</v>
      </c>
      <c r="Z8" s="38" t="s">
        <v>74</v>
      </c>
      <c r="AA8" s="37">
        <v>42</v>
      </c>
    </row>
    <row r="9" s="4" customFormat="1" ht="18" customHeight="1" spans="1:27">
      <c r="A9" s="14" t="s">
        <v>75</v>
      </c>
      <c r="B9" s="9" t="s">
        <v>44</v>
      </c>
      <c r="C9" s="9" t="s">
        <v>45</v>
      </c>
      <c r="D9" s="16" t="s">
        <v>76</v>
      </c>
      <c r="E9" s="23">
        <v>4.16</v>
      </c>
      <c r="F9" s="18"/>
      <c r="G9" s="19"/>
      <c r="H9" s="19"/>
      <c r="I9" s="18">
        <v>45295</v>
      </c>
      <c r="J9" s="19">
        <v>0.596</v>
      </c>
      <c r="K9" s="19" t="s">
        <v>39</v>
      </c>
      <c r="L9" s="24" t="s">
        <v>66</v>
      </c>
      <c r="M9" s="26">
        <v>38</v>
      </c>
      <c r="N9" s="29">
        <v>45116</v>
      </c>
      <c r="O9" s="29">
        <v>45120</v>
      </c>
      <c r="P9" s="26">
        <v>12</v>
      </c>
      <c r="Q9" s="32" t="s">
        <v>77</v>
      </c>
      <c r="R9" s="32">
        <v>43</v>
      </c>
      <c r="S9" s="33"/>
      <c r="T9" s="34"/>
      <c r="U9" s="33">
        <v>12687</v>
      </c>
      <c r="V9" s="33">
        <v>2450</v>
      </c>
      <c r="W9" s="33">
        <v>12687</v>
      </c>
      <c r="X9" s="33">
        <v>2450</v>
      </c>
      <c r="Y9" s="33" t="s">
        <v>34</v>
      </c>
      <c r="Z9" s="38" t="s">
        <v>78</v>
      </c>
      <c r="AA9" s="37">
        <v>43</v>
      </c>
    </row>
    <row r="10" s="4" customFormat="1" ht="18" customHeight="1" spans="1:27">
      <c r="A10" s="14" t="s">
        <v>79</v>
      </c>
      <c r="B10" s="9" t="s">
        <v>28</v>
      </c>
      <c r="C10" s="9" t="s">
        <v>29</v>
      </c>
      <c r="D10" s="9" t="s">
        <v>80</v>
      </c>
      <c r="E10" s="23">
        <v>5.1</v>
      </c>
      <c r="F10" s="18"/>
      <c r="G10" s="19"/>
      <c r="H10" s="19"/>
      <c r="I10" s="18">
        <v>45296</v>
      </c>
      <c r="J10" s="19">
        <v>0.541</v>
      </c>
      <c r="K10" s="19" t="s">
        <v>61</v>
      </c>
      <c r="L10" s="24" t="s">
        <v>48</v>
      </c>
      <c r="M10" s="26">
        <v>39</v>
      </c>
      <c r="N10" s="29">
        <v>45117</v>
      </c>
      <c r="O10" s="29">
        <v>45121</v>
      </c>
      <c r="P10" s="26">
        <v>13</v>
      </c>
      <c r="Q10" s="32" t="s">
        <v>81</v>
      </c>
      <c r="R10" s="32">
        <v>44</v>
      </c>
      <c r="S10" s="33"/>
      <c r="T10" s="34"/>
      <c r="U10" s="33">
        <v>12688</v>
      </c>
      <c r="V10" s="33">
        <v>2451</v>
      </c>
      <c r="W10" s="33">
        <v>12688</v>
      </c>
      <c r="X10" s="33">
        <v>2451</v>
      </c>
      <c r="Y10" s="33" t="s">
        <v>34</v>
      </c>
      <c r="Z10" s="38" t="s">
        <v>82</v>
      </c>
      <c r="AA10" s="37">
        <v>44</v>
      </c>
    </row>
    <row r="11" s="4" customFormat="1" ht="18" customHeight="1" spans="1:27">
      <c r="A11" s="14" t="s">
        <v>83</v>
      </c>
      <c r="B11" s="9" t="s">
        <v>84</v>
      </c>
      <c r="C11" s="9" t="s">
        <v>84</v>
      </c>
      <c r="D11" s="16" t="s">
        <v>85</v>
      </c>
      <c r="E11" s="23">
        <v>5.59</v>
      </c>
      <c r="F11" s="18">
        <v>45296</v>
      </c>
      <c r="G11" s="19">
        <v>402</v>
      </c>
      <c r="H11" s="19">
        <v>47858</v>
      </c>
      <c r="I11" s="18"/>
      <c r="J11" s="19"/>
      <c r="K11" s="19" t="s">
        <v>55</v>
      </c>
      <c r="L11" s="24" t="s">
        <v>56</v>
      </c>
      <c r="M11" s="26">
        <v>40</v>
      </c>
      <c r="N11" s="29">
        <v>45118</v>
      </c>
      <c r="O11" s="29">
        <v>45122</v>
      </c>
      <c r="P11" s="26">
        <v>14</v>
      </c>
      <c r="Q11" s="32" t="s">
        <v>86</v>
      </c>
      <c r="R11" s="32">
        <v>45</v>
      </c>
      <c r="S11" s="33"/>
      <c r="T11" s="34"/>
      <c r="U11" s="33">
        <v>12689</v>
      </c>
      <c r="V11" s="33">
        <v>2452</v>
      </c>
      <c r="W11" s="33">
        <v>12689</v>
      </c>
      <c r="X11" s="33">
        <v>2452</v>
      </c>
      <c r="Y11" s="33" t="s">
        <v>34</v>
      </c>
      <c r="Z11" s="38" t="s">
        <v>87</v>
      </c>
      <c r="AA11" s="37">
        <v>45</v>
      </c>
    </row>
    <row r="12" s="4" customFormat="1" ht="18" customHeight="1" spans="1:27">
      <c r="A12" s="14" t="s">
        <v>88</v>
      </c>
      <c r="B12" s="9" t="s">
        <v>28</v>
      </c>
      <c r="C12" s="9" t="s">
        <v>37</v>
      </c>
      <c r="D12" s="16" t="s">
        <v>89</v>
      </c>
      <c r="E12" s="23">
        <v>2.1</v>
      </c>
      <c r="F12" s="18"/>
      <c r="G12" s="19"/>
      <c r="H12" s="19"/>
      <c r="I12" s="18">
        <v>45296</v>
      </c>
      <c r="J12" s="19">
        <v>0.898</v>
      </c>
      <c r="K12" s="19" t="s">
        <v>39</v>
      </c>
      <c r="L12" s="24" t="s">
        <v>40</v>
      </c>
      <c r="M12" s="26">
        <v>41</v>
      </c>
      <c r="N12" s="29">
        <v>45119</v>
      </c>
      <c r="O12" s="29">
        <v>45123</v>
      </c>
      <c r="P12" s="26">
        <v>15</v>
      </c>
      <c r="Q12" s="32" t="s">
        <v>90</v>
      </c>
      <c r="R12" s="32">
        <v>46</v>
      </c>
      <c r="S12" s="33"/>
      <c r="T12" s="34"/>
      <c r="U12" s="33">
        <v>12690</v>
      </c>
      <c r="V12" s="33">
        <v>2453</v>
      </c>
      <c r="W12" s="33">
        <v>12690</v>
      </c>
      <c r="X12" s="33">
        <v>2453</v>
      </c>
      <c r="Y12" s="33" t="s">
        <v>34</v>
      </c>
      <c r="Z12" s="38" t="s">
        <v>91</v>
      </c>
      <c r="AA12" s="37">
        <v>46</v>
      </c>
    </row>
    <row r="13" s="4" customFormat="1" ht="18" customHeight="1" spans="1:27">
      <c r="A13" s="14" t="s">
        <v>92</v>
      </c>
      <c r="B13" s="9" t="s">
        <v>44</v>
      </c>
      <c r="C13" s="9" t="s">
        <v>45</v>
      </c>
      <c r="D13" s="9" t="s">
        <v>93</v>
      </c>
      <c r="E13" s="23">
        <f>4.56+1.09</f>
        <v>5.65</v>
      </c>
      <c r="F13" s="18"/>
      <c r="G13" s="19"/>
      <c r="H13" s="19"/>
      <c r="I13" s="18">
        <v>45297</v>
      </c>
      <c r="J13" s="19">
        <f>0.572+0.182</f>
        <v>0.754</v>
      </c>
      <c r="K13" s="19" t="s">
        <v>94</v>
      </c>
      <c r="L13" s="24" t="s">
        <v>48</v>
      </c>
      <c r="M13" s="26">
        <v>42</v>
      </c>
      <c r="N13" s="29">
        <v>45120</v>
      </c>
      <c r="O13" s="29">
        <v>45124</v>
      </c>
      <c r="P13" s="26">
        <v>16</v>
      </c>
      <c r="Q13" s="32" t="s">
        <v>95</v>
      </c>
      <c r="R13" s="32">
        <v>47</v>
      </c>
      <c r="S13" s="33"/>
      <c r="T13" s="34"/>
      <c r="U13" s="33">
        <v>12691</v>
      </c>
      <c r="V13" s="33">
        <v>2454</v>
      </c>
      <c r="W13" s="33">
        <v>12691</v>
      </c>
      <c r="X13" s="33">
        <v>2454</v>
      </c>
      <c r="Y13" s="33" t="s">
        <v>34</v>
      </c>
      <c r="Z13" s="38" t="s">
        <v>96</v>
      </c>
      <c r="AA13" s="37">
        <v>47</v>
      </c>
    </row>
    <row r="14" s="4" customFormat="1" ht="18" customHeight="1" spans="1:27">
      <c r="A14" s="14" t="s">
        <v>97</v>
      </c>
      <c r="B14" s="9" t="s">
        <v>98</v>
      </c>
      <c r="C14" s="9" t="s">
        <v>99</v>
      </c>
      <c r="D14" s="9" t="s">
        <v>100</v>
      </c>
      <c r="E14" s="23">
        <v>5.38</v>
      </c>
      <c r="F14" s="18"/>
      <c r="G14" s="19"/>
      <c r="H14" s="19"/>
      <c r="I14" s="18">
        <v>45297</v>
      </c>
      <c r="J14" s="19">
        <v>0.696</v>
      </c>
      <c r="K14" s="19" t="s">
        <v>47</v>
      </c>
      <c r="L14" s="24"/>
      <c r="M14" s="26">
        <v>43</v>
      </c>
      <c r="N14" s="29">
        <v>45121</v>
      </c>
      <c r="O14" s="29">
        <v>45125</v>
      </c>
      <c r="P14" s="26">
        <v>17</v>
      </c>
      <c r="Q14" s="32" t="s">
        <v>101</v>
      </c>
      <c r="R14" s="32">
        <v>48</v>
      </c>
      <c r="S14" s="33"/>
      <c r="T14" s="34"/>
      <c r="U14" s="33">
        <v>12692</v>
      </c>
      <c r="V14" s="33">
        <v>2455</v>
      </c>
      <c r="W14" s="33">
        <v>12692</v>
      </c>
      <c r="X14" s="33">
        <v>2455</v>
      </c>
      <c r="Y14" s="33" t="s">
        <v>34</v>
      </c>
      <c r="Z14" s="38" t="s">
        <v>102</v>
      </c>
      <c r="AA14" s="37">
        <v>48</v>
      </c>
    </row>
    <row r="15" s="4" customFormat="1" ht="18" customHeight="1" spans="1:27">
      <c r="A15" s="14" t="s">
        <v>103</v>
      </c>
      <c r="B15" s="9" t="s">
        <v>70</v>
      </c>
      <c r="C15" s="9" t="s">
        <v>70</v>
      </c>
      <c r="D15" s="16" t="s">
        <v>104</v>
      </c>
      <c r="E15" s="23">
        <v>7.21</v>
      </c>
      <c r="F15" s="18">
        <v>45297</v>
      </c>
      <c r="G15" s="19">
        <v>631</v>
      </c>
      <c r="H15" s="19">
        <v>73186</v>
      </c>
      <c r="I15" s="18"/>
      <c r="J15" s="19"/>
      <c r="K15" s="19" t="s">
        <v>105</v>
      </c>
      <c r="L15" s="24"/>
      <c r="M15" s="26">
        <v>44</v>
      </c>
      <c r="N15" s="29">
        <v>45122</v>
      </c>
      <c r="O15" s="29">
        <v>45126</v>
      </c>
      <c r="P15" s="26">
        <v>18</v>
      </c>
      <c r="Q15" s="32" t="s">
        <v>106</v>
      </c>
      <c r="R15" s="32">
        <v>49</v>
      </c>
      <c r="S15" s="33"/>
      <c r="T15" s="34"/>
      <c r="U15" s="33">
        <v>12693</v>
      </c>
      <c r="V15" s="33">
        <v>2456</v>
      </c>
      <c r="W15" s="33">
        <v>12693</v>
      </c>
      <c r="X15" s="33">
        <v>2456</v>
      </c>
      <c r="Y15" s="33" t="s">
        <v>34</v>
      </c>
      <c r="Z15" s="38" t="s">
        <v>107</v>
      </c>
      <c r="AA15" s="37">
        <v>49</v>
      </c>
    </row>
    <row r="16" s="4" customFormat="1" ht="18" customHeight="1" spans="1:27">
      <c r="A16" s="14" t="s">
        <v>108</v>
      </c>
      <c r="B16" s="9" t="s">
        <v>84</v>
      </c>
      <c r="C16" s="9" t="s">
        <v>84</v>
      </c>
      <c r="D16" s="9" t="s">
        <v>109</v>
      </c>
      <c r="E16" s="23">
        <v>5.41</v>
      </c>
      <c r="F16" s="18">
        <v>45297</v>
      </c>
      <c r="G16" s="19">
        <v>370</v>
      </c>
      <c r="H16" s="19">
        <v>44552</v>
      </c>
      <c r="I16" s="18"/>
      <c r="J16" s="19"/>
      <c r="K16" s="19" t="s">
        <v>72</v>
      </c>
      <c r="L16" s="24"/>
      <c r="M16" s="26">
        <v>45</v>
      </c>
      <c r="N16" s="29">
        <v>45123</v>
      </c>
      <c r="O16" s="29">
        <v>45127</v>
      </c>
      <c r="P16" s="26">
        <v>19</v>
      </c>
      <c r="Q16" s="32" t="s">
        <v>110</v>
      </c>
      <c r="R16" s="32">
        <v>50</v>
      </c>
      <c r="S16" s="33"/>
      <c r="T16" s="34"/>
      <c r="U16" s="33">
        <v>12693</v>
      </c>
      <c r="V16" s="33">
        <v>2457</v>
      </c>
      <c r="W16" s="33">
        <v>12694</v>
      </c>
      <c r="X16" s="33">
        <v>2457</v>
      </c>
      <c r="Y16" s="33" t="s">
        <v>34</v>
      </c>
      <c r="Z16" s="38" t="s">
        <v>111</v>
      </c>
      <c r="AA16" s="37">
        <v>50</v>
      </c>
    </row>
    <row r="17" s="4" customFormat="1" ht="18" customHeight="1" spans="1:27">
      <c r="A17" s="14" t="s">
        <v>112</v>
      </c>
      <c r="B17" s="9" t="s">
        <v>70</v>
      </c>
      <c r="C17" s="9" t="s">
        <v>70</v>
      </c>
      <c r="D17" s="9" t="s">
        <v>113</v>
      </c>
      <c r="E17" s="23">
        <v>5.17</v>
      </c>
      <c r="F17" s="18">
        <v>45298</v>
      </c>
      <c r="G17" s="19">
        <v>420</v>
      </c>
      <c r="H17" s="19">
        <v>49912</v>
      </c>
      <c r="I17" s="18"/>
      <c r="J17" s="19"/>
      <c r="K17" s="19" t="s">
        <v>72</v>
      </c>
      <c r="L17" s="24"/>
      <c r="M17" s="26">
        <v>46</v>
      </c>
      <c r="N17" s="29">
        <v>45124</v>
      </c>
      <c r="O17" s="29">
        <v>45128</v>
      </c>
      <c r="P17" s="26">
        <v>20</v>
      </c>
      <c r="Q17" s="32" t="s">
        <v>114</v>
      </c>
      <c r="R17" s="32">
        <v>51</v>
      </c>
      <c r="S17" s="33"/>
      <c r="T17" s="34"/>
      <c r="U17" s="33">
        <v>12695</v>
      </c>
      <c r="V17" s="33">
        <v>2458</v>
      </c>
      <c r="W17" s="33">
        <v>12695</v>
      </c>
      <c r="X17" s="33">
        <v>2458</v>
      </c>
      <c r="Y17" s="33" t="s">
        <v>34</v>
      </c>
      <c r="Z17" s="38" t="s">
        <v>115</v>
      </c>
      <c r="AA17" s="37">
        <v>51</v>
      </c>
    </row>
    <row r="18" s="4" customFormat="1" ht="18" customHeight="1" spans="1:27">
      <c r="A18" s="14" t="s">
        <v>116</v>
      </c>
      <c r="B18" s="9" t="s">
        <v>84</v>
      </c>
      <c r="C18" s="9" t="s">
        <v>84</v>
      </c>
      <c r="D18" s="16" t="s">
        <v>117</v>
      </c>
      <c r="E18" s="23">
        <v>5.1</v>
      </c>
      <c r="F18" s="18">
        <v>45298</v>
      </c>
      <c r="G18" s="19">
        <v>382</v>
      </c>
      <c r="H18" s="19">
        <v>45236</v>
      </c>
      <c r="I18" s="18"/>
      <c r="J18" s="19"/>
      <c r="K18" s="19" t="s">
        <v>55</v>
      </c>
      <c r="L18" s="24" t="s">
        <v>56</v>
      </c>
      <c r="M18" s="26">
        <v>47</v>
      </c>
      <c r="N18" s="29">
        <v>45125</v>
      </c>
      <c r="O18" s="29">
        <v>45129</v>
      </c>
      <c r="P18" s="26">
        <v>21</v>
      </c>
      <c r="Q18" s="32" t="s">
        <v>118</v>
      </c>
      <c r="R18" s="32">
        <v>52</v>
      </c>
      <c r="S18" s="33"/>
      <c r="T18" s="34"/>
      <c r="U18" s="33">
        <v>12696</v>
      </c>
      <c r="V18" s="33">
        <v>2459</v>
      </c>
      <c r="W18" s="33">
        <v>12696</v>
      </c>
      <c r="X18" s="33">
        <v>2459</v>
      </c>
      <c r="Y18" s="33" t="s">
        <v>34</v>
      </c>
      <c r="Z18" s="38" t="s">
        <v>119</v>
      </c>
      <c r="AA18" s="37">
        <v>52</v>
      </c>
    </row>
    <row r="19" s="4" customFormat="1" ht="18" customHeight="1" spans="1:27">
      <c r="A19" s="14" t="s">
        <v>120</v>
      </c>
      <c r="B19" s="9" t="s">
        <v>28</v>
      </c>
      <c r="C19" s="9" t="s">
        <v>29</v>
      </c>
      <c r="D19" s="9" t="s">
        <v>121</v>
      </c>
      <c r="E19" s="23">
        <v>5.3</v>
      </c>
      <c r="F19" s="18"/>
      <c r="G19" s="19"/>
      <c r="H19" s="19"/>
      <c r="I19" s="18">
        <v>45298</v>
      </c>
      <c r="J19" s="19">
        <v>0.691</v>
      </c>
      <c r="K19" s="19" t="s">
        <v>61</v>
      </c>
      <c r="L19" s="24" t="s">
        <v>48</v>
      </c>
      <c r="M19" s="26">
        <v>48</v>
      </c>
      <c r="N19" s="29">
        <v>45126</v>
      </c>
      <c r="O19" s="29">
        <v>45130</v>
      </c>
      <c r="P19" s="26">
        <v>22</v>
      </c>
      <c r="Q19" s="32" t="s">
        <v>122</v>
      </c>
      <c r="R19" s="32">
        <v>53</v>
      </c>
      <c r="S19" s="33"/>
      <c r="T19" s="34"/>
      <c r="U19" s="33">
        <v>12697</v>
      </c>
      <c r="V19" s="33">
        <v>2460</v>
      </c>
      <c r="W19" s="33">
        <v>12697</v>
      </c>
      <c r="X19" s="33">
        <v>2460</v>
      </c>
      <c r="Y19" s="33" t="s">
        <v>34</v>
      </c>
      <c r="Z19" s="38" t="s">
        <v>123</v>
      </c>
      <c r="AA19" s="37">
        <v>53</v>
      </c>
    </row>
    <row r="20" s="4" customFormat="1" ht="18" customHeight="1" spans="1:27">
      <c r="A20" s="14" t="s">
        <v>124</v>
      </c>
      <c r="B20" s="9" t="s">
        <v>70</v>
      </c>
      <c r="C20" s="9" t="s">
        <v>70</v>
      </c>
      <c r="D20" s="9" t="s">
        <v>125</v>
      </c>
      <c r="E20" s="23">
        <v>3.08</v>
      </c>
      <c r="F20" s="18">
        <v>45299</v>
      </c>
      <c r="G20" s="19">
        <v>256</v>
      </c>
      <c r="H20" s="19">
        <v>30795</v>
      </c>
      <c r="I20" s="18"/>
      <c r="J20" s="19"/>
      <c r="K20" s="19" t="s">
        <v>94</v>
      </c>
      <c r="L20" s="24"/>
      <c r="M20" s="26">
        <v>49</v>
      </c>
      <c r="N20" s="29">
        <v>45127</v>
      </c>
      <c r="O20" s="29">
        <v>45131</v>
      </c>
      <c r="P20" s="26">
        <v>23</v>
      </c>
      <c r="Q20" s="32" t="s">
        <v>126</v>
      </c>
      <c r="R20" s="32">
        <v>54</v>
      </c>
      <c r="S20" s="33"/>
      <c r="T20" s="34"/>
      <c r="U20" s="33">
        <v>12698</v>
      </c>
      <c r="V20" s="33">
        <v>2461</v>
      </c>
      <c r="W20" s="33">
        <v>12698</v>
      </c>
      <c r="X20" s="33">
        <v>2461</v>
      </c>
      <c r="Y20" s="33" t="s">
        <v>34</v>
      </c>
      <c r="Z20" s="38" t="s">
        <v>127</v>
      </c>
      <c r="AA20" s="37">
        <v>54</v>
      </c>
    </row>
    <row r="21" s="4" customFormat="1" ht="18" customHeight="1" spans="1:27">
      <c r="A21" s="14" t="s">
        <v>128</v>
      </c>
      <c r="B21" s="9" t="s">
        <v>28</v>
      </c>
      <c r="C21" s="9" t="s">
        <v>29</v>
      </c>
      <c r="D21" s="9" t="s">
        <v>129</v>
      </c>
      <c r="E21" s="23">
        <v>5.67</v>
      </c>
      <c r="F21" s="18"/>
      <c r="G21" s="19"/>
      <c r="H21" s="19"/>
      <c r="I21" s="18">
        <v>45300</v>
      </c>
      <c r="J21" s="19">
        <v>0.713</v>
      </c>
      <c r="K21" s="19" t="s">
        <v>47</v>
      </c>
      <c r="L21" s="24" t="s">
        <v>48</v>
      </c>
      <c r="M21" s="26">
        <v>50</v>
      </c>
      <c r="N21" s="29">
        <v>45128</v>
      </c>
      <c r="O21" s="29">
        <v>45132</v>
      </c>
      <c r="P21" s="26">
        <v>24</v>
      </c>
      <c r="Q21" s="32" t="s">
        <v>130</v>
      </c>
      <c r="R21" s="32">
        <v>55</v>
      </c>
      <c r="S21" s="33"/>
      <c r="T21" s="34"/>
      <c r="U21" s="33">
        <v>12699</v>
      </c>
      <c r="V21" s="33">
        <v>2462</v>
      </c>
      <c r="W21" s="33">
        <v>12699</v>
      </c>
      <c r="X21" s="33">
        <v>2462</v>
      </c>
      <c r="Y21" s="33" t="s">
        <v>34</v>
      </c>
      <c r="Z21" s="38" t="s">
        <v>131</v>
      </c>
      <c r="AA21" s="37">
        <v>55</v>
      </c>
    </row>
    <row r="22" s="4" customFormat="1" ht="18" customHeight="1" spans="1:27">
      <c r="A22" s="14" t="s">
        <v>132</v>
      </c>
      <c r="B22" s="9" t="s">
        <v>70</v>
      </c>
      <c r="C22" s="9" t="s">
        <v>70</v>
      </c>
      <c r="D22" s="9" t="s">
        <v>133</v>
      </c>
      <c r="E22" s="23">
        <v>8.19</v>
      </c>
      <c r="F22" s="18">
        <v>45300</v>
      </c>
      <c r="G22" s="19">
        <v>617</v>
      </c>
      <c r="H22" s="19">
        <v>73541</v>
      </c>
      <c r="I22" s="18"/>
      <c r="J22" s="19"/>
      <c r="K22" s="19" t="s">
        <v>72</v>
      </c>
      <c r="L22" s="24"/>
      <c r="M22" s="26">
        <v>51</v>
      </c>
      <c r="N22" s="29">
        <v>45129</v>
      </c>
      <c r="O22" s="29">
        <v>45133</v>
      </c>
      <c r="P22" s="26">
        <v>25</v>
      </c>
      <c r="Q22" s="32" t="s">
        <v>134</v>
      </c>
      <c r="R22" s="32">
        <v>56</v>
      </c>
      <c r="S22" s="33"/>
      <c r="T22" s="34"/>
      <c r="U22" s="33">
        <v>12700</v>
      </c>
      <c r="V22" s="33">
        <v>2463</v>
      </c>
      <c r="W22" s="33">
        <v>12700</v>
      </c>
      <c r="X22" s="33">
        <v>2463</v>
      </c>
      <c r="Y22" s="33" t="s">
        <v>34</v>
      </c>
      <c r="Z22" s="38" t="s">
        <v>135</v>
      </c>
      <c r="AA22" s="37">
        <v>56</v>
      </c>
    </row>
    <row r="23" s="4" customFormat="1" ht="18" customHeight="1" spans="1:27">
      <c r="A23" s="14" t="s">
        <v>136</v>
      </c>
      <c r="B23" s="9" t="s">
        <v>44</v>
      </c>
      <c r="C23" s="9" t="s">
        <v>45</v>
      </c>
      <c r="D23" s="9" t="s">
        <v>137</v>
      </c>
      <c r="E23" s="23">
        <v>5.3</v>
      </c>
      <c r="F23" s="18"/>
      <c r="G23" s="19"/>
      <c r="H23" s="19"/>
      <c r="I23" s="18">
        <v>45300</v>
      </c>
      <c r="J23" s="19">
        <v>0.758</v>
      </c>
      <c r="K23" s="19" t="s">
        <v>72</v>
      </c>
      <c r="L23" s="24" t="s">
        <v>48</v>
      </c>
      <c r="M23" s="26">
        <v>52</v>
      </c>
      <c r="N23" s="29">
        <v>45130</v>
      </c>
      <c r="O23" s="29">
        <v>45134</v>
      </c>
      <c r="P23" s="26">
        <v>26</v>
      </c>
      <c r="Q23" s="32" t="s">
        <v>138</v>
      </c>
      <c r="R23" s="32">
        <v>57</v>
      </c>
      <c r="S23" s="33"/>
      <c r="T23" s="34"/>
      <c r="U23" s="33">
        <v>12701</v>
      </c>
      <c r="V23" s="33">
        <v>2464</v>
      </c>
      <c r="W23" s="33">
        <v>12701</v>
      </c>
      <c r="X23" s="33">
        <v>2464</v>
      </c>
      <c r="Y23" s="33" t="s">
        <v>34</v>
      </c>
      <c r="Z23" s="38" t="s">
        <v>139</v>
      </c>
      <c r="AA23" s="37">
        <v>57</v>
      </c>
    </row>
    <row r="24" s="4" customFormat="1" ht="18" customHeight="1" spans="1:27">
      <c r="A24" s="14" t="s">
        <v>140</v>
      </c>
      <c r="B24" s="9" t="s">
        <v>28</v>
      </c>
      <c r="C24" s="9" t="s">
        <v>37</v>
      </c>
      <c r="D24" s="16" t="s">
        <v>141</v>
      </c>
      <c r="E24" s="23">
        <v>2.46</v>
      </c>
      <c r="F24" s="18"/>
      <c r="G24" s="19"/>
      <c r="H24" s="19"/>
      <c r="I24" s="18">
        <v>45301</v>
      </c>
      <c r="J24" s="19">
        <v>1.069</v>
      </c>
      <c r="K24" s="19" t="s">
        <v>39</v>
      </c>
      <c r="L24" s="24" t="s">
        <v>40</v>
      </c>
      <c r="M24" s="26">
        <v>53</v>
      </c>
      <c r="N24" s="29">
        <v>45131</v>
      </c>
      <c r="O24" s="29">
        <v>45135</v>
      </c>
      <c r="P24" s="26">
        <v>27</v>
      </c>
      <c r="Q24" s="32" t="s">
        <v>142</v>
      </c>
      <c r="R24" s="32">
        <v>58</v>
      </c>
      <c r="S24" s="33"/>
      <c r="T24" s="34"/>
      <c r="U24" s="33">
        <v>12702</v>
      </c>
      <c r="V24" s="33">
        <v>2465</v>
      </c>
      <c r="W24" s="33">
        <v>12702</v>
      </c>
      <c r="X24" s="33">
        <v>2465</v>
      </c>
      <c r="Y24" s="33" t="s">
        <v>34</v>
      </c>
      <c r="Z24" s="38" t="s">
        <v>143</v>
      </c>
      <c r="AA24" s="37">
        <v>58</v>
      </c>
    </row>
    <row r="25" s="4" customFormat="1" ht="18" customHeight="1" spans="1:27">
      <c r="A25" s="14" t="s">
        <v>144</v>
      </c>
      <c r="B25" s="9" t="s">
        <v>28</v>
      </c>
      <c r="C25" s="9" t="s">
        <v>29</v>
      </c>
      <c r="D25" s="16" t="s">
        <v>145</v>
      </c>
      <c r="E25" s="23">
        <v>5.2</v>
      </c>
      <c r="F25" s="18"/>
      <c r="G25" s="19"/>
      <c r="H25" s="19"/>
      <c r="I25" s="18">
        <v>45301</v>
      </c>
      <c r="J25" s="19">
        <v>0.514</v>
      </c>
      <c r="K25" s="19" t="s">
        <v>39</v>
      </c>
      <c r="L25" s="24" t="s">
        <v>66</v>
      </c>
      <c r="M25" s="26">
        <v>54</v>
      </c>
      <c r="N25" s="29">
        <v>45132</v>
      </c>
      <c r="O25" s="29">
        <v>45136</v>
      </c>
      <c r="P25" s="26">
        <v>28</v>
      </c>
      <c r="Q25" s="32" t="s">
        <v>146</v>
      </c>
      <c r="R25" s="32">
        <v>59</v>
      </c>
      <c r="S25" s="33"/>
      <c r="T25" s="34"/>
      <c r="U25" s="33">
        <v>12703</v>
      </c>
      <c r="V25" s="33">
        <v>2466</v>
      </c>
      <c r="W25" s="33">
        <v>12703</v>
      </c>
      <c r="X25" s="33">
        <v>2466</v>
      </c>
      <c r="Y25" s="33" t="s">
        <v>34</v>
      </c>
      <c r="Z25" s="38" t="s">
        <v>147</v>
      </c>
      <c r="AA25" s="37">
        <v>59</v>
      </c>
    </row>
    <row r="26" s="4" customFormat="1" ht="18" customHeight="1" spans="1:27">
      <c r="A26" s="14" t="s">
        <v>148</v>
      </c>
      <c r="B26" s="9" t="s">
        <v>44</v>
      </c>
      <c r="C26" s="9" t="s">
        <v>45</v>
      </c>
      <c r="D26" s="9" t="s">
        <v>149</v>
      </c>
      <c r="E26" s="23">
        <v>5.19</v>
      </c>
      <c r="F26" s="18"/>
      <c r="G26" s="19"/>
      <c r="H26" s="19"/>
      <c r="I26" s="18">
        <v>45302</v>
      </c>
      <c r="J26" s="19">
        <v>0.793</v>
      </c>
      <c r="K26" s="19" t="s">
        <v>105</v>
      </c>
      <c r="L26" s="24" t="s">
        <v>48</v>
      </c>
      <c r="M26" s="26">
        <v>55</v>
      </c>
      <c r="N26" s="29">
        <v>45133</v>
      </c>
      <c r="O26" s="29">
        <v>45137</v>
      </c>
      <c r="P26" s="26">
        <v>29</v>
      </c>
      <c r="Q26" s="32" t="s">
        <v>150</v>
      </c>
      <c r="R26" s="32">
        <v>60</v>
      </c>
      <c r="S26" s="33"/>
      <c r="T26" s="34"/>
      <c r="U26" s="33">
        <v>12704</v>
      </c>
      <c r="V26" s="33">
        <v>2467</v>
      </c>
      <c r="W26" s="33">
        <v>12704</v>
      </c>
      <c r="X26" s="33">
        <v>2467</v>
      </c>
      <c r="Y26" s="33" t="s">
        <v>34</v>
      </c>
      <c r="Z26" s="38" t="s">
        <v>151</v>
      </c>
      <c r="AA26" s="37">
        <v>60</v>
      </c>
    </row>
    <row r="27" s="4" customFormat="1" ht="18" customHeight="1" spans="1:27">
      <c r="A27" s="14" t="s">
        <v>152</v>
      </c>
      <c r="B27" s="9" t="s">
        <v>84</v>
      </c>
      <c r="C27" s="9" t="s">
        <v>84</v>
      </c>
      <c r="D27" s="9" t="s">
        <v>153</v>
      </c>
      <c r="E27" s="23">
        <v>6.9</v>
      </c>
      <c r="F27" s="18">
        <v>45303</v>
      </c>
      <c r="G27" s="19">
        <v>512</v>
      </c>
      <c r="H27" s="19">
        <v>59290</v>
      </c>
      <c r="I27" s="18"/>
      <c r="J27" s="19"/>
      <c r="K27" s="19" t="s">
        <v>105</v>
      </c>
      <c r="L27" s="24"/>
      <c r="M27" s="26">
        <v>56</v>
      </c>
      <c r="N27" s="29">
        <v>45134</v>
      </c>
      <c r="O27" s="29">
        <v>45138</v>
      </c>
      <c r="P27" s="26">
        <v>30</v>
      </c>
      <c r="Q27" s="32" t="s">
        <v>154</v>
      </c>
      <c r="R27" s="32">
        <v>61</v>
      </c>
      <c r="S27" s="33"/>
      <c r="T27" s="34"/>
      <c r="U27" s="33">
        <v>12705</v>
      </c>
      <c r="V27" s="33">
        <v>2468</v>
      </c>
      <c r="W27" s="33">
        <v>12705</v>
      </c>
      <c r="X27" s="33">
        <v>2468</v>
      </c>
      <c r="Y27" s="33" t="s">
        <v>34</v>
      </c>
      <c r="Z27" s="38" t="s">
        <v>155</v>
      </c>
      <c r="AA27" s="37">
        <v>61</v>
      </c>
    </row>
    <row r="28" s="4" customFormat="1" ht="18" customHeight="1" spans="1:27">
      <c r="A28" s="14" t="s">
        <v>156</v>
      </c>
      <c r="B28" s="9" t="s">
        <v>28</v>
      </c>
      <c r="C28" s="9" t="s">
        <v>29</v>
      </c>
      <c r="D28" s="9" t="s">
        <v>157</v>
      </c>
      <c r="E28" s="23">
        <v>5.25</v>
      </c>
      <c r="F28" s="18"/>
      <c r="G28" s="19"/>
      <c r="H28" s="19"/>
      <c r="I28" s="18">
        <v>45303</v>
      </c>
      <c r="J28" s="19">
        <v>0.432</v>
      </c>
      <c r="K28" s="19" t="s">
        <v>94</v>
      </c>
      <c r="L28" s="24" t="s">
        <v>48</v>
      </c>
      <c r="M28" s="26">
        <v>57</v>
      </c>
      <c r="N28" s="29">
        <v>45135</v>
      </c>
      <c r="O28" s="29">
        <v>45139</v>
      </c>
      <c r="P28" s="26">
        <v>31</v>
      </c>
      <c r="Q28" s="32" t="s">
        <v>158</v>
      </c>
      <c r="R28" s="32">
        <v>62</v>
      </c>
      <c r="S28" s="33"/>
      <c r="T28" s="34"/>
      <c r="U28" s="33">
        <v>12706</v>
      </c>
      <c r="V28" s="33">
        <v>2469</v>
      </c>
      <c r="W28" s="33">
        <v>12706</v>
      </c>
      <c r="X28" s="33">
        <v>2469</v>
      </c>
      <c r="Y28" s="33" t="s">
        <v>34</v>
      </c>
      <c r="Z28" s="38" t="s">
        <v>159</v>
      </c>
      <c r="AA28" s="37">
        <v>62</v>
      </c>
    </row>
    <row r="29" s="4" customFormat="1" ht="18" customHeight="1" spans="1:27">
      <c r="A29" s="14" t="s">
        <v>160</v>
      </c>
      <c r="B29" s="9" t="s">
        <v>98</v>
      </c>
      <c r="C29" s="9" t="s">
        <v>99</v>
      </c>
      <c r="D29" s="16" t="s">
        <v>161</v>
      </c>
      <c r="E29" s="23">
        <v>4.58</v>
      </c>
      <c r="F29" s="18"/>
      <c r="G29" s="19"/>
      <c r="H29" s="19"/>
      <c r="I29" s="18">
        <v>45303</v>
      </c>
      <c r="J29" s="19">
        <v>0.666</v>
      </c>
      <c r="K29" s="19" t="s">
        <v>39</v>
      </c>
      <c r="L29" s="24" t="s">
        <v>66</v>
      </c>
      <c r="M29" s="26">
        <v>58</v>
      </c>
      <c r="N29" s="29">
        <v>45136</v>
      </c>
      <c r="O29" s="29">
        <v>45140</v>
      </c>
      <c r="P29" s="26">
        <v>32</v>
      </c>
      <c r="Q29" s="32" t="s">
        <v>162</v>
      </c>
      <c r="R29" s="32">
        <v>63</v>
      </c>
      <c r="S29" s="33"/>
      <c r="T29" s="34"/>
      <c r="U29" s="33">
        <v>12707</v>
      </c>
      <c r="V29" s="33">
        <v>2470</v>
      </c>
      <c r="W29" s="33">
        <v>12707</v>
      </c>
      <c r="X29" s="33">
        <v>2470</v>
      </c>
      <c r="Y29" s="33" t="s">
        <v>34</v>
      </c>
      <c r="Z29" s="38" t="s">
        <v>163</v>
      </c>
      <c r="AA29" s="37">
        <v>63</v>
      </c>
    </row>
    <row r="30" s="4" customFormat="1" ht="18" customHeight="1" spans="1:27">
      <c r="A30" s="14" t="s">
        <v>164</v>
      </c>
      <c r="B30" s="9" t="s">
        <v>70</v>
      </c>
      <c r="C30" s="9" t="s">
        <v>70</v>
      </c>
      <c r="D30" s="16" t="s">
        <v>165</v>
      </c>
      <c r="E30" s="23">
        <v>5.67</v>
      </c>
      <c r="F30" s="18">
        <v>45304</v>
      </c>
      <c r="G30" s="19">
        <v>453</v>
      </c>
      <c r="H30" s="19">
        <v>52616</v>
      </c>
      <c r="I30" s="18"/>
      <c r="J30" s="19"/>
      <c r="K30" s="19" t="s">
        <v>166</v>
      </c>
      <c r="L30" s="24" t="s">
        <v>167</v>
      </c>
      <c r="M30" s="26">
        <v>59</v>
      </c>
      <c r="N30" s="29">
        <v>45137</v>
      </c>
      <c r="O30" s="29">
        <v>45141</v>
      </c>
      <c r="P30" s="26">
        <v>33</v>
      </c>
      <c r="Q30" s="32" t="s">
        <v>168</v>
      </c>
      <c r="R30" s="32">
        <v>64</v>
      </c>
      <c r="S30" s="33"/>
      <c r="T30" s="34"/>
      <c r="U30" s="33">
        <v>12708</v>
      </c>
      <c r="V30" s="33">
        <v>2471</v>
      </c>
      <c r="W30" s="33">
        <v>12708</v>
      </c>
      <c r="X30" s="33">
        <v>2471</v>
      </c>
      <c r="Y30" s="33" t="s">
        <v>34</v>
      </c>
      <c r="Z30" s="38" t="s">
        <v>169</v>
      </c>
      <c r="AA30" s="37">
        <v>64</v>
      </c>
    </row>
    <row r="31" s="4" customFormat="1" ht="18" customHeight="1" spans="1:27">
      <c r="A31" s="14" t="s">
        <v>170</v>
      </c>
      <c r="B31" s="9" t="s">
        <v>44</v>
      </c>
      <c r="C31" s="9" t="s">
        <v>45</v>
      </c>
      <c r="D31" s="9" t="s">
        <v>171</v>
      </c>
      <c r="E31" s="23">
        <v>5.18</v>
      </c>
      <c r="F31" s="18"/>
      <c r="G31" s="19"/>
      <c r="H31" s="19"/>
      <c r="I31" s="18">
        <v>45304</v>
      </c>
      <c r="J31" s="19">
        <v>0.671</v>
      </c>
      <c r="K31" s="19" t="s">
        <v>94</v>
      </c>
      <c r="L31" s="24" t="s">
        <v>48</v>
      </c>
      <c r="M31" s="26">
        <v>60</v>
      </c>
      <c r="N31" s="29">
        <v>45138</v>
      </c>
      <c r="O31" s="29">
        <v>45142</v>
      </c>
      <c r="P31" s="26">
        <v>34</v>
      </c>
      <c r="Q31" s="32" t="s">
        <v>172</v>
      </c>
      <c r="R31" s="32">
        <v>65</v>
      </c>
      <c r="S31" s="33"/>
      <c r="T31" s="34"/>
      <c r="U31" s="33">
        <v>12709</v>
      </c>
      <c r="V31" s="33">
        <v>2472</v>
      </c>
      <c r="W31" s="33">
        <v>12709</v>
      </c>
      <c r="X31" s="33">
        <v>2472</v>
      </c>
      <c r="Y31" s="33" t="s">
        <v>34</v>
      </c>
      <c r="Z31" s="38" t="s">
        <v>173</v>
      </c>
      <c r="AA31" s="37">
        <v>65</v>
      </c>
    </row>
    <row r="32" s="4" customFormat="1" ht="18" customHeight="1" spans="1:27">
      <c r="A32" s="14" t="s">
        <v>174</v>
      </c>
      <c r="B32" s="9" t="s">
        <v>28</v>
      </c>
      <c r="C32" s="9" t="s">
        <v>29</v>
      </c>
      <c r="D32" s="9" t="s">
        <v>175</v>
      </c>
      <c r="E32" s="23">
        <v>8.42</v>
      </c>
      <c r="F32" s="18"/>
      <c r="G32" s="19"/>
      <c r="H32" s="19"/>
      <c r="I32" s="18">
        <v>45305</v>
      </c>
      <c r="J32" s="19">
        <v>1.07</v>
      </c>
      <c r="K32" s="19" t="s">
        <v>61</v>
      </c>
      <c r="L32" s="24" t="s">
        <v>48</v>
      </c>
      <c r="M32" s="26">
        <v>61</v>
      </c>
      <c r="N32" s="29">
        <v>45139</v>
      </c>
      <c r="O32" s="29">
        <v>45143</v>
      </c>
      <c r="P32" s="26">
        <v>35</v>
      </c>
      <c r="Q32" s="32" t="s">
        <v>176</v>
      </c>
      <c r="R32" s="32">
        <v>66</v>
      </c>
      <c r="S32" s="33"/>
      <c r="T32" s="34"/>
      <c r="U32" s="33">
        <v>12710</v>
      </c>
      <c r="V32" s="33">
        <v>2473</v>
      </c>
      <c r="W32" s="33">
        <v>12710</v>
      </c>
      <c r="X32" s="33">
        <v>2473</v>
      </c>
      <c r="Y32" s="33" t="s">
        <v>34</v>
      </c>
      <c r="Z32" s="38" t="s">
        <v>177</v>
      </c>
      <c r="AA32" s="37">
        <v>66</v>
      </c>
    </row>
    <row r="33" s="4" customFormat="1" ht="18" customHeight="1" spans="1:27">
      <c r="A33" s="14" t="s">
        <v>178</v>
      </c>
      <c r="B33" s="9" t="s">
        <v>70</v>
      </c>
      <c r="C33" s="9" t="s">
        <v>70</v>
      </c>
      <c r="D33" s="9" t="s">
        <v>179</v>
      </c>
      <c r="E33" s="23">
        <v>5.41</v>
      </c>
      <c r="F33" s="18">
        <v>45305</v>
      </c>
      <c r="G33" s="19">
        <v>442</v>
      </c>
      <c r="H33" s="19">
        <v>51280</v>
      </c>
      <c r="I33" s="18"/>
      <c r="J33" s="19"/>
      <c r="K33" s="19" t="s">
        <v>72</v>
      </c>
      <c r="L33" s="24"/>
      <c r="M33" s="26">
        <v>62</v>
      </c>
      <c r="N33" s="29">
        <v>45140</v>
      </c>
      <c r="O33" s="29">
        <v>45144</v>
      </c>
      <c r="P33" s="26">
        <v>36</v>
      </c>
      <c r="Q33" s="32" t="s">
        <v>180</v>
      </c>
      <c r="R33" s="32">
        <v>67</v>
      </c>
      <c r="S33" s="33"/>
      <c r="T33" s="34"/>
      <c r="U33" s="33">
        <v>12711</v>
      </c>
      <c r="V33" s="33">
        <v>2474</v>
      </c>
      <c r="W33" s="33">
        <v>12711</v>
      </c>
      <c r="X33" s="33">
        <v>2474</v>
      </c>
      <c r="Y33" s="33" t="s">
        <v>34</v>
      </c>
      <c r="Z33" s="38" t="s">
        <v>181</v>
      </c>
      <c r="AA33" s="37">
        <v>67</v>
      </c>
    </row>
    <row r="34" s="4" customFormat="1" ht="18" customHeight="1" spans="1:27">
      <c r="A34" s="14" t="s">
        <v>182</v>
      </c>
      <c r="B34" s="9" t="s">
        <v>84</v>
      </c>
      <c r="C34" s="9" t="s">
        <v>84</v>
      </c>
      <c r="D34" s="9" t="s">
        <v>183</v>
      </c>
      <c r="E34" s="23">
        <v>5.29</v>
      </c>
      <c r="F34" s="18">
        <v>45305</v>
      </c>
      <c r="G34" s="19">
        <v>391</v>
      </c>
      <c r="H34" s="19">
        <v>45356</v>
      </c>
      <c r="I34" s="18"/>
      <c r="J34" s="19"/>
      <c r="K34" s="19" t="s">
        <v>72</v>
      </c>
      <c r="L34" s="24"/>
      <c r="M34" s="26">
        <v>63</v>
      </c>
      <c r="N34" s="29">
        <v>45141</v>
      </c>
      <c r="O34" s="29">
        <v>45145</v>
      </c>
      <c r="P34" s="26">
        <v>37</v>
      </c>
      <c r="Q34" s="32" t="s">
        <v>184</v>
      </c>
      <c r="R34" s="32">
        <v>68</v>
      </c>
      <c r="S34" s="33"/>
      <c r="T34" s="34"/>
      <c r="U34" s="33">
        <v>12712</v>
      </c>
      <c r="V34" s="33">
        <v>2475</v>
      </c>
      <c r="W34" s="33">
        <v>12712</v>
      </c>
      <c r="X34" s="33">
        <v>2475</v>
      </c>
      <c r="Y34" s="33" t="s">
        <v>34</v>
      </c>
      <c r="Z34" s="38" t="s">
        <v>185</v>
      </c>
      <c r="AA34" s="37">
        <v>68</v>
      </c>
    </row>
    <row r="35" s="4" customFormat="1" ht="18" customHeight="1" spans="1:27">
      <c r="A35" s="14" t="s">
        <v>186</v>
      </c>
      <c r="B35" s="9" t="s">
        <v>52</v>
      </c>
      <c r="C35" s="9" t="s">
        <v>53</v>
      </c>
      <c r="D35" s="9" t="s">
        <v>187</v>
      </c>
      <c r="E35" s="23">
        <v>5.2</v>
      </c>
      <c r="F35" s="18">
        <v>45306</v>
      </c>
      <c r="G35" s="19">
        <v>370</v>
      </c>
      <c r="H35" s="19">
        <v>41816</v>
      </c>
      <c r="I35" s="18"/>
      <c r="J35" s="19"/>
      <c r="K35" s="19" t="s">
        <v>55</v>
      </c>
      <c r="L35" s="24" t="s">
        <v>56</v>
      </c>
      <c r="M35" s="26">
        <v>64</v>
      </c>
      <c r="N35" s="29">
        <v>45142</v>
      </c>
      <c r="O35" s="29">
        <v>45146</v>
      </c>
      <c r="P35" s="26">
        <v>38</v>
      </c>
      <c r="Q35" s="32" t="s">
        <v>188</v>
      </c>
      <c r="R35" s="32">
        <v>69</v>
      </c>
      <c r="S35" s="33"/>
      <c r="T35" s="34"/>
      <c r="U35" s="33">
        <v>12713</v>
      </c>
      <c r="V35" s="33">
        <v>2476</v>
      </c>
      <c r="W35" s="33">
        <v>12713</v>
      </c>
      <c r="X35" s="33">
        <v>2476</v>
      </c>
      <c r="Y35" s="33" t="s">
        <v>34</v>
      </c>
      <c r="Z35" s="38" t="s">
        <v>189</v>
      </c>
      <c r="AA35" s="37">
        <v>69</v>
      </c>
    </row>
    <row r="36" s="4" customFormat="1" ht="18" customHeight="1" spans="1:27">
      <c r="A36" s="14" t="s">
        <v>190</v>
      </c>
      <c r="B36" s="9" t="s">
        <v>28</v>
      </c>
      <c r="C36" s="9" t="s">
        <v>37</v>
      </c>
      <c r="D36" s="9" t="s">
        <v>191</v>
      </c>
      <c r="E36" s="23">
        <v>2.37</v>
      </c>
      <c r="F36" s="18"/>
      <c r="G36" s="19"/>
      <c r="H36" s="19"/>
      <c r="I36" s="18">
        <v>45306</v>
      </c>
      <c r="J36" s="19">
        <v>0.859</v>
      </c>
      <c r="K36" s="19" t="s">
        <v>39</v>
      </c>
      <c r="L36" s="24"/>
      <c r="M36" s="26">
        <v>65</v>
      </c>
      <c r="N36" s="29">
        <v>45143</v>
      </c>
      <c r="O36" s="29">
        <v>45147</v>
      </c>
      <c r="P36" s="26">
        <v>39</v>
      </c>
      <c r="Q36" s="32" t="s">
        <v>192</v>
      </c>
      <c r="R36" s="32">
        <v>70</v>
      </c>
      <c r="S36" s="33"/>
      <c r="T36" s="34"/>
      <c r="U36" s="33">
        <v>12714</v>
      </c>
      <c r="V36" s="33">
        <v>2477</v>
      </c>
      <c r="W36" s="33">
        <v>12714</v>
      </c>
      <c r="X36" s="33">
        <v>2477</v>
      </c>
      <c r="Y36" s="33" t="s">
        <v>34</v>
      </c>
      <c r="Z36" s="38" t="s">
        <v>193</v>
      </c>
      <c r="AA36" s="37">
        <v>70</v>
      </c>
    </row>
    <row r="37" s="4" customFormat="1" ht="18" customHeight="1" spans="1:27">
      <c r="A37" s="14" t="s">
        <v>194</v>
      </c>
      <c r="B37" s="9" t="s">
        <v>28</v>
      </c>
      <c r="C37" s="9" t="s">
        <v>29</v>
      </c>
      <c r="D37" s="9" t="s">
        <v>195</v>
      </c>
      <c r="E37" s="23">
        <v>6.16</v>
      </c>
      <c r="F37" s="18"/>
      <c r="G37" s="19"/>
      <c r="H37" s="19"/>
      <c r="I37" s="18">
        <v>45307</v>
      </c>
      <c r="J37" s="19">
        <v>0.776</v>
      </c>
      <c r="K37" s="19" t="s">
        <v>166</v>
      </c>
      <c r="L37" s="24" t="s">
        <v>48</v>
      </c>
      <c r="M37" s="26">
        <v>66</v>
      </c>
      <c r="N37" s="29">
        <v>45144</v>
      </c>
      <c r="O37" s="29">
        <v>45148</v>
      </c>
      <c r="P37" s="26">
        <v>40</v>
      </c>
      <c r="Q37" s="32" t="s">
        <v>196</v>
      </c>
      <c r="R37" s="32">
        <v>71</v>
      </c>
      <c r="S37" s="33"/>
      <c r="T37" s="34"/>
      <c r="U37" s="33">
        <v>12715</v>
      </c>
      <c r="V37" s="33">
        <v>2478</v>
      </c>
      <c r="W37" s="33">
        <v>12715</v>
      </c>
      <c r="X37" s="33">
        <v>2478</v>
      </c>
      <c r="Y37" s="33" t="s">
        <v>34</v>
      </c>
      <c r="Z37" s="38" t="s">
        <v>197</v>
      </c>
      <c r="AA37" s="37">
        <v>71</v>
      </c>
    </row>
    <row r="38" s="4" customFormat="1" ht="18" customHeight="1" spans="1:27">
      <c r="A38" s="14" t="s">
        <v>198</v>
      </c>
      <c r="B38" s="9" t="s">
        <v>44</v>
      </c>
      <c r="C38" s="9" t="s">
        <v>45</v>
      </c>
      <c r="D38" s="9" t="s">
        <v>199</v>
      </c>
      <c r="E38" s="23">
        <v>5.6</v>
      </c>
      <c r="F38" s="18"/>
      <c r="G38" s="19"/>
      <c r="H38" s="19"/>
      <c r="I38" s="18">
        <v>45307</v>
      </c>
      <c r="J38" s="19">
        <v>0.847</v>
      </c>
      <c r="K38" s="19" t="s">
        <v>47</v>
      </c>
      <c r="L38" s="24" t="s">
        <v>48</v>
      </c>
      <c r="M38" s="26">
        <v>67</v>
      </c>
      <c r="N38" s="29">
        <v>45145</v>
      </c>
      <c r="O38" s="29">
        <v>45149</v>
      </c>
      <c r="P38" s="26">
        <v>41</v>
      </c>
      <c r="Q38" s="32" t="s">
        <v>200</v>
      </c>
      <c r="R38" s="32">
        <v>72</v>
      </c>
      <c r="S38" s="33"/>
      <c r="T38" s="34"/>
      <c r="U38" s="33">
        <v>12716</v>
      </c>
      <c r="V38" s="33">
        <v>2479</v>
      </c>
      <c r="W38" s="33">
        <v>12716</v>
      </c>
      <c r="X38" s="33">
        <v>2479</v>
      </c>
      <c r="Y38" s="33" t="s">
        <v>34</v>
      </c>
      <c r="Z38" s="38" t="s">
        <v>201</v>
      </c>
      <c r="AA38" s="37">
        <v>72</v>
      </c>
    </row>
    <row r="39" s="4" customFormat="1" ht="18" customHeight="1" spans="1:27">
      <c r="A39" s="14" t="s">
        <v>202</v>
      </c>
      <c r="B39" s="9" t="s">
        <v>203</v>
      </c>
      <c r="C39" s="9" t="s">
        <v>203</v>
      </c>
      <c r="D39" s="9" t="s">
        <v>204</v>
      </c>
      <c r="E39" s="23">
        <v>5.6</v>
      </c>
      <c r="F39" s="18">
        <v>45308</v>
      </c>
      <c r="G39" s="19">
        <v>135</v>
      </c>
      <c r="H39" s="19">
        <v>16450</v>
      </c>
      <c r="I39" s="18"/>
      <c r="J39" s="19"/>
      <c r="K39" s="19" t="s">
        <v>61</v>
      </c>
      <c r="L39" s="24"/>
      <c r="M39" s="26">
        <v>68</v>
      </c>
      <c r="N39" s="29">
        <v>45146</v>
      </c>
      <c r="O39" s="29">
        <v>45150</v>
      </c>
      <c r="P39" s="26">
        <v>42</v>
      </c>
      <c r="Q39" s="32" t="s">
        <v>205</v>
      </c>
      <c r="R39" s="32">
        <v>73</v>
      </c>
      <c r="S39" s="33"/>
      <c r="T39" s="34"/>
      <c r="U39" s="33">
        <v>12717</v>
      </c>
      <c r="V39" s="33">
        <v>2480</v>
      </c>
      <c r="W39" s="33">
        <v>12717</v>
      </c>
      <c r="X39" s="33">
        <v>2480</v>
      </c>
      <c r="Y39" s="33" t="s">
        <v>34</v>
      </c>
      <c r="Z39" s="38" t="s">
        <v>206</v>
      </c>
      <c r="AA39" s="37">
        <v>73</v>
      </c>
    </row>
    <row r="40" s="4" customFormat="1" ht="18" customHeight="1" spans="1:27">
      <c r="A40" s="14" t="s">
        <v>207</v>
      </c>
      <c r="B40" s="9" t="s">
        <v>28</v>
      </c>
      <c r="C40" s="9" t="s">
        <v>29</v>
      </c>
      <c r="D40" s="9" t="s">
        <v>208</v>
      </c>
      <c r="E40" s="23">
        <v>4.69</v>
      </c>
      <c r="F40" s="18"/>
      <c r="G40" s="19"/>
      <c r="H40" s="19"/>
      <c r="I40" s="18">
        <v>45308</v>
      </c>
      <c r="J40" s="19">
        <v>0.5</v>
      </c>
      <c r="K40" s="19" t="s">
        <v>94</v>
      </c>
      <c r="L40" s="24" t="s">
        <v>48</v>
      </c>
      <c r="M40" s="26">
        <v>69</v>
      </c>
      <c r="N40" s="29">
        <v>45147</v>
      </c>
      <c r="O40" s="29">
        <v>45151</v>
      </c>
      <c r="P40" s="26">
        <v>43</v>
      </c>
      <c r="Q40" s="32" t="s">
        <v>209</v>
      </c>
      <c r="R40" s="32">
        <v>74</v>
      </c>
      <c r="S40" s="33"/>
      <c r="T40" s="34"/>
      <c r="U40" s="33">
        <v>12718</v>
      </c>
      <c r="V40" s="33">
        <v>2481</v>
      </c>
      <c r="W40" s="33">
        <v>12718</v>
      </c>
      <c r="X40" s="33">
        <v>2481</v>
      </c>
      <c r="Y40" s="33" t="s">
        <v>34</v>
      </c>
      <c r="Z40" s="38" t="s">
        <v>210</v>
      </c>
      <c r="AA40" s="37">
        <v>74</v>
      </c>
    </row>
    <row r="41" s="4" customFormat="1" ht="18" customHeight="1" spans="1:27">
      <c r="A41" s="14" t="s">
        <v>211</v>
      </c>
      <c r="B41" s="9" t="s">
        <v>70</v>
      </c>
      <c r="C41" s="9" t="s">
        <v>70</v>
      </c>
      <c r="D41" s="9" t="s">
        <v>212</v>
      </c>
      <c r="E41" s="23">
        <v>8.11</v>
      </c>
      <c r="F41" s="18">
        <v>45308</v>
      </c>
      <c r="G41" s="19">
        <v>661</v>
      </c>
      <c r="H41" s="19">
        <v>75286</v>
      </c>
      <c r="I41" s="18"/>
      <c r="J41" s="19"/>
      <c r="K41" s="19" t="s">
        <v>105</v>
      </c>
      <c r="L41" s="24"/>
      <c r="M41" s="26">
        <v>70</v>
      </c>
      <c r="N41" s="29">
        <v>45148</v>
      </c>
      <c r="O41" s="29">
        <v>45152</v>
      </c>
      <c r="P41" s="26">
        <v>44</v>
      </c>
      <c r="Q41" s="32" t="s">
        <v>213</v>
      </c>
      <c r="R41" s="32">
        <v>75</v>
      </c>
      <c r="S41" s="33"/>
      <c r="T41" s="34"/>
      <c r="U41" s="33">
        <v>12719</v>
      </c>
      <c r="V41" s="33">
        <v>2482</v>
      </c>
      <c r="W41" s="33">
        <v>12719</v>
      </c>
      <c r="X41" s="33">
        <v>2482</v>
      </c>
      <c r="Y41" s="33" t="s">
        <v>34</v>
      </c>
      <c r="Z41" s="38" t="s">
        <v>214</v>
      </c>
      <c r="AA41" s="37">
        <v>75</v>
      </c>
    </row>
    <row r="42" s="4" customFormat="1" ht="18" customHeight="1" spans="1:27">
      <c r="A42" s="14" t="s">
        <v>215</v>
      </c>
      <c r="B42" s="9" t="s">
        <v>44</v>
      </c>
      <c r="C42" s="9" t="s">
        <v>45</v>
      </c>
      <c r="D42" s="9" t="s">
        <v>216</v>
      </c>
      <c r="E42" s="23">
        <v>5.27</v>
      </c>
      <c r="F42" s="18"/>
      <c r="G42" s="19"/>
      <c r="H42" s="19"/>
      <c r="I42" s="18">
        <v>45309</v>
      </c>
      <c r="J42" s="19">
        <v>0.874</v>
      </c>
      <c r="K42" s="19" t="s">
        <v>105</v>
      </c>
      <c r="L42" s="24" t="s">
        <v>48</v>
      </c>
      <c r="M42" s="26">
        <v>71</v>
      </c>
      <c r="N42" s="29">
        <v>45149</v>
      </c>
      <c r="O42" s="29">
        <v>45153</v>
      </c>
      <c r="P42" s="26">
        <v>45</v>
      </c>
      <c r="Q42" s="32" t="s">
        <v>217</v>
      </c>
      <c r="R42" s="32">
        <v>76</v>
      </c>
      <c r="S42" s="33"/>
      <c r="T42" s="34"/>
      <c r="U42" s="33">
        <v>12720</v>
      </c>
      <c r="V42" s="33">
        <v>2483</v>
      </c>
      <c r="W42" s="33">
        <v>12720</v>
      </c>
      <c r="X42" s="33">
        <v>2483</v>
      </c>
      <c r="Y42" s="33" t="s">
        <v>34</v>
      </c>
      <c r="Z42" s="38" t="s">
        <v>218</v>
      </c>
      <c r="AA42" s="37">
        <v>76</v>
      </c>
    </row>
    <row r="43" s="4" customFormat="1" ht="18" customHeight="1" spans="1:27">
      <c r="A43" s="14" t="s">
        <v>219</v>
      </c>
      <c r="B43" s="9" t="s">
        <v>98</v>
      </c>
      <c r="C43" s="9" t="s">
        <v>99</v>
      </c>
      <c r="D43" s="9" t="s">
        <v>220</v>
      </c>
      <c r="E43" s="23">
        <v>5.54</v>
      </c>
      <c r="F43" s="18"/>
      <c r="G43" s="19"/>
      <c r="H43" s="19"/>
      <c r="I43" s="18">
        <v>45310</v>
      </c>
      <c r="J43" s="19">
        <v>0.604</v>
      </c>
      <c r="K43" s="19" t="s">
        <v>166</v>
      </c>
      <c r="L43" s="24" t="s">
        <v>48</v>
      </c>
      <c r="M43" s="26">
        <v>72</v>
      </c>
      <c r="N43" s="29">
        <v>45150</v>
      </c>
      <c r="O43" s="29">
        <v>45154</v>
      </c>
      <c r="P43" s="26">
        <v>46</v>
      </c>
      <c r="Q43" s="32" t="s">
        <v>221</v>
      </c>
      <c r="R43" s="32">
        <v>77</v>
      </c>
      <c r="S43" s="33"/>
      <c r="T43" s="34"/>
      <c r="U43" s="33">
        <v>12721</v>
      </c>
      <c r="V43" s="33">
        <v>2484</v>
      </c>
      <c r="W43" s="33">
        <v>12721</v>
      </c>
      <c r="X43" s="33">
        <v>2484</v>
      </c>
      <c r="Y43" s="33" t="s">
        <v>34</v>
      </c>
      <c r="Z43" s="38" t="s">
        <v>222</v>
      </c>
      <c r="AA43" s="37">
        <v>77</v>
      </c>
    </row>
    <row r="44" s="4" customFormat="1" ht="18" customHeight="1" spans="1:27">
      <c r="A44" s="14" t="s">
        <v>223</v>
      </c>
      <c r="B44" s="9" t="s">
        <v>28</v>
      </c>
      <c r="C44" s="9" t="s">
        <v>29</v>
      </c>
      <c r="D44" s="9" t="s">
        <v>224</v>
      </c>
      <c r="E44" s="23">
        <v>4</v>
      </c>
      <c r="F44" s="18"/>
      <c r="G44" s="19"/>
      <c r="H44" s="19"/>
      <c r="I44" s="18">
        <v>45310</v>
      </c>
      <c r="J44" s="19">
        <v>0.423</v>
      </c>
      <c r="K44" s="19" t="s">
        <v>39</v>
      </c>
      <c r="L44" s="24" t="s">
        <v>48</v>
      </c>
      <c r="M44" s="26">
        <v>73</v>
      </c>
      <c r="N44" s="29">
        <v>45151</v>
      </c>
      <c r="O44" s="29">
        <v>45155</v>
      </c>
      <c r="P44" s="26">
        <v>47</v>
      </c>
      <c r="Q44" s="32" t="s">
        <v>225</v>
      </c>
      <c r="R44" s="32">
        <v>78</v>
      </c>
      <c r="S44" s="33"/>
      <c r="T44" s="34"/>
      <c r="U44" s="33">
        <v>12722</v>
      </c>
      <c r="V44" s="33">
        <v>2485</v>
      </c>
      <c r="W44" s="33">
        <v>12722</v>
      </c>
      <c r="X44" s="33">
        <v>2485</v>
      </c>
      <c r="Y44" s="33" t="s">
        <v>34</v>
      </c>
      <c r="Z44" s="38" t="s">
        <v>226</v>
      </c>
      <c r="AA44" s="37">
        <v>78</v>
      </c>
    </row>
    <row r="45" s="4" customFormat="1" ht="18" customHeight="1" spans="1:27">
      <c r="A45" s="14" t="s">
        <v>227</v>
      </c>
      <c r="B45" s="9" t="s">
        <v>44</v>
      </c>
      <c r="C45" s="9" t="s">
        <v>45</v>
      </c>
      <c r="D45" s="9" t="s">
        <v>228</v>
      </c>
      <c r="E45" s="23">
        <v>5.33</v>
      </c>
      <c r="F45" s="18"/>
      <c r="G45" s="19"/>
      <c r="H45" s="19"/>
      <c r="I45" s="18">
        <v>45311</v>
      </c>
      <c r="J45" s="19">
        <v>0.815</v>
      </c>
      <c r="K45" s="19" t="s">
        <v>72</v>
      </c>
      <c r="L45" s="24" t="s">
        <v>48</v>
      </c>
      <c r="M45" s="26">
        <v>74</v>
      </c>
      <c r="N45" s="29">
        <v>45152</v>
      </c>
      <c r="O45" s="29">
        <v>45156</v>
      </c>
      <c r="P45" s="26">
        <v>48</v>
      </c>
      <c r="Q45" s="32" t="s">
        <v>229</v>
      </c>
      <c r="R45" s="32">
        <v>79</v>
      </c>
      <c r="S45" s="33"/>
      <c r="T45" s="34"/>
      <c r="U45" s="33">
        <v>12723</v>
      </c>
      <c r="V45" s="33">
        <v>2486</v>
      </c>
      <c r="W45" s="33">
        <v>12723</v>
      </c>
      <c r="X45" s="33">
        <v>2486</v>
      </c>
      <c r="Y45" s="33" t="s">
        <v>34</v>
      </c>
      <c r="Z45" s="38" t="s">
        <v>230</v>
      </c>
      <c r="AA45" s="37">
        <v>79</v>
      </c>
    </row>
    <row r="46" s="4" customFormat="1" ht="18" customHeight="1" spans="1:27">
      <c r="A46" s="14" t="s">
        <v>231</v>
      </c>
      <c r="B46" s="9" t="s">
        <v>28</v>
      </c>
      <c r="C46" s="9" t="s">
        <v>29</v>
      </c>
      <c r="D46" s="9" t="s">
        <v>232</v>
      </c>
      <c r="E46" s="23">
        <v>5.63</v>
      </c>
      <c r="F46" s="18"/>
      <c r="G46" s="19"/>
      <c r="H46" s="19"/>
      <c r="I46" s="18">
        <v>45312</v>
      </c>
      <c r="J46" s="19">
        <v>0.658</v>
      </c>
      <c r="K46" s="19" t="s">
        <v>47</v>
      </c>
      <c r="L46" s="24" t="s">
        <v>48</v>
      </c>
      <c r="M46" s="26">
        <v>75</v>
      </c>
      <c r="N46" s="29">
        <v>45153</v>
      </c>
      <c r="O46" s="29">
        <v>45157</v>
      </c>
      <c r="P46" s="26">
        <v>49</v>
      </c>
      <c r="Q46" s="32" t="s">
        <v>233</v>
      </c>
      <c r="R46" s="32">
        <v>80</v>
      </c>
      <c r="S46" s="33"/>
      <c r="T46" s="34"/>
      <c r="U46" s="33">
        <v>12724</v>
      </c>
      <c r="V46" s="33">
        <v>2487</v>
      </c>
      <c r="W46" s="33">
        <v>12724</v>
      </c>
      <c r="X46" s="33">
        <v>2487</v>
      </c>
      <c r="Y46" s="33" t="s">
        <v>34</v>
      </c>
      <c r="Z46" s="38" t="s">
        <v>234</v>
      </c>
      <c r="AA46" s="37">
        <v>80</v>
      </c>
    </row>
    <row r="47" s="4" customFormat="1" ht="18" customHeight="1" spans="1:27">
      <c r="A47" s="14" t="s">
        <v>235</v>
      </c>
      <c r="B47" s="9" t="s">
        <v>28</v>
      </c>
      <c r="C47" s="9" t="s">
        <v>29</v>
      </c>
      <c r="D47" s="9" t="s">
        <v>236</v>
      </c>
      <c r="E47" s="23">
        <v>5.76</v>
      </c>
      <c r="F47" s="18"/>
      <c r="G47" s="19"/>
      <c r="H47" s="19"/>
      <c r="I47" s="18">
        <v>45312</v>
      </c>
      <c r="J47" s="19">
        <v>0.543</v>
      </c>
      <c r="K47" s="19" t="s">
        <v>55</v>
      </c>
      <c r="L47" s="24" t="s">
        <v>237</v>
      </c>
      <c r="M47" s="26">
        <v>76</v>
      </c>
      <c r="N47" s="29">
        <v>45154</v>
      </c>
      <c r="O47" s="29">
        <v>45158</v>
      </c>
      <c r="P47" s="26">
        <v>50</v>
      </c>
      <c r="Q47" s="32" t="s">
        <v>238</v>
      </c>
      <c r="R47" s="32">
        <v>81</v>
      </c>
      <c r="S47" s="33"/>
      <c r="T47" s="34"/>
      <c r="U47" s="33">
        <v>12725</v>
      </c>
      <c r="V47" s="33">
        <v>2488</v>
      </c>
      <c r="W47" s="33">
        <v>12725</v>
      </c>
      <c r="X47" s="33">
        <v>2488</v>
      </c>
      <c r="Y47" s="33" t="s">
        <v>34</v>
      </c>
      <c r="Z47" s="38" t="s">
        <v>239</v>
      </c>
      <c r="AA47" s="37">
        <v>81</v>
      </c>
    </row>
    <row r="48" s="4" customFormat="1" ht="18" customHeight="1" spans="1:27">
      <c r="A48" s="14" t="s">
        <v>240</v>
      </c>
      <c r="B48" s="9" t="s">
        <v>44</v>
      </c>
      <c r="C48" s="9" t="s">
        <v>45</v>
      </c>
      <c r="D48" s="9" t="s">
        <v>241</v>
      </c>
      <c r="E48" s="23">
        <v>5.18</v>
      </c>
      <c r="F48" s="18"/>
      <c r="G48" s="19"/>
      <c r="H48" s="19"/>
      <c r="I48" s="18">
        <v>45313</v>
      </c>
      <c r="J48" s="19">
        <v>0.886</v>
      </c>
      <c r="K48" s="19" t="s">
        <v>72</v>
      </c>
      <c r="L48" s="24" t="s">
        <v>48</v>
      </c>
      <c r="M48" s="26">
        <v>77</v>
      </c>
      <c r="N48" s="29">
        <v>45155</v>
      </c>
      <c r="O48" s="29">
        <v>45159</v>
      </c>
      <c r="P48" s="26">
        <v>51</v>
      </c>
      <c r="Q48" s="32" t="s">
        <v>242</v>
      </c>
      <c r="R48" s="32">
        <v>82</v>
      </c>
      <c r="S48" s="33"/>
      <c r="T48" s="34"/>
      <c r="U48" s="33">
        <v>12726</v>
      </c>
      <c r="V48" s="33">
        <v>2489</v>
      </c>
      <c r="W48" s="33">
        <v>12726</v>
      </c>
      <c r="X48" s="33">
        <v>2489</v>
      </c>
      <c r="Y48" s="33" t="s">
        <v>34</v>
      </c>
      <c r="Z48" s="38" t="s">
        <v>243</v>
      </c>
      <c r="AA48" s="37">
        <v>82</v>
      </c>
    </row>
    <row r="49" s="4" customFormat="1" ht="18" customHeight="1" spans="1:27">
      <c r="A49" s="14" t="s">
        <v>244</v>
      </c>
      <c r="B49" s="9" t="s">
        <v>52</v>
      </c>
      <c r="C49" s="9" t="s">
        <v>53</v>
      </c>
      <c r="D49" s="9" t="s">
        <v>245</v>
      </c>
      <c r="E49" s="23">
        <v>3.98</v>
      </c>
      <c r="F49" s="18">
        <v>45313</v>
      </c>
      <c r="G49" s="19">
        <v>274</v>
      </c>
      <c r="H49" s="19">
        <v>31641</v>
      </c>
      <c r="I49" s="18"/>
      <c r="J49" s="19"/>
      <c r="K49" s="19" t="s">
        <v>72</v>
      </c>
      <c r="L49" s="24"/>
      <c r="M49" s="26">
        <v>78</v>
      </c>
      <c r="N49" s="29">
        <v>45156</v>
      </c>
      <c r="O49" s="29">
        <v>45160</v>
      </c>
      <c r="P49" s="26">
        <v>52</v>
      </c>
      <c r="Q49" s="32" t="s">
        <v>246</v>
      </c>
      <c r="R49" s="32">
        <v>83</v>
      </c>
      <c r="S49" s="33"/>
      <c r="T49" s="34"/>
      <c r="U49" s="33">
        <v>12727</v>
      </c>
      <c r="V49" s="33">
        <v>2490</v>
      </c>
      <c r="W49" s="33">
        <v>12727</v>
      </c>
      <c r="X49" s="33">
        <v>2490</v>
      </c>
      <c r="Y49" s="33" t="s">
        <v>34</v>
      </c>
      <c r="Z49" s="38" t="s">
        <v>247</v>
      </c>
      <c r="AA49" s="37">
        <v>83</v>
      </c>
    </row>
    <row r="50" s="4" customFormat="1" ht="18" customHeight="1" spans="1:27">
      <c r="A50" s="14" t="s">
        <v>248</v>
      </c>
      <c r="B50" s="9" t="s">
        <v>84</v>
      </c>
      <c r="C50" s="9" t="s">
        <v>84</v>
      </c>
      <c r="D50" s="16" t="s">
        <v>249</v>
      </c>
      <c r="E50" s="23">
        <v>4.17</v>
      </c>
      <c r="F50" s="18">
        <v>45313</v>
      </c>
      <c r="G50" s="19">
        <v>315</v>
      </c>
      <c r="H50" s="19">
        <v>35360</v>
      </c>
      <c r="I50" s="18"/>
      <c r="J50" s="19"/>
      <c r="K50" s="19" t="s">
        <v>250</v>
      </c>
      <c r="L50" s="24" t="s">
        <v>251</v>
      </c>
      <c r="M50" s="26">
        <v>79</v>
      </c>
      <c r="N50" s="29">
        <v>45157</v>
      </c>
      <c r="O50" s="29">
        <v>45161</v>
      </c>
      <c r="P50" s="26">
        <v>53</v>
      </c>
      <c r="Q50" s="32" t="s">
        <v>252</v>
      </c>
      <c r="R50" s="32">
        <v>84</v>
      </c>
      <c r="S50" s="33"/>
      <c r="T50" s="34"/>
      <c r="U50" s="33">
        <v>12728</v>
      </c>
      <c r="V50" s="33">
        <v>2491</v>
      </c>
      <c r="W50" s="33">
        <v>12728</v>
      </c>
      <c r="X50" s="33">
        <v>2491</v>
      </c>
      <c r="Y50" s="33" t="s">
        <v>34</v>
      </c>
      <c r="Z50" s="38" t="s">
        <v>253</v>
      </c>
      <c r="AA50" s="37">
        <v>84</v>
      </c>
    </row>
    <row r="51" s="4" customFormat="1" ht="18" customHeight="1" spans="1:27">
      <c r="A51" s="14" t="s">
        <v>254</v>
      </c>
      <c r="B51" s="9" t="s">
        <v>28</v>
      </c>
      <c r="C51" s="9" t="s">
        <v>29</v>
      </c>
      <c r="D51" s="9" t="s">
        <v>255</v>
      </c>
      <c r="E51" s="23">
        <v>4.57</v>
      </c>
      <c r="F51" s="18"/>
      <c r="G51" s="19"/>
      <c r="H51" s="19"/>
      <c r="I51" s="18">
        <v>45313</v>
      </c>
      <c r="J51" s="19">
        <v>0.491</v>
      </c>
      <c r="K51" s="19" t="s">
        <v>166</v>
      </c>
      <c r="L51" s="24" t="s">
        <v>48</v>
      </c>
      <c r="M51" s="26">
        <v>80</v>
      </c>
      <c r="N51" s="29">
        <v>45158</v>
      </c>
      <c r="O51" s="29">
        <v>45162</v>
      </c>
      <c r="P51" s="26">
        <v>54</v>
      </c>
      <c r="Q51" s="32" t="s">
        <v>256</v>
      </c>
      <c r="R51" s="32">
        <v>85</v>
      </c>
      <c r="S51" s="33"/>
      <c r="T51" s="34"/>
      <c r="U51" s="33">
        <v>12729</v>
      </c>
      <c r="V51" s="33">
        <v>2492</v>
      </c>
      <c r="W51" s="33">
        <v>12729</v>
      </c>
      <c r="X51" s="33">
        <v>2492</v>
      </c>
      <c r="Y51" s="33" t="s">
        <v>34</v>
      </c>
      <c r="Z51" s="38" t="s">
        <v>257</v>
      </c>
      <c r="AA51" s="37">
        <v>85</v>
      </c>
    </row>
    <row r="52" s="4" customFormat="1" ht="18" customHeight="1" spans="1:27">
      <c r="A52" s="14" t="s">
        <v>258</v>
      </c>
      <c r="B52" s="9" t="s">
        <v>203</v>
      </c>
      <c r="C52" s="9" t="s">
        <v>203</v>
      </c>
      <c r="D52" s="9" t="s">
        <v>259</v>
      </c>
      <c r="E52" s="23">
        <v>5.52</v>
      </c>
      <c r="F52" s="18">
        <v>45313</v>
      </c>
      <c r="G52" s="19">
        <v>135</v>
      </c>
      <c r="H52" s="19">
        <v>16200</v>
      </c>
      <c r="I52" s="18"/>
      <c r="J52" s="19"/>
      <c r="K52" s="19" t="s">
        <v>61</v>
      </c>
      <c r="L52" s="24"/>
      <c r="M52" s="26">
        <v>81</v>
      </c>
      <c r="N52" s="29">
        <v>45159</v>
      </c>
      <c r="O52" s="29">
        <v>45163</v>
      </c>
      <c r="P52" s="26">
        <v>55</v>
      </c>
      <c r="Q52" s="32" t="s">
        <v>260</v>
      </c>
      <c r="R52" s="32">
        <v>86</v>
      </c>
      <c r="S52" s="33"/>
      <c r="T52" s="34"/>
      <c r="U52" s="33">
        <v>12730</v>
      </c>
      <c r="V52" s="33">
        <v>2493</v>
      </c>
      <c r="W52" s="33">
        <v>12730</v>
      </c>
      <c r="X52" s="33">
        <v>2493</v>
      </c>
      <c r="Y52" s="33" t="s">
        <v>34</v>
      </c>
      <c r="Z52" s="38" t="s">
        <v>261</v>
      </c>
      <c r="AA52" s="37">
        <v>86</v>
      </c>
    </row>
    <row r="53" s="4" customFormat="1" ht="18" customHeight="1" spans="1:27">
      <c r="A53" s="14" t="s">
        <v>262</v>
      </c>
      <c r="B53" s="9" t="s">
        <v>84</v>
      </c>
      <c r="C53" s="9" t="s">
        <v>84</v>
      </c>
      <c r="D53" s="16" t="s">
        <v>263</v>
      </c>
      <c r="E53" s="23">
        <v>5.48</v>
      </c>
      <c r="F53" s="18">
        <v>45314</v>
      </c>
      <c r="G53" s="19">
        <v>415</v>
      </c>
      <c r="H53" s="19">
        <v>46736</v>
      </c>
      <c r="I53" s="18"/>
      <c r="J53" s="19"/>
      <c r="K53" s="19" t="s">
        <v>250</v>
      </c>
      <c r="L53" s="24" t="s">
        <v>251</v>
      </c>
      <c r="M53" s="26">
        <v>82</v>
      </c>
      <c r="N53" s="29">
        <v>45160</v>
      </c>
      <c r="O53" s="29">
        <v>45164</v>
      </c>
      <c r="P53" s="26">
        <v>56</v>
      </c>
      <c r="Q53" s="32" t="s">
        <v>264</v>
      </c>
      <c r="R53" s="32">
        <v>87</v>
      </c>
      <c r="S53" s="33"/>
      <c r="T53" s="34"/>
      <c r="U53" s="33">
        <v>12731</v>
      </c>
      <c r="V53" s="33">
        <v>2494</v>
      </c>
      <c r="W53" s="33">
        <v>12731</v>
      </c>
      <c r="X53" s="33">
        <v>2494</v>
      </c>
      <c r="Y53" s="33" t="s">
        <v>34</v>
      </c>
      <c r="Z53" s="38" t="s">
        <v>265</v>
      </c>
      <c r="AA53" s="37">
        <v>87</v>
      </c>
    </row>
    <row r="54" s="4" customFormat="1" ht="18" customHeight="1" spans="1:27">
      <c r="A54" s="14" t="s">
        <v>266</v>
      </c>
      <c r="B54" s="9" t="s">
        <v>28</v>
      </c>
      <c r="C54" s="9" t="s">
        <v>37</v>
      </c>
      <c r="D54" s="9" t="s">
        <v>267</v>
      </c>
      <c r="E54" s="23">
        <v>2.86</v>
      </c>
      <c r="F54" s="18"/>
      <c r="G54" s="19"/>
      <c r="H54" s="19"/>
      <c r="I54" s="18">
        <v>45314</v>
      </c>
      <c r="J54" s="19">
        <v>0.76</v>
      </c>
      <c r="K54" s="19" t="s">
        <v>166</v>
      </c>
      <c r="L54" s="24"/>
      <c r="M54" s="26">
        <v>83</v>
      </c>
      <c r="N54" s="29">
        <v>45161</v>
      </c>
      <c r="O54" s="29">
        <v>45165</v>
      </c>
      <c r="P54" s="26">
        <v>57</v>
      </c>
      <c r="Q54" s="32" t="s">
        <v>268</v>
      </c>
      <c r="R54" s="32">
        <v>88</v>
      </c>
      <c r="S54" s="33"/>
      <c r="T54" s="34"/>
      <c r="U54" s="33">
        <v>12732</v>
      </c>
      <c r="V54" s="33">
        <v>2495</v>
      </c>
      <c r="W54" s="33">
        <v>12732</v>
      </c>
      <c r="X54" s="33">
        <v>2495</v>
      </c>
      <c r="Y54" s="33" t="s">
        <v>34</v>
      </c>
      <c r="Z54" s="38" t="s">
        <v>269</v>
      </c>
      <c r="AA54" s="37">
        <v>88</v>
      </c>
    </row>
    <row r="55" s="4" customFormat="1" ht="18" customHeight="1" spans="1:27">
      <c r="A55" s="14" t="s">
        <v>270</v>
      </c>
      <c r="B55" s="9" t="s">
        <v>28</v>
      </c>
      <c r="C55" s="9" t="s">
        <v>29</v>
      </c>
      <c r="D55" s="9" t="s">
        <v>271</v>
      </c>
      <c r="E55" s="23">
        <v>3.94</v>
      </c>
      <c r="F55" s="18"/>
      <c r="G55" s="19"/>
      <c r="H55" s="19"/>
      <c r="I55" s="18">
        <v>45315</v>
      </c>
      <c r="J55" s="19">
        <v>0.302</v>
      </c>
      <c r="K55" s="19" t="s">
        <v>166</v>
      </c>
      <c r="L55" s="24" t="s">
        <v>48</v>
      </c>
      <c r="M55" s="26">
        <v>84</v>
      </c>
      <c r="N55" s="29">
        <v>45162</v>
      </c>
      <c r="O55" s="29">
        <v>45166</v>
      </c>
      <c r="P55" s="26">
        <v>58</v>
      </c>
      <c r="Q55" s="32" t="s">
        <v>272</v>
      </c>
      <c r="R55" s="32">
        <v>89</v>
      </c>
      <c r="S55" s="33"/>
      <c r="T55" s="34"/>
      <c r="U55" s="33">
        <v>12733</v>
      </c>
      <c r="V55" s="33">
        <v>2496</v>
      </c>
      <c r="W55" s="33">
        <v>12733</v>
      </c>
      <c r="X55" s="33">
        <v>2496</v>
      </c>
      <c r="Y55" s="33" t="s">
        <v>34</v>
      </c>
      <c r="Z55" s="38" t="s">
        <v>273</v>
      </c>
      <c r="AA55" s="37">
        <v>89</v>
      </c>
    </row>
    <row r="56" s="4" customFormat="1" ht="18" customHeight="1" spans="1:27">
      <c r="A56" s="14" t="s">
        <v>274</v>
      </c>
      <c r="B56" s="9" t="s">
        <v>275</v>
      </c>
      <c r="C56" s="9" t="s">
        <v>276</v>
      </c>
      <c r="D56" s="9" t="s">
        <v>277</v>
      </c>
      <c r="E56" s="23">
        <v>2.63</v>
      </c>
      <c r="F56" s="18"/>
      <c r="G56" s="19"/>
      <c r="H56" s="19"/>
      <c r="I56" s="18">
        <v>45315</v>
      </c>
      <c r="J56" s="19">
        <v>620</v>
      </c>
      <c r="K56" s="19" t="s">
        <v>278</v>
      </c>
      <c r="L56" s="24" t="s">
        <v>279</v>
      </c>
      <c r="M56" s="26">
        <v>85</v>
      </c>
      <c r="N56" s="29">
        <v>45163</v>
      </c>
      <c r="O56" s="29">
        <v>45167</v>
      </c>
      <c r="P56" s="26">
        <v>59</v>
      </c>
      <c r="Q56" s="32" t="s">
        <v>280</v>
      </c>
      <c r="R56" s="32">
        <v>90</v>
      </c>
      <c r="S56" s="33"/>
      <c r="T56" s="34"/>
      <c r="U56" s="33">
        <v>12734</v>
      </c>
      <c r="V56" s="33">
        <v>2497</v>
      </c>
      <c r="W56" s="33">
        <v>12734</v>
      </c>
      <c r="X56" s="33">
        <v>2497</v>
      </c>
      <c r="Y56" s="33" t="s">
        <v>34</v>
      </c>
      <c r="Z56" s="38" t="s">
        <v>281</v>
      </c>
      <c r="AA56" s="37">
        <v>90</v>
      </c>
    </row>
    <row r="57" s="4" customFormat="1" ht="18" customHeight="1" spans="1:27">
      <c r="A57" s="14" t="s">
        <v>282</v>
      </c>
      <c r="B57" s="9" t="s">
        <v>28</v>
      </c>
      <c r="C57" s="9" t="s">
        <v>29</v>
      </c>
      <c r="D57" s="9" t="s">
        <v>283</v>
      </c>
      <c r="E57" s="23">
        <v>5.31</v>
      </c>
      <c r="F57" s="18"/>
      <c r="G57" s="19"/>
      <c r="H57" s="19"/>
      <c r="I57" s="18">
        <v>45316</v>
      </c>
      <c r="J57" s="19">
        <v>0.525</v>
      </c>
      <c r="K57" s="19" t="s">
        <v>47</v>
      </c>
      <c r="L57" s="24" t="s">
        <v>48</v>
      </c>
      <c r="M57" s="26">
        <v>86</v>
      </c>
      <c r="N57" s="29">
        <v>45164</v>
      </c>
      <c r="O57" s="29">
        <v>45168</v>
      </c>
      <c r="P57" s="26">
        <v>60</v>
      </c>
      <c r="Q57" s="32" t="s">
        <v>284</v>
      </c>
      <c r="R57" s="32">
        <v>91</v>
      </c>
      <c r="S57" s="33"/>
      <c r="T57" s="34"/>
      <c r="U57" s="33">
        <v>12735</v>
      </c>
      <c r="V57" s="33">
        <v>2498</v>
      </c>
      <c r="W57" s="33">
        <v>12735</v>
      </c>
      <c r="X57" s="33">
        <v>2498</v>
      </c>
      <c r="Y57" s="33" t="s">
        <v>34</v>
      </c>
      <c r="Z57" s="38" t="s">
        <v>285</v>
      </c>
      <c r="AA57" s="37">
        <v>91</v>
      </c>
    </row>
    <row r="58" s="4" customFormat="1" ht="18" customHeight="1" spans="1:27">
      <c r="A58" s="14" t="s">
        <v>286</v>
      </c>
      <c r="B58" s="9" t="s">
        <v>98</v>
      </c>
      <c r="C58" s="9" t="s">
        <v>99</v>
      </c>
      <c r="D58" s="9" t="s">
        <v>287</v>
      </c>
      <c r="E58" s="23">
        <v>6.49</v>
      </c>
      <c r="F58" s="18"/>
      <c r="G58" s="19"/>
      <c r="H58" s="19"/>
      <c r="I58" s="18">
        <v>45316</v>
      </c>
      <c r="J58" s="19">
        <v>0.719</v>
      </c>
      <c r="K58" s="19" t="s">
        <v>166</v>
      </c>
      <c r="L58" s="24" t="s">
        <v>48</v>
      </c>
      <c r="M58" s="26">
        <v>87</v>
      </c>
      <c r="N58" s="29">
        <v>45165</v>
      </c>
      <c r="O58" s="29">
        <v>45169</v>
      </c>
      <c r="P58" s="26">
        <v>61</v>
      </c>
      <c r="Q58" s="32" t="s">
        <v>288</v>
      </c>
      <c r="R58" s="32">
        <v>92</v>
      </c>
      <c r="S58" s="33"/>
      <c r="T58" s="34"/>
      <c r="U58" s="33">
        <v>12736</v>
      </c>
      <c r="V58" s="33">
        <v>2499</v>
      </c>
      <c r="W58" s="33">
        <v>12736</v>
      </c>
      <c r="X58" s="33">
        <v>2499</v>
      </c>
      <c r="Y58" s="33" t="s">
        <v>34</v>
      </c>
      <c r="Z58" s="38" t="s">
        <v>289</v>
      </c>
      <c r="AA58" s="37">
        <v>92</v>
      </c>
    </row>
    <row r="59" s="4" customFormat="1" ht="18" customHeight="1" spans="1:27">
      <c r="A59" s="14" t="s">
        <v>290</v>
      </c>
      <c r="B59" s="9" t="s">
        <v>203</v>
      </c>
      <c r="C59" s="9" t="s">
        <v>203</v>
      </c>
      <c r="D59" s="9" t="s">
        <v>291</v>
      </c>
      <c r="E59" s="23">
        <v>5.22</v>
      </c>
      <c r="F59" s="18">
        <v>45316</v>
      </c>
      <c r="G59" s="19">
        <v>136</v>
      </c>
      <c r="H59" s="19">
        <v>16975</v>
      </c>
      <c r="I59" s="18"/>
      <c r="J59" s="19"/>
      <c r="K59" s="19" t="s">
        <v>61</v>
      </c>
      <c r="L59" s="24"/>
      <c r="M59" s="26">
        <v>88</v>
      </c>
      <c r="N59" s="29">
        <v>45166</v>
      </c>
      <c r="O59" s="29">
        <v>45170</v>
      </c>
      <c r="P59" s="26">
        <v>62</v>
      </c>
      <c r="Q59" s="32" t="s">
        <v>292</v>
      </c>
      <c r="R59" s="32">
        <v>93</v>
      </c>
      <c r="S59" s="33"/>
      <c r="T59" s="34"/>
      <c r="U59" s="33">
        <v>12737</v>
      </c>
      <c r="V59" s="33">
        <v>2500</v>
      </c>
      <c r="W59" s="33">
        <v>12737</v>
      </c>
      <c r="X59" s="33">
        <v>2500</v>
      </c>
      <c r="Y59" s="33" t="s">
        <v>34</v>
      </c>
      <c r="Z59" s="38" t="s">
        <v>293</v>
      </c>
      <c r="AA59" s="37">
        <v>93</v>
      </c>
    </row>
    <row r="60" s="4" customFormat="1" ht="18" customHeight="1" spans="1:27">
      <c r="A60" s="14" t="s">
        <v>294</v>
      </c>
      <c r="B60" s="9" t="s">
        <v>44</v>
      </c>
      <c r="C60" s="9" t="s">
        <v>45</v>
      </c>
      <c r="D60" s="16" t="s">
        <v>295</v>
      </c>
      <c r="E60" s="23">
        <v>5.67</v>
      </c>
      <c r="F60" s="18"/>
      <c r="G60" s="19"/>
      <c r="H60" s="19"/>
      <c r="I60" s="18">
        <v>45316</v>
      </c>
      <c r="J60" s="19">
        <v>0.714</v>
      </c>
      <c r="K60" s="19" t="s">
        <v>250</v>
      </c>
      <c r="L60" s="24" t="s">
        <v>296</v>
      </c>
      <c r="M60" s="26">
        <v>89</v>
      </c>
      <c r="N60" s="29">
        <v>45167</v>
      </c>
      <c r="O60" s="29">
        <v>45171</v>
      </c>
      <c r="P60" s="26">
        <v>63</v>
      </c>
      <c r="Q60" s="32" t="s">
        <v>297</v>
      </c>
      <c r="R60" s="32">
        <v>94</v>
      </c>
      <c r="S60" s="33"/>
      <c r="T60" s="34"/>
      <c r="U60" s="33">
        <v>12738</v>
      </c>
      <c r="V60" s="33">
        <v>2501</v>
      </c>
      <c r="W60" s="33">
        <v>12738</v>
      </c>
      <c r="X60" s="33">
        <v>2501</v>
      </c>
      <c r="Y60" s="33" t="s">
        <v>34</v>
      </c>
      <c r="Z60" s="38" t="s">
        <v>298</v>
      </c>
      <c r="AA60" s="37">
        <v>94</v>
      </c>
    </row>
    <row r="61" s="4" customFormat="1" ht="18" customHeight="1" spans="1:27">
      <c r="A61" s="14" t="s">
        <v>299</v>
      </c>
      <c r="B61" s="9" t="s">
        <v>28</v>
      </c>
      <c r="C61" s="9" t="s">
        <v>29</v>
      </c>
      <c r="D61" s="9" t="s">
        <v>300</v>
      </c>
      <c r="E61" s="23">
        <v>5.63</v>
      </c>
      <c r="F61" s="18"/>
      <c r="G61" s="19"/>
      <c r="H61" s="19"/>
      <c r="I61" s="18">
        <v>45317</v>
      </c>
      <c r="J61" s="19">
        <v>0.601</v>
      </c>
      <c r="K61" s="19" t="s">
        <v>47</v>
      </c>
      <c r="L61" s="24" t="s">
        <v>48</v>
      </c>
      <c r="M61" s="26">
        <v>90</v>
      </c>
      <c r="N61" s="29">
        <v>45168</v>
      </c>
      <c r="O61" s="29">
        <v>45172</v>
      </c>
      <c r="P61" s="26">
        <v>64</v>
      </c>
      <c r="Q61" s="32" t="s">
        <v>301</v>
      </c>
      <c r="R61" s="32">
        <v>95</v>
      </c>
      <c r="S61" s="33"/>
      <c r="T61" s="34"/>
      <c r="U61" s="33">
        <v>12739</v>
      </c>
      <c r="V61" s="33">
        <v>2502</v>
      </c>
      <c r="W61" s="33">
        <v>12739</v>
      </c>
      <c r="X61" s="33">
        <v>2502</v>
      </c>
      <c r="Y61" s="33" t="s">
        <v>34</v>
      </c>
      <c r="Z61" s="38" t="s">
        <v>302</v>
      </c>
      <c r="AA61" s="37">
        <v>95</v>
      </c>
    </row>
    <row r="62" s="4" customFormat="1" ht="18" customHeight="1" spans="1:27">
      <c r="A62" s="14" t="s">
        <v>303</v>
      </c>
      <c r="B62" s="9" t="s">
        <v>28</v>
      </c>
      <c r="C62" s="9" t="s">
        <v>37</v>
      </c>
      <c r="D62" s="9" t="s">
        <v>304</v>
      </c>
      <c r="E62" s="23">
        <v>2.38</v>
      </c>
      <c r="F62" s="18"/>
      <c r="G62" s="19"/>
      <c r="H62" s="19"/>
      <c r="I62" s="18">
        <v>45317</v>
      </c>
      <c r="J62" s="19">
        <v>0.756</v>
      </c>
      <c r="K62" s="19" t="s">
        <v>166</v>
      </c>
      <c r="L62" s="24"/>
      <c r="M62" s="26">
        <v>91</v>
      </c>
      <c r="N62" s="29">
        <v>45169</v>
      </c>
      <c r="O62" s="29">
        <v>45173</v>
      </c>
      <c r="P62" s="26">
        <v>65</v>
      </c>
      <c r="Q62" s="32" t="s">
        <v>305</v>
      </c>
      <c r="R62" s="32">
        <v>96</v>
      </c>
      <c r="S62" s="33"/>
      <c r="T62" s="34"/>
      <c r="U62" s="33">
        <v>12740</v>
      </c>
      <c r="V62" s="33">
        <v>2503</v>
      </c>
      <c r="W62" s="33">
        <v>12740</v>
      </c>
      <c r="X62" s="33">
        <v>2503</v>
      </c>
      <c r="Y62" s="33" t="s">
        <v>34</v>
      </c>
      <c r="Z62" s="38" t="s">
        <v>306</v>
      </c>
      <c r="AA62" s="37">
        <v>96</v>
      </c>
    </row>
    <row r="63" s="4" customFormat="1" ht="18" customHeight="1" spans="1:27">
      <c r="A63" s="14" t="s">
        <v>307</v>
      </c>
      <c r="B63" s="9" t="s">
        <v>70</v>
      </c>
      <c r="C63" s="9" t="s">
        <v>70</v>
      </c>
      <c r="D63" s="16" t="s">
        <v>308</v>
      </c>
      <c r="E63" s="23">
        <v>5.01</v>
      </c>
      <c r="F63" s="18">
        <v>45317</v>
      </c>
      <c r="G63" s="19">
        <v>404</v>
      </c>
      <c r="H63" s="19">
        <v>48576</v>
      </c>
      <c r="I63" s="18"/>
      <c r="J63" s="19"/>
      <c r="K63" s="19" t="s">
        <v>105</v>
      </c>
      <c r="L63" s="24"/>
      <c r="M63" s="26">
        <v>92</v>
      </c>
      <c r="N63" s="29">
        <v>45170</v>
      </c>
      <c r="O63" s="29">
        <v>45174</v>
      </c>
      <c r="P63" s="26">
        <v>66</v>
      </c>
      <c r="Q63" s="32" t="s">
        <v>309</v>
      </c>
      <c r="R63" s="32">
        <v>97</v>
      </c>
      <c r="S63" s="33"/>
      <c r="T63" s="34"/>
      <c r="U63" s="33">
        <v>12741</v>
      </c>
      <c r="V63" s="33">
        <v>2504</v>
      </c>
      <c r="W63" s="33">
        <v>12741</v>
      </c>
      <c r="X63" s="33">
        <v>2504</v>
      </c>
      <c r="Y63" s="33" t="s">
        <v>34</v>
      </c>
      <c r="Z63" s="38" t="s">
        <v>310</v>
      </c>
      <c r="AA63" s="37">
        <v>97</v>
      </c>
    </row>
    <row r="64" s="4" customFormat="1" ht="18" customHeight="1" spans="1:27">
      <c r="A64" s="14" t="s">
        <v>311</v>
      </c>
      <c r="B64" s="9" t="s">
        <v>28</v>
      </c>
      <c r="C64" s="9" t="s">
        <v>29</v>
      </c>
      <c r="D64" s="9" t="s">
        <v>312</v>
      </c>
      <c r="E64" s="23">
        <v>5.49</v>
      </c>
      <c r="F64" s="18"/>
      <c r="G64" s="19"/>
      <c r="H64" s="19"/>
      <c r="I64" s="18">
        <v>45318</v>
      </c>
      <c r="J64" s="19">
        <v>0.536</v>
      </c>
      <c r="K64" s="19" t="s">
        <v>166</v>
      </c>
      <c r="L64" s="24" t="s">
        <v>48</v>
      </c>
      <c r="M64" s="26">
        <v>93</v>
      </c>
      <c r="N64" s="29">
        <v>45171</v>
      </c>
      <c r="O64" s="29">
        <v>45175</v>
      </c>
      <c r="P64" s="26">
        <v>67</v>
      </c>
      <c r="Q64" s="32" t="s">
        <v>313</v>
      </c>
      <c r="R64" s="32">
        <v>98</v>
      </c>
      <c r="S64" s="33"/>
      <c r="T64" s="34"/>
      <c r="U64" s="33">
        <v>12742</v>
      </c>
      <c r="V64" s="33">
        <v>2505</v>
      </c>
      <c r="W64" s="33">
        <v>12742</v>
      </c>
      <c r="X64" s="33">
        <v>2505</v>
      </c>
      <c r="Y64" s="33" t="s">
        <v>34</v>
      </c>
      <c r="Z64" s="38" t="s">
        <v>314</v>
      </c>
      <c r="AA64" s="37">
        <v>98</v>
      </c>
    </row>
    <row r="65" s="4" customFormat="1" ht="18" customHeight="1" spans="1:27">
      <c r="A65" s="14" t="s">
        <v>315</v>
      </c>
      <c r="B65" s="9" t="s">
        <v>28</v>
      </c>
      <c r="C65" s="9" t="s">
        <v>29</v>
      </c>
      <c r="D65" s="9" t="s">
        <v>316</v>
      </c>
      <c r="E65" s="23">
        <v>5.04</v>
      </c>
      <c r="F65" s="18"/>
      <c r="G65" s="19"/>
      <c r="H65" s="19"/>
      <c r="I65" s="18">
        <v>45319</v>
      </c>
      <c r="J65" s="19">
        <v>0.491</v>
      </c>
      <c r="K65" s="19" t="s">
        <v>166</v>
      </c>
      <c r="L65" s="24" t="s">
        <v>48</v>
      </c>
      <c r="M65" s="26">
        <v>94</v>
      </c>
      <c r="N65" s="29">
        <v>45172</v>
      </c>
      <c r="O65" s="29">
        <v>45176</v>
      </c>
      <c r="P65" s="26">
        <v>68</v>
      </c>
      <c r="Q65" s="32" t="s">
        <v>317</v>
      </c>
      <c r="R65" s="32">
        <v>99</v>
      </c>
      <c r="S65" s="33"/>
      <c r="T65" s="34"/>
      <c r="U65" s="33">
        <v>12743</v>
      </c>
      <c r="V65" s="33">
        <v>2506</v>
      </c>
      <c r="W65" s="33">
        <v>12743</v>
      </c>
      <c r="X65" s="33">
        <v>2506</v>
      </c>
      <c r="Y65" s="33" t="s">
        <v>34</v>
      </c>
      <c r="Z65" s="38" t="s">
        <v>318</v>
      </c>
      <c r="AA65" s="37">
        <v>99</v>
      </c>
    </row>
    <row r="66" s="4" customFormat="1" ht="18" customHeight="1" spans="1:27">
      <c r="A66" s="14" t="s">
        <v>319</v>
      </c>
      <c r="B66" s="9" t="s">
        <v>44</v>
      </c>
      <c r="C66" s="9" t="s">
        <v>45</v>
      </c>
      <c r="D66" s="9" t="s">
        <v>320</v>
      </c>
      <c r="E66" s="23">
        <v>4.97</v>
      </c>
      <c r="F66" s="18"/>
      <c r="G66" s="19"/>
      <c r="H66" s="19"/>
      <c r="I66" s="18">
        <v>45319</v>
      </c>
      <c r="J66" s="19">
        <v>0.599</v>
      </c>
      <c r="K66" s="19" t="s">
        <v>72</v>
      </c>
      <c r="L66" s="24" t="s">
        <v>48</v>
      </c>
      <c r="M66" s="26">
        <v>95</v>
      </c>
      <c r="N66" s="29">
        <v>45173</v>
      </c>
      <c r="O66" s="29">
        <v>45177</v>
      </c>
      <c r="P66" s="26">
        <v>69</v>
      </c>
      <c r="Q66" s="32" t="s">
        <v>321</v>
      </c>
      <c r="R66" s="32">
        <v>100</v>
      </c>
      <c r="S66" s="33"/>
      <c r="T66" s="34"/>
      <c r="U66" s="33">
        <v>12744</v>
      </c>
      <c r="V66" s="33">
        <v>2507</v>
      </c>
      <c r="W66" s="33">
        <v>12744</v>
      </c>
      <c r="X66" s="33">
        <v>2507</v>
      </c>
      <c r="Y66" s="33" t="s">
        <v>34</v>
      </c>
      <c r="Z66" s="38" t="s">
        <v>322</v>
      </c>
      <c r="AA66" s="37">
        <v>100</v>
      </c>
    </row>
    <row r="67" s="4" customFormat="1" ht="18" customHeight="1" spans="1:27">
      <c r="A67" s="14" t="s">
        <v>323</v>
      </c>
      <c r="B67" s="9" t="s">
        <v>203</v>
      </c>
      <c r="C67" s="9" t="s">
        <v>203</v>
      </c>
      <c r="D67" s="9" t="s">
        <v>324</v>
      </c>
      <c r="E67" s="23">
        <v>5.06</v>
      </c>
      <c r="F67" s="18">
        <v>45320</v>
      </c>
      <c r="G67" s="19">
        <v>130</v>
      </c>
      <c r="H67" s="19">
        <v>15840</v>
      </c>
      <c r="I67" s="18"/>
      <c r="J67" s="19"/>
      <c r="K67" s="19" t="s">
        <v>61</v>
      </c>
      <c r="L67" s="24"/>
      <c r="M67" s="26">
        <v>96</v>
      </c>
      <c r="N67" s="29">
        <v>45174</v>
      </c>
      <c r="O67" s="29">
        <v>45178</v>
      </c>
      <c r="P67" s="26">
        <v>70</v>
      </c>
      <c r="Q67" s="32" t="s">
        <v>325</v>
      </c>
      <c r="R67" s="32">
        <v>101</v>
      </c>
      <c r="S67" s="33"/>
      <c r="T67" s="34"/>
      <c r="U67" s="33">
        <v>12745</v>
      </c>
      <c r="V67" s="33">
        <v>2508</v>
      </c>
      <c r="W67" s="33">
        <v>12745</v>
      </c>
      <c r="X67" s="33">
        <v>2508</v>
      </c>
      <c r="Y67" s="33" t="s">
        <v>34</v>
      </c>
      <c r="Z67" s="38" t="s">
        <v>326</v>
      </c>
      <c r="AA67" s="37">
        <v>101</v>
      </c>
    </row>
    <row r="68" s="4" customFormat="1" ht="18" customHeight="1" spans="1:27">
      <c r="A68" s="14" t="s">
        <v>327</v>
      </c>
      <c r="B68" s="9" t="s">
        <v>28</v>
      </c>
      <c r="C68" s="9" t="s">
        <v>29</v>
      </c>
      <c r="D68" s="9" t="s">
        <v>328</v>
      </c>
      <c r="E68" s="23">
        <v>3.12</v>
      </c>
      <c r="F68" s="18"/>
      <c r="G68" s="19"/>
      <c r="H68" s="19"/>
      <c r="I68" s="18">
        <v>45320</v>
      </c>
      <c r="J68" s="19">
        <v>0.349</v>
      </c>
      <c r="K68" s="19" t="s">
        <v>94</v>
      </c>
      <c r="L68" s="24" t="s">
        <v>48</v>
      </c>
      <c r="M68" s="26">
        <v>97</v>
      </c>
      <c r="N68" s="29">
        <v>45175</v>
      </c>
      <c r="O68" s="29">
        <v>45179</v>
      </c>
      <c r="P68" s="26">
        <v>71</v>
      </c>
      <c r="Q68" s="32" t="s">
        <v>329</v>
      </c>
      <c r="R68" s="32">
        <v>102</v>
      </c>
      <c r="S68" s="33"/>
      <c r="T68" s="34"/>
      <c r="U68" s="33">
        <v>12746</v>
      </c>
      <c r="V68" s="33">
        <v>2509</v>
      </c>
      <c r="W68" s="33">
        <v>12746</v>
      </c>
      <c r="X68" s="33">
        <v>2509</v>
      </c>
      <c r="Y68" s="33" t="s">
        <v>34</v>
      </c>
      <c r="Z68" s="38" t="s">
        <v>330</v>
      </c>
      <c r="AA68" s="37">
        <v>102</v>
      </c>
    </row>
    <row r="69" s="4" customFormat="1" ht="18" customHeight="1" spans="1:27">
      <c r="A69" s="14" t="s">
        <v>327</v>
      </c>
      <c r="B69" s="9" t="s">
        <v>28</v>
      </c>
      <c r="C69" s="9" t="s">
        <v>29</v>
      </c>
      <c r="D69" s="9" t="s">
        <v>331</v>
      </c>
      <c r="E69" s="23">
        <v>2.7</v>
      </c>
      <c r="F69" s="18"/>
      <c r="G69" s="19"/>
      <c r="H69" s="19"/>
      <c r="I69" s="18">
        <v>45320</v>
      </c>
      <c r="J69" s="19">
        <v>0.283</v>
      </c>
      <c r="K69" s="19" t="s">
        <v>94</v>
      </c>
      <c r="L69" s="24" t="s">
        <v>48</v>
      </c>
      <c r="M69" s="26">
        <v>98</v>
      </c>
      <c r="N69" s="29">
        <v>45176</v>
      </c>
      <c r="O69" s="29">
        <v>45180</v>
      </c>
      <c r="P69" s="26">
        <v>72</v>
      </c>
      <c r="Q69" s="32" t="s">
        <v>332</v>
      </c>
      <c r="R69" s="32">
        <v>103</v>
      </c>
      <c r="S69" s="33"/>
      <c r="T69" s="34"/>
      <c r="U69" s="33">
        <v>12747</v>
      </c>
      <c r="V69" s="33">
        <v>2510</v>
      </c>
      <c r="W69" s="33">
        <v>12747</v>
      </c>
      <c r="X69" s="33">
        <v>2510</v>
      </c>
      <c r="Y69" s="33" t="s">
        <v>34</v>
      </c>
      <c r="Z69" s="38" t="s">
        <v>333</v>
      </c>
      <c r="AA69" s="37">
        <v>103</v>
      </c>
    </row>
    <row r="70" s="4" customFormat="1" ht="18" customHeight="1" spans="1:27">
      <c r="A70" s="14" t="s">
        <v>334</v>
      </c>
      <c r="B70" s="9" t="s">
        <v>84</v>
      </c>
      <c r="C70" s="9" t="s">
        <v>84</v>
      </c>
      <c r="D70" s="9" t="s">
        <v>335</v>
      </c>
      <c r="E70" s="23">
        <v>7.05</v>
      </c>
      <c r="F70" s="18">
        <v>45320</v>
      </c>
      <c r="G70" s="19">
        <v>580</v>
      </c>
      <c r="H70" s="19">
        <v>60210</v>
      </c>
      <c r="I70" s="18"/>
      <c r="J70" s="19"/>
      <c r="K70" s="19" t="s">
        <v>72</v>
      </c>
      <c r="L70" s="24"/>
      <c r="M70" s="26">
        <v>99</v>
      </c>
      <c r="N70" s="29">
        <v>45177</v>
      </c>
      <c r="O70" s="29">
        <v>45181</v>
      </c>
      <c r="P70" s="26">
        <v>73</v>
      </c>
      <c r="Q70" s="32" t="s">
        <v>336</v>
      </c>
      <c r="R70" s="32">
        <v>104</v>
      </c>
      <c r="S70" s="33"/>
      <c r="T70" s="34"/>
      <c r="U70" s="33">
        <v>12748</v>
      </c>
      <c r="V70" s="33">
        <v>2511</v>
      </c>
      <c r="W70" s="33">
        <v>12748</v>
      </c>
      <c r="X70" s="33">
        <v>2511</v>
      </c>
      <c r="Y70" s="33" t="s">
        <v>34</v>
      </c>
      <c r="Z70" s="38" t="s">
        <v>337</v>
      </c>
      <c r="AA70" s="37">
        <v>104</v>
      </c>
    </row>
    <row r="71" s="4" customFormat="1" ht="18" customHeight="1" spans="1:27">
      <c r="A71" s="14" t="s">
        <v>338</v>
      </c>
      <c r="B71" s="9" t="s">
        <v>28</v>
      </c>
      <c r="C71" s="9" t="s">
        <v>29</v>
      </c>
      <c r="D71" s="9" t="s">
        <v>339</v>
      </c>
      <c r="E71" s="23">
        <v>5.74</v>
      </c>
      <c r="F71" s="18"/>
      <c r="G71" s="19"/>
      <c r="H71" s="19"/>
      <c r="I71" s="18">
        <v>45321</v>
      </c>
      <c r="J71" s="19">
        <v>0.674</v>
      </c>
      <c r="K71" s="19" t="s">
        <v>47</v>
      </c>
      <c r="L71" s="24" t="s">
        <v>48</v>
      </c>
      <c r="M71" s="26">
        <v>100</v>
      </c>
      <c r="N71" s="29">
        <v>45178</v>
      </c>
      <c r="O71" s="29">
        <v>45182</v>
      </c>
      <c r="P71" s="26">
        <v>74</v>
      </c>
      <c r="Q71" s="32" t="s">
        <v>340</v>
      </c>
      <c r="R71" s="32">
        <v>105</v>
      </c>
      <c r="S71" s="33"/>
      <c r="T71" s="34"/>
      <c r="U71" s="33">
        <v>12749</v>
      </c>
      <c r="V71" s="33">
        <v>2512</v>
      </c>
      <c r="W71" s="33">
        <v>12749</v>
      </c>
      <c r="X71" s="33">
        <v>2512</v>
      </c>
      <c r="Y71" s="33" t="s">
        <v>34</v>
      </c>
      <c r="Z71" s="38" t="s">
        <v>341</v>
      </c>
      <c r="AA71" s="37">
        <v>105</v>
      </c>
    </row>
    <row r="72" s="4" customFormat="1" ht="18" customHeight="1" spans="1:27">
      <c r="A72" s="14" t="s">
        <v>342</v>
      </c>
      <c r="B72" s="9" t="s">
        <v>70</v>
      </c>
      <c r="C72" s="9" t="s">
        <v>70</v>
      </c>
      <c r="D72" s="9" t="s">
        <v>343</v>
      </c>
      <c r="E72" s="23">
        <v>5.76</v>
      </c>
      <c r="F72" s="18">
        <v>45322</v>
      </c>
      <c r="G72" s="19">
        <v>420</v>
      </c>
      <c r="H72" s="19">
        <v>49948</v>
      </c>
      <c r="I72" s="18"/>
      <c r="J72" s="19"/>
      <c r="K72" s="19" t="s">
        <v>250</v>
      </c>
      <c r="L72" s="24" t="s">
        <v>251</v>
      </c>
      <c r="M72" s="26">
        <v>101</v>
      </c>
      <c r="N72" s="29">
        <v>45179</v>
      </c>
      <c r="O72" s="29">
        <v>45183</v>
      </c>
      <c r="P72" s="26">
        <v>75</v>
      </c>
      <c r="Q72" s="32" t="s">
        <v>344</v>
      </c>
      <c r="R72" s="32">
        <v>106</v>
      </c>
      <c r="S72" s="33"/>
      <c r="T72" s="34"/>
      <c r="U72" s="33">
        <v>12750</v>
      </c>
      <c r="V72" s="33">
        <v>2513</v>
      </c>
      <c r="W72" s="33">
        <v>12750</v>
      </c>
      <c r="X72" s="33">
        <v>2513</v>
      </c>
      <c r="Y72" s="33" t="s">
        <v>34</v>
      </c>
      <c r="Z72" s="38" t="s">
        <v>345</v>
      </c>
      <c r="AA72" s="37">
        <v>106</v>
      </c>
    </row>
    <row r="73" s="4" customFormat="1" ht="18" customHeight="1" spans="1:27">
      <c r="A73" s="14" t="s">
        <v>346</v>
      </c>
      <c r="B73" s="9" t="s">
        <v>44</v>
      </c>
      <c r="C73" s="9" t="s">
        <v>45</v>
      </c>
      <c r="D73" s="9" t="s">
        <v>347</v>
      </c>
      <c r="E73" s="23">
        <v>5.9</v>
      </c>
      <c r="F73" s="18"/>
      <c r="G73" s="19"/>
      <c r="H73" s="19"/>
      <c r="I73" s="18">
        <v>45322</v>
      </c>
      <c r="J73" s="19">
        <v>0.895</v>
      </c>
      <c r="K73" s="19" t="s">
        <v>55</v>
      </c>
      <c r="L73" s="24" t="s">
        <v>237</v>
      </c>
      <c r="M73" s="26">
        <v>102</v>
      </c>
      <c r="N73" s="29">
        <v>45180</v>
      </c>
      <c r="O73" s="29">
        <v>45184</v>
      </c>
      <c r="P73" s="26">
        <v>76</v>
      </c>
      <c r="Q73" s="32" t="s">
        <v>348</v>
      </c>
      <c r="R73" s="32">
        <v>107</v>
      </c>
      <c r="S73" s="33"/>
      <c r="T73" s="34"/>
      <c r="U73" s="33">
        <v>12751</v>
      </c>
      <c r="V73" s="33">
        <v>2514</v>
      </c>
      <c r="W73" s="33">
        <v>12751</v>
      </c>
      <c r="X73" s="33">
        <v>2514</v>
      </c>
      <c r="Y73" s="33" t="s">
        <v>34</v>
      </c>
      <c r="Z73" s="38" t="s">
        <v>349</v>
      </c>
      <c r="AA73" s="37">
        <v>107</v>
      </c>
    </row>
    <row r="74" s="5" customFormat="1" ht="18" customHeight="1" spans="1:27">
      <c r="A74" s="11" t="s">
        <v>350</v>
      </c>
      <c r="B74" s="12" t="s">
        <v>28</v>
      </c>
      <c r="C74" s="12" t="s">
        <v>29</v>
      </c>
      <c r="D74" s="12" t="s">
        <v>351</v>
      </c>
      <c r="E74" s="39">
        <v>5.69</v>
      </c>
      <c r="F74" s="21"/>
      <c r="G74" s="22"/>
      <c r="H74" s="22"/>
      <c r="I74" s="21">
        <v>45323</v>
      </c>
      <c r="J74" s="22">
        <v>0.639</v>
      </c>
      <c r="K74" s="22" t="s">
        <v>47</v>
      </c>
      <c r="L74" s="25" t="s">
        <v>48</v>
      </c>
      <c r="M74" s="26">
        <v>103</v>
      </c>
      <c r="N74" s="29">
        <v>45181</v>
      </c>
      <c r="O74" s="29">
        <v>45185</v>
      </c>
      <c r="P74" s="26">
        <v>77</v>
      </c>
      <c r="Q74" s="32" t="s">
        <v>352</v>
      </c>
      <c r="R74" s="32">
        <v>108</v>
      </c>
      <c r="S74" s="33"/>
      <c r="T74" s="34"/>
      <c r="U74" s="33">
        <v>12752</v>
      </c>
      <c r="V74" s="33">
        <v>2515</v>
      </c>
      <c r="W74" s="33">
        <v>12752</v>
      </c>
      <c r="X74" s="33">
        <v>2515</v>
      </c>
      <c r="Y74" s="33" t="s">
        <v>34</v>
      </c>
      <c r="Z74" s="38" t="s">
        <v>353</v>
      </c>
      <c r="AA74" s="37">
        <v>108</v>
      </c>
    </row>
    <row r="75" s="4" customFormat="1" ht="18" customHeight="1" spans="1:27">
      <c r="A75" s="14" t="s">
        <v>354</v>
      </c>
      <c r="B75" s="9" t="s">
        <v>98</v>
      </c>
      <c r="C75" s="9" t="s">
        <v>99</v>
      </c>
      <c r="D75" s="9" t="s">
        <v>355</v>
      </c>
      <c r="E75" s="23">
        <v>5.5</v>
      </c>
      <c r="F75" s="18"/>
      <c r="G75" s="19"/>
      <c r="H75" s="19"/>
      <c r="I75" s="18">
        <v>45323</v>
      </c>
      <c r="J75" s="19">
        <v>0.622</v>
      </c>
      <c r="K75" s="19" t="s">
        <v>47</v>
      </c>
      <c r="L75" s="24" t="s">
        <v>48</v>
      </c>
      <c r="M75" s="26">
        <v>104</v>
      </c>
      <c r="N75" s="29">
        <v>45182</v>
      </c>
      <c r="O75" s="29">
        <v>45186</v>
      </c>
      <c r="P75" s="26">
        <v>78</v>
      </c>
      <c r="Q75" s="32" t="s">
        <v>356</v>
      </c>
      <c r="R75" s="32">
        <v>109</v>
      </c>
      <c r="S75" s="33"/>
      <c r="T75" s="34"/>
      <c r="U75" s="33">
        <v>12753</v>
      </c>
      <c r="V75" s="33">
        <v>2516</v>
      </c>
      <c r="W75" s="33">
        <v>12753</v>
      </c>
      <c r="X75" s="33">
        <v>2516</v>
      </c>
      <c r="Y75" s="33" t="s">
        <v>34</v>
      </c>
      <c r="Z75" s="38" t="s">
        <v>357</v>
      </c>
      <c r="AA75" s="37">
        <v>109</v>
      </c>
    </row>
    <row r="76" s="4" customFormat="1" ht="18" customHeight="1" spans="1:27">
      <c r="A76" s="14" t="s">
        <v>358</v>
      </c>
      <c r="B76" s="9" t="s">
        <v>70</v>
      </c>
      <c r="C76" s="9" t="s">
        <v>70</v>
      </c>
      <c r="D76" s="9" t="s">
        <v>359</v>
      </c>
      <c r="E76" s="23">
        <v>4.59</v>
      </c>
      <c r="F76" s="18">
        <v>45323</v>
      </c>
      <c r="G76" s="19">
        <v>384</v>
      </c>
      <c r="H76" s="19">
        <v>43336</v>
      </c>
      <c r="I76" s="18"/>
      <c r="J76" s="19"/>
      <c r="K76" s="19" t="s">
        <v>72</v>
      </c>
      <c r="L76" s="24"/>
      <c r="M76" s="26">
        <v>105</v>
      </c>
      <c r="N76" s="29">
        <v>45183</v>
      </c>
      <c r="O76" s="29">
        <v>45187</v>
      </c>
      <c r="P76" s="26">
        <v>79</v>
      </c>
      <c r="Q76" s="32" t="s">
        <v>360</v>
      </c>
      <c r="R76" s="32">
        <v>110</v>
      </c>
      <c r="S76" s="33"/>
      <c r="T76" s="34"/>
      <c r="U76" s="33">
        <v>12754</v>
      </c>
      <c r="V76" s="33">
        <v>2517</v>
      </c>
      <c r="W76" s="33">
        <v>12754</v>
      </c>
      <c r="X76" s="33">
        <v>2517</v>
      </c>
      <c r="Y76" s="33" t="s">
        <v>34</v>
      </c>
      <c r="Z76" s="38" t="s">
        <v>361</v>
      </c>
      <c r="AA76" s="37">
        <v>110</v>
      </c>
    </row>
    <row r="77" s="4" customFormat="1" ht="18" customHeight="1" spans="1:27">
      <c r="A77" s="14" t="s">
        <v>362</v>
      </c>
      <c r="B77" s="9" t="s">
        <v>28</v>
      </c>
      <c r="C77" s="9" t="s">
        <v>37</v>
      </c>
      <c r="D77" s="9" t="s">
        <v>363</v>
      </c>
      <c r="E77" s="23">
        <v>2.15</v>
      </c>
      <c r="F77" s="18"/>
      <c r="G77" s="19"/>
      <c r="H77" s="19"/>
      <c r="I77" s="18">
        <v>45323</v>
      </c>
      <c r="J77" s="19">
        <v>0.916</v>
      </c>
      <c r="K77" s="19" t="s">
        <v>39</v>
      </c>
      <c r="L77" s="24"/>
      <c r="M77" s="26">
        <v>106</v>
      </c>
      <c r="N77" s="29">
        <v>45184</v>
      </c>
      <c r="O77" s="29">
        <v>45188</v>
      </c>
      <c r="P77" s="26">
        <v>80</v>
      </c>
      <c r="Q77" s="32" t="s">
        <v>364</v>
      </c>
      <c r="R77" s="32">
        <v>111</v>
      </c>
      <c r="S77" s="33"/>
      <c r="T77" s="34"/>
      <c r="U77" s="33">
        <v>12755</v>
      </c>
      <c r="V77" s="33">
        <v>2518</v>
      </c>
      <c r="W77" s="33">
        <v>12755</v>
      </c>
      <c r="X77" s="33">
        <v>2518</v>
      </c>
      <c r="Y77" s="33" t="s">
        <v>34</v>
      </c>
      <c r="Z77" s="38" t="s">
        <v>365</v>
      </c>
      <c r="AA77" s="37">
        <v>111</v>
      </c>
    </row>
    <row r="78" s="4" customFormat="1" ht="18" customHeight="1" spans="1:27">
      <c r="A78" s="14" t="s">
        <v>366</v>
      </c>
      <c r="B78" s="9" t="s">
        <v>28</v>
      </c>
      <c r="C78" s="9" t="s">
        <v>29</v>
      </c>
      <c r="D78" s="9" t="s">
        <v>367</v>
      </c>
      <c r="E78" s="23">
        <v>6.31</v>
      </c>
      <c r="F78" s="18"/>
      <c r="G78" s="19"/>
      <c r="H78" s="19"/>
      <c r="I78" s="18">
        <v>45324</v>
      </c>
      <c r="J78" s="19">
        <v>0.58</v>
      </c>
      <c r="K78" s="19" t="s">
        <v>166</v>
      </c>
      <c r="L78" s="24" t="s">
        <v>48</v>
      </c>
      <c r="M78" s="26">
        <v>107</v>
      </c>
      <c r="N78" s="29">
        <v>45185</v>
      </c>
      <c r="O78" s="29">
        <v>45189</v>
      </c>
      <c r="P78" s="26">
        <v>81</v>
      </c>
      <c r="Q78" s="32" t="s">
        <v>368</v>
      </c>
      <c r="R78" s="32">
        <v>112</v>
      </c>
      <c r="S78" s="33"/>
      <c r="T78" s="34"/>
      <c r="U78" s="33">
        <v>12756</v>
      </c>
      <c r="V78" s="33">
        <v>2519</v>
      </c>
      <c r="W78" s="33">
        <v>12756</v>
      </c>
      <c r="X78" s="33">
        <v>2519</v>
      </c>
      <c r="Y78" s="33" t="s">
        <v>34</v>
      </c>
      <c r="Z78" s="38" t="s">
        <v>369</v>
      </c>
      <c r="AA78" s="37">
        <v>112</v>
      </c>
    </row>
    <row r="79" s="4" customFormat="1" ht="18" customHeight="1" spans="1:27">
      <c r="A79" s="14" t="s">
        <v>370</v>
      </c>
      <c r="B79" s="9" t="s">
        <v>52</v>
      </c>
      <c r="C79" s="9" t="s">
        <v>53</v>
      </c>
      <c r="D79" s="9" t="s">
        <v>371</v>
      </c>
      <c r="E79" s="23">
        <v>6.64</v>
      </c>
      <c r="F79" s="18">
        <v>45324</v>
      </c>
      <c r="G79" s="19">
        <v>461</v>
      </c>
      <c r="H79" s="19">
        <v>49305</v>
      </c>
      <c r="I79" s="18"/>
      <c r="J79" s="19"/>
      <c r="K79" s="19" t="s">
        <v>72</v>
      </c>
      <c r="L79" s="24" t="s">
        <v>372</v>
      </c>
      <c r="M79" s="26">
        <v>108</v>
      </c>
      <c r="N79" s="29">
        <v>45186</v>
      </c>
      <c r="O79" s="29">
        <v>45190</v>
      </c>
      <c r="P79" s="26">
        <v>82</v>
      </c>
      <c r="Q79" s="32" t="s">
        <v>373</v>
      </c>
      <c r="R79" s="32">
        <v>113</v>
      </c>
      <c r="S79" s="33"/>
      <c r="T79" s="34"/>
      <c r="U79" s="33">
        <v>12757</v>
      </c>
      <c r="V79" s="33">
        <v>2520</v>
      </c>
      <c r="W79" s="33">
        <v>12757</v>
      </c>
      <c r="X79" s="33">
        <v>2520</v>
      </c>
      <c r="Y79" s="33" t="s">
        <v>34</v>
      </c>
      <c r="Z79" s="38" t="s">
        <v>374</v>
      </c>
      <c r="AA79" s="37">
        <v>113</v>
      </c>
    </row>
    <row r="80" s="4" customFormat="1" ht="18" customHeight="1" spans="1:27">
      <c r="A80" s="14" t="s">
        <v>375</v>
      </c>
      <c r="B80" s="9" t="s">
        <v>44</v>
      </c>
      <c r="C80" s="9" t="s">
        <v>45</v>
      </c>
      <c r="D80" s="9" t="s">
        <v>376</v>
      </c>
      <c r="E80" s="23">
        <v>5.51</v>
      </c>
      <c r="F80" s="18"/>
      <c r="G80" s="19"/>
      <c r="H80" s="19"/>
      <c r="I80" s="18">
        <v>45324</v>
      </c>
      <c r="J80" s="19">
        <v>0.899</v>
      </c>
      <c r="K80" s="19" t="s">
        <v>55</v>
      </c>
      <c r="L80" s="24" t="s">
        <v>237</v>
      </c>
      <c r="M80" s="26">
        <v>109</v>
      </c>
      <c r="N80" s="29">
        <v>45187</v>
      </c>
      <c r="O80" s="29">
        <v>45191</v>
      </c>
      <c r="P80" s="26">
        <v>83</v>
      </c>
      <c r="Q80" s="32" t="s">
        <v>377</v>
      </c>
      <c r="R80" s="32">
        <v>114</v>
      </c>
      <c r="S80" s="33"/>
      <c r="T80" s="34"/>
      <c r="U80" s="33">
        <v>12758</v>
      </c>
      <c r="V80" s="33">
        <v>2521</v>
      </c>
      <c r="W80" s="33">
        <v>12758</v>
      </c>
      <c r="X80" s="33">
        <v>2521</v>
      </c>
      <c r="Y80" s="33" t="s">
        <v>34</v>
      </c>
      <c r="Z80" s="38" t="s">
        <v>378</v>
      </c>
      <c r="AA80" s="37">
        <v>114</v>
      </c>
    </row>
    <row r="81" s="4" customFormat="1" ht="18" customHeight="1" spans="1:27">
      <c r="A81" s="14" t="s">
        <v>379</v>
      </c>
      <c r="B81" s="9" t="s">
        <v>28</v>
      </c>
      <c r="C81" s="9" t="s">
        <v>29</v>
      </c>
      <c r="D81" s="9" t="s">
        <v>380</v>
      </c>
      <c r="E81" s="23">
        <v>5.41</v>
      </c>
      <c r="F81" s="18"/>
      <c r="G81" s="19"/>
      <c r="H81" s="19"/>
      <c r="I81" s="18">
        <v>45325</v>
      </c>
      <c r="J81" s="19">
        <v>0.582</v>
      </c>
      <c r="K81" s="19" t="s">
        <v>47</v>
      </c>
      <c r="L81" s="24" t="s">
        <v>48</v>
      </c>
      <c r="M81" s="26">
        <v>110</v>
      </c>
      <c r="N81" s="29">
        <v>45188</v>
      </c>
      <c r="O81" s="29">
        <v>45192</v>
      </c>
      <c r="P81" s="26">
        <v>84</v>
      </c>
      <c r="Q81" s="32" t="s">
        <v>381</v>
      </c>
      <c r="R81" s="32">
        <v>115</v>
      </c>
      <c r="S81" s="33"/>
      <c r="T81" s="34"/>
      <c r="U81" s="33">
        <v>12759</v>
      </c>
      <c r="V81" s="33">
        <v>2522</v>
      </c>
      <c r="W81" s="33">
        <v>12759</v>
      </c>
      <c r="X81" s="33">
        <v>2522</v>
      </c>
      <c r="Y81" s="33" t="s">
        <v>34</v>
      </c>
      <c r="Z81" s="38" t="s">
        <v>382</v>
      </c>
      <c r="AA81" s="37">
        <v>115</v>
      </c>
    </row>
    <row r="82" s="4" customFormat="1" ht="18" customHeight="1" spans="1:27">
      <c r="A82" s="14" t="s">
        <v>383</v>
      </c>
      <c r="B82" s="9" t="s">
        <v>203</v>
      </c>
      <c r="C82" s="9" t="s">
        <v>203</v>
      </c>
      <c r="D82" s="9" t="s">
        <v>384</v>
      </c>
      <c r="E82" s="23">
        <v>6.3</v>
      </c>
      <c r="F82" s="18">
        <v>45325</v>
      </c>
      <c r="G82" s="19">
        <v>170</v>
      </c>
      <c r="H82" s="19">
        <v>21645</v>
      </c>
      <c r="I82" s="18"/>
      <c r="J82" s="19"/>
      <c r="K82" s="19" t="s">
        <v>61</v>
      </c>
      <c r="L82" s="24"/>
      <c r="M82" s="26">
        <v>111</v>
      </c>
      <c r="N82" s="29">
        <v>45189</v>
      </c>
      <c r="O82" s="29">
        <v>45193</v>
      </c>
      <c r="P82" s="26">
        <v>85</v>
      </c>
      <c r="Q82" s="32" t="s">
        <v>385</v>
      </c>
      <c r="R82" s="32">
        <v>116</v>
      </c>
      <c r="S82" s="33"/>
      <c r="T82" s="34"/>
      <c r="U82" s="33">
        <v>12760</v>
      </c>
      <c r="V82" s="33">
        <v>2523</v>
      </c>
      <c r="W82" s="33">
        <v>12760</v>
      </c>
      <c r="X82" s="33">
        <v>2523</v>
      </c>
      <c r="Y82" s="33" t="s">
        <v>34</v>
      </c>
      <c r="Z82" s="38" t="s">
        <v>386</v>
      </c>
      <c r="AA82" s="37">
        <v>116</v>
      </c>
    </row>
    <row r="83" s="4" customFormat="1" ht="18" customHeight="1" spans="1:27">
      <c r="A83" s="14" t="s">
        <v>387</v>
      </c>
      <c r="B83" s="9" t="s">
        <v>70</v>
      </c>
      <c r="C83" s="9" t="s">
        <v>70</v>
      </c>
      <c r="D83" s="9" t="s">
        <v>388</v>
      </c>
      <c r="E83" s="23">
        <v>5.06</v>
      </c>
      <c r="F83" s="18">
        <v>45326</v>
      </c>
      <c r="G83" s="19">
        <v>420</v>
      </c>
      <c r="H83" s="19">
        <v>45666</v>
      </c>
      <c r="I83" s="18"/>
      <c r="J83" s="19"/>
      <c r="K83" s="19" t="s">
        <v>250</v>
      </c>
      <c r="L83" s="24" t="s">
        <v>251</v>
      </c>
      <c r="M83" s="26">
        <v>112</v>
      </c>
      <c r="N83" s="29">
        <v>45190</v>
      </c>
      <c r="O83" s="29">
        <v>45194</v>
      </c>
      <c r="P83" s="26">
        <v>86</v>
      </c>
      <c r="Q83" s="32" t="s">
        <v>389</v>
      </c>
      <c r="R83" s="32">
        <v>117</v>
      </c>
      <c r="S83" s="33"/>
      <c r="T83" s="34"/>
      <c r="U83" s="33">
        <v>12761</v>
      </c>
      <c r="V83" s="33">
        <v>2524</v>
      </c>
      <c r="W83" s="33">
        <v>12761</v>
      </c>
      <c r="X83" s="33">
        <v>2524</v>
      </c>
      <c r="Y83" s="33" t="s">
        <v>34</v>
      </c>
      <c r="Z83" s="38" t="s">
        <v>390</v>
      </c>
      <c r="AA83" s="37">
        <v>117</v>
      </c>
    </row>
    <row r="84" s="4" customFormat="1" ht="18" customHeight="1" spans="1:27">
      <c r="A84" s="14" t="s">
        <v>391</v>
      </c>
      <c r="B84" s="9" t="s">
        <v>28</v>
      </c>
      <c r="C84" s="9" t="s">
        <v>29</v>
      </c>
      <c r="D84" s="9" t="s">
        <v>392</v>
      </c>
      <c r="E84" s="23">
        <v>6.08</v>
      </c>
      <c r="F84" s="18"/>
      <c r="G84" s="19"/>
      <c r="H84" s="19"/>
      <c r="I84" s="18">
        <v>45326</v>
      </c>
      <c r="J84" s="19">
        <v>0.612</v>
      </c>
      <c r="K84" s="19" t="s">
        <v>166</v>
      </c>
      <c r="L84" s="24" t="s">
        <v>48</v>
      </c>
      <c r="M84" s="26">
        <v>113</v>
      </c>
      <c r="N84" s="29">
        <v>45191</v>
      </c>
      <c r="O84" s="29">
        <v>45195</v>
      </c>
      <c r="P84" s="26">
        <v>87</v>
      </c>
      <c r="Q84" s="32" t="s">
        <v>393</v>
      </c>
      <c r="R84" s="32">
        <v>118</v>
      </c>
      <c r="S84" s="33"/>
      <c r="T84" s="34"/>
      <c r="U84" s="33">
        <v>12762</v>
      </c>
      <c r="V84" s="33">
        <v>2525</v>
      </c>
      <c r="W84" s="33">
        <v>12762</v>
      </c>
      <c r="X84" s="33">
        <v>2525</v>
      </c>
      <c r="Y84" s="33" t="s">
        <v>34</v>
      </c>
      <c r="Z84" s="38" t="s">
        <v>394</v>
      </c>
      <c r="AA84" s="37">
        <v>118</v>
      </c>
    </row>
    <row r="85" s="4" customFormat="1" ht="18" customHeight="1" spans="1:27">
      <c r="A85" s="14" t="s">
        <v>395</v>
      </c>
      <c r="B85" s="9" t="s">
        <v>44</v>
      </c>
      <c r="C85" s="9" t="s">
        <v>45</v>
      </c>
      <c r="D85" s="9" t="s">
        <v>396</v>
      </c>
      <c r="E85" s="23">
        <v>5.59</v>
      </c>
      <c r="F85" s="18"/>
      <c r="G85" s="19"/>
      <c r="H85" s="19"/>
      <c r="I85" s="18">
        <v>45326</v>
      </c>
      <c r="J85" s="19">
        <v>0.79</v>
      </c>
      <c r="K85" s="19" t="s">
        <v>397</v>
      </c>
      <c r="L85" s="24" t="s">
        <v>398</v>
      </c>
      <c r="M85" s="26">
        <v>114</v>
      </c>
      <c r="N85" s="29">
        <v>45192</v>
      </c>
      <c r="O85" s="29">
        <v>45196</v>
      </c>
      <c r="P85" s="26">
        <v>88</v>
      </c>
      <c r="Q85" s="32" t="s">
        <v>399</v>
      </c>
      <c r="R85" s="32">
        <v>119</v>
      </c>
      <c r="S85" s="33"/>
      <c r="T85" s="34"/>
      <c r="U85" s="33">
        <v>12763</v>
      </c>
      <c r="V85" s="33">
        <v>2526</v>
      </c>
      <c r="W85" s="33">
        <v>12763</v>
      </c>
      <c r="X85" s="33">
        <v>2526</v>
      </c>
      <c r="Y85" s="33" t="s">
        <v>34</v>
      </c>
      <c r="Z85" s="38" t="s">
        <v>400</v>
      </c>
      <c r="AA85" s="37">
        <v>119</v>
      </c>
    </row>
    <row r="86" s="4" customFormat="1" ht="18" customHeight="1" spans="1:27">
      <c r="A86" s="14" t="s">
        <v>401</v>
      </c>
      <c r="B86" s="9" t="s">
        <v>28</v>
      </c>
      <c r="C86" s="9" t="s">
        <v>29</v>
      </c>
      <c r="D86" s="9" t="s">
        <v>402</v>
      </c>
      <c r="E86" s="23">
        <v>5.54</v>
      </c>
      <c r="F86" s="18"/>
      <c r="G86" s="19"/>
      <c r="H86" s="19"/>
      <c r="I86" s="18">
        <v>45327</v>
      </c>
      <c r="J86" s="19">
        <v>0.622</v>
      </c>
      <c r="K86" s="19" t="s">
        <v>47</v>
      </c>
      <c r="L86" s="24" t="s">
        <v>48</v>
      </c>
      <c r="M86" s="26">
        <v>115</v>
      </c>
      <c r="N86" s="29">
        <v>45193</v>
      </c>
      <c r="O86" s="29">
        <v>45197</v>
      </c>
      <c r="P86" s="26">
        <v>89</v>
      </c>
      <c r="Q86" s="32" t="s">
        <v>403</v>
      </c>
      <c r="R86" s="32">
        <v>120</v>
      </c>
      <c r="S86" s="33"/>
      <c r="T86" s="34"/>
      <c r="U86" s="33">
        <v>12764</v>
      </c>
      <c r="V86" s="33">
        <v>2527</v>
      </c>
      <c r="W86" s="33">
        <v>12764</v>
      </c>
      <c r="X86" s="33">
        <v>2527</v>
      </c>
      <c r="Y86" s="33" t="s">
        <v>34</v>
      </c>
      <c r="Z86" s="38" t="s">
        <v>404</v>
      </c>
      <c r="AA86" s="37">
        <v>120</v>
      </c>
    </row>
    <row r="87" s="4" customFormat="1" ht="18" customHeight="1" spans="1:27">
      <c r="A87" s="14" t="s">
        <v>405</v>
      </c>
      <c r="B87" s="9" t="s">
        <v>44</v>
      </c>
      <c r="C87" s="9" t="s">
        <v>45</v>
      </c>
      <c r="D87" s="9" t="s">
        <v>406</v>
      </c>
      <c r="E87" s="23">
        <v>4.39</v>
      </c>
      <c r="F87" s="18"/>
      <c r="G87" s="19"/>
      <c r="H87" s="19"/>
      <c r="I87" s="18">
        <v>45327</v>
      </c>
      <c r="J87" s="19">
        <v>0.785</v>
      </c>
      <c r="K87" s="19" t="s">
        <v>250</v>
      </c>
      <c r="L87" s="24" t="s">
        <v>296</v>
      </c>
      <c r="M87" s="26">
        <v>116</v>
      </c>
      <c r="N87" s="29">
        <v>45194</v>
      </c>
      <c r="O87" s="29">
        <v>45198</v>
      </c>
      <c r="P87" s="26">
        <v>90</v>
      </c>
      <c r="Q87" s="32" t="s">
        <v>407</v>
      </c>
      <c r="R87" s="32">
        <v>121</v>
      </c>
      <c r="S87" s="33"/>
      <c r="T87" s="34"/>
      <c r="U87" s="33">
        <v>12765</v>
      </c>
      <c r="V87" s="33">
        <v>2528</v>
      </c>
      <c r="W87" s="33">
        <v>12765</v>
      </c>
      <c r="X87" s="33">
        <v>2528</v>
      </c>
      <c r="Y87" s="33" t="s">
        <v>34</v>
      </c>
      <c r="Z87" s="38" t="s">
        <v>408</v>
      </c>
      <c r="AA87" s="37">
        <v>121</v>
      </c>
    </row>
    <row r="88" s="4" customFormat="1" ht="18" customHeight="1" spans="1:27">
      <c r="A88" s="14" t="s">
        <v>409</v>
      </c>
      <c r="B88" s="9" t="s">
        <v>84</v>
      </c>
      <c r="C88" s="9" t="s">
        <v>84</v>
      </c>
      <c r="D88" s="9" t="s">
        <v>410</v>
      </c>
      <c r="E88" s="23">
        <v>5.68</v>
      </c>
      <c r="F88" s="18">
        <v>45327</v>
      </c>
      <c r="G88" s="19">
        <v>440</v>
      </c>
      <c r="H88" s="19">
        <v>47992</v>
      </c>
      <c r="I88" s="18"/>
      <c r="J88" s="19"/>
      <c r="K88" s="19" t="s">
        <v>250</v>
      </c>
      <c r="L88" s="24" t="s">
        <v>251</v>
      </c>
      <c r="M88" s="26">
        <v>117</v>
      </c>
      <c r="N88" s="29">
        <v>45195</v>
      </c>
      <c r="O88" s="29">
        <v>45199</v>
      </c>
      <c r="P88" s="26">
        <v>91</v>
      </c>
      <c r="Q88" s="32" t="s">
        <v>411</v>
      </c>
      <c r="R88" s="32">
        <v>122</v>
      </c>
      <c r="S88" s="33"/>
      <c r="T88" s="34"/>
      <c r="U88" s="33">
        <v>12766</v>
      </c>
      <c r="V88" s="33">
        <v>2529</v>
      </c>
      <c r="W88" s="33">
        <v>12766</v>
      </c>
      <c r="X88" s="33">
        <v>2529</v>
      </c>
      <c r="Y88" s="33" t="s">
        <v>34</v>
      </c>
      <c r="Z88" s="38" t="s">
        <v>412</v>
      </c>
      <c r="AA88" s="37">
        <v>122</v>
      </c>
    </row>
    <row r="89" s="4" customFormat="1" ht="18" customHeight="1" spans="1:27">
      <c r="A89" s="14" t="s">
        <v>413</v>
      </c>
      <c r="B89" s="9" t="s">
        <v>28</v>
      </c>
      <c r="C89" s="9" t="s">
        <v>37</v>
      </c>
      <c r="D89" s="9" t="s">
        <v>414</v>
      </c>
      <c r="E89" s="23">
        <v>2.15</v>
      </c>
      <c r="F89" s="18"/>
      <c r="G89" s="19"/>
      <c r="H89" s="19"/>
      <c r="I89" s="18">
        <v>45327</v>
      </c>
      <c r="J89" s="19">
        <v>0.447</v>
      </c>
      <c r="K89" s="19" t="s">
        <v>39</v>
      </c>
      <c r="L89" s="24" t="s">
        <v>48</v>
      </c>
      <c r="M89" s="26">
        <v>118</v>
      </c>
      <c r="N89" s="29">
        <v>45196</v>
      </c>
      <c r="O89" s="29">
        <v>45200</v>
      </c>
      <c r="P89" s="26">
        <v>92</v>
      </c>
      <c r="Q89" s="32" t="s">
        <v>415</v>
      </c>
      <c r="R89" s="32">
        <v>123</v>
      </c>
      <c r="S89" s="33"/>
      <c r="T89" s="34"/>
      <c r="U89" s="33">
        <v>12767</v>
      </c>
      <c r="V89" s="33">
        <v>2530</v>
      </c>
      <c r="W89" s="33">
        <v>12767</v>
      </c>
      <c r="X89" s="33">
        <v>2530</v>
      </c>
      <c r="Y89" s="33" t="s">
        <v>34</v>
      </c>
      <c r="Z89" s="38" t="s">
        <v>416</v>
      </c>
      <c r="AA89" s="37">
        <v>123</v>
      </c>
    </row>
    <row r="90" s="4" customFormat="1" ht="18" customHeight="1" spans="1:27">
      <c r="A90" s="14" t="s">
        <v>417</v>
      </c>
      <c r="B90" s="9" t="s">
        <v>28</v>
      </c>
      <c r="C90" s="9" t="s">
        <v>29</v>
      </c>
      <c r="D90" s="9" t="s">
        <v>418</v>
      </c>
      <c r="E90" s="23">
        <v>5.91</v>
      </c>
      <c r="F90" s="18"/>
      <c r="G90" s="19"/>
      <c r="H90" s="19"/>
      <c r="I90" s="18">
        <v>45328</v>
      </c>
      <c r="J90" s="19">
        <v>0.584</v>
      </c>
      <c r="K90" s="19" t="s">
        <v>166</v>
      </c>
      <c r="L90" s="24" t="s">
        <v>48</v>
      </c>
      <c r="M90" s="26">
        <v>119</v>
      </c>
      <c r="N90" s="29">
        <v>45197</v>
      </c>
      <c r="O90" s="29">
        <v>45201</v>
      </c>
      <c r="P90" s="26">
        <v>93</v>
      </c>
      <c r="Q90" s="32" t="s">
        <v>419</v>
      </c>
      <c r="R90" s="32">
        <v>124</v>
      </c>
      <c r="S90" s="33"/>
      <c r="T90" s="34"/>
      <c r="U90" s="33">
        <v>12768</v>
      </c>
      <c r="V90" s="33">
        <v>2531</v>
      </c>
      <c r="W90" s="33">
        <v>12768</v>
      </c>
      <c r="X90" s="33">
        <v>2531</v>
      </c>
      <c r="Y90" s="33" t="s">
        <v>34</v>
      </c>
      <c r="Z90" s="38" t="s">
        <v>420</v>
      </c>
      <c r="AA90" s="37">
        <v>124</v>
      </c>
    </row>
    <row r="91" s="4" customFormat="1" ht="18" customHeight="1" spans="1:27">
      <c r="A91" s="14" t="s">
        <v>421</v>
      </c>
      <c r="B91" s="9" t="s">
        <v>28</v>
      </c>
      <c r="C91" s="9" t="s">
        <v>29</v>
      </c>
      <c r="D91" s="9" t="s">
        <v>422</v>
      </c>
      <c r="E91" s="23">
        <v>5.8</v>
      </c>
      <c r="F91" s="18"/>
      <c r="G91" s="19"/>
      <c r="H91" s="19"/>
      <c r="I91" s="18">
        <v>45328</v>
      </c>
      <c r="J91" s="19">
        <v>0.668</v>
      </c>
      <c r="K91" s="19" t="s">
        <v>47</v>
      </c>
      <c r="L91" s="24" t="s">
        <v>48</v>
      </c>
      <c r="M91" s="26">
        <v>120</v>
      </c>
      <c r="N91" s="29">
        <v>45198</v>
      </c>
      <c r="O91" s="29">
        <v>45202</v>
      </c>
      <c r="P91" s="26">
        <v>94</v>
      </c>
      <c r="Q91" s="32" t="s">
        <v>423</v>
      </c>
      <c r="R91" s="32">
        <v>125</v>
      </c>
      <c r="S91" s="33"/>
      <c r="T91" s="34"/>
      <c r="U91" s="33">
        <v>12769</v>
      </c>
      <c r="V91" s="33">
        <v>2532</v>
      </c>
      <c r="W91" s="33">
        <v>12769</v>
      </c>
      <c r="X91" s="33">
        <v>2532</v>
      </c>
      <c r="Y91" s="33" t="s">
        <v>34</v>
      </c>
      <c r="Z91" s="38" t="s">
        <v>424</v>
      </c>
      <c r="AA91" s="37">
        <v>125</v>
      </c>
    </row>
    <row r="92" s="4" customFormat="1" ht="18" customHeight="1" spans="1:27">
      <c r="A92" s="14" t="s">
        <v>425</v>
      </c>
      <c r="B92" s="9" t="s">
        <v>70</v>
      </c>
      <c r="C92" s="9" t="s">
        <v>70</v>
      </c>
      <c r="D92" s="9" t="s">
        <v>426</v>
      </c>
      <c r="E92" s="23">
        <v>5.39</v>
      </c>
      <c r="F92" s="18">
        <v>45328</v>
      </c>
      <c r="G92" s="19">
        <v>394</v>
      </c>
      <c r="H92" s="19">
        <v>52056</v>
      </c>
      <c r="I92" s="18"/>
      <c r="J92" s="19"/>
      <c r="K92" s="19" t="s">
        <v>55</v>
      </c>
      <c r="L92" s="24" t="s">
        <v>56</v>
      </c>
      <c r="M92" s="26">
        <v>121</v>
      </c>
      <c r="N92" s="29">
        <v>45199</v>
      </c>
      <c r="O92" s="29">
        <v>45203</v>
      </c>
      <c r="P92" s="26">
        <v>95</v>
      </c>
      <c r="Q92" s="32" t="s">
        <v>427</v>
      </c>
      <c r="R92" s="32">
        <v>126</v>
      </c>
      <c r="S92" s="33"/>
      <c r="T92" s="34"/>
      <c r="U92" s="33">
        <v>12770</v>
      </c>
      <c r="V92" s="33">
        <v>2533</v>
      </c>
      <c r="W92" s="33">
        <v>12770</v>
      </c>
      <c r="X92" s="33">
        <v>2533</v>
      </c>
      <c r="Y92" s="33" t="s">
        <v>34</v>
      </c>
      <c r="Z92" s="38" t="s">
        <v>428</v>
      </c>
      <c r="AA92" s="37">
        <v>126</v>
      </c>
    </row>
    <row r="93" s="4" customFormat="1" ht="18" customHeight="1" spans="1:27">
      <c r="A93" s="14" t="s">
        <v>429</v>
      </c>
      <c r="B93" s="9" t="s">
        <v>203</v>
      </c>
      <c r="C93" s="9" t="s">
        <v>203</v>
      </c>
      <c r="D93" s="16" t="s">
        <v>430</v>
      </c>
      <c r="E93" s="23">
        <v>5.83</v>
      </c>
      <c r="F93" s="18">
        <v>45328</v>
      </c>
      <c r="G93" s="19">
        <v>233</v>
      </c>
      <c r="H93" s="19">
        <v>18660</v>
      </c>
      <c r="I93" s="18"/>
      <c r="J93" s="19"/>
      <c r="K93" s="19" t="s">
        <v>61</v>
      </c>
      <c r="L93" s="24"/>
      <c r="M93" s="26">
        <v>122</v>
      </c>
      <c r="N93" s="29">
        <v>45200</v>
      </c>
      <c r="O93" s="29">
        <v>45204</v>
      </c>
      <c r="P93" s="26">
        <v>96</v>
      </c>
      <c r="Q93" s="32" t="s">
        <v>431</v>
      </c>
      <c r="R93" s="32">
        <v>127</v>
      </c>
      <c r="S93" s="33"/>
      <c r="T93" s="34"/>
      <c r="U93" s="33">
        <v>12771</v>
      </c>
      <c r="V93" s="33">
        <v>2534</v>
      </c>
      <c r="W93" s="33">
        <v>12771</v>
      </c>
      <c r="X93" s="33">
        <v>2534</v>
      </c>
      <c r="Y93" s="33" t="s">
        <v>34</v>
      </c>
      <c r="Z93" s="38" t="s">
        <v>432</v>
      </c>
      <c r="AA93" s="37">
        <v>127</v>
      </c>
    </row>
    <row r="94" s="4" customFormat="1" ht="18" customHeight="1" spans="1:27">
      <c r="A94" s="14" t="s">
        <v>433</v>
      </c>
      <c r="B94" s="9" t="s">
        <v>52</v>
      </c>
      <c r="C94" s="9" t="s">
        <v>53</v>
      </c>
      <c r="D94" s="9" t="s">
        <v>434</v>
      </c>
      <c r="E94" s="23">
        <v>5.2</v>
      </c>
      <c r="F94" s="18">
        <v>45328</v>
      </c>
      <c r="G94" s="19">
        <v>393</v>
      </c>
      <c r="H94" s="19">
        <v>42992</v>
      </c>
      <c r="I94" s="18"/>
      <c r="J94" s="19"/>
      <c r="K94" s="19" t="s">
        <v>55</v>
      </c>
      <c r="L94" s="24" t="s">
        <v>56</v>
      </c>
      <c r="M94" s="26">
        <v>123</v>
      </c>
      <c r="N94" s="29">
        <v>45201</v>
      </c>
      <c r="O94" s="29">
        <v>45205</v>
      </c>
      <c r="P94" s="26">
        <v>97</v>
      </c>
      <c r="Q94" s="32" t="s">
        <v>435</v>
      </c>
      <c r="R94" s="32">
        <v>128</v>
      </c>
      <c r="S94" s="33"/>
      <c r="T94" s="34"/>
      <c r="U94" s="33">
        <v>12772</v>
      </c>
      <c r="V94" s="33">
        <v>2535</v>
      </c>
      <c r="W94" s="33">
        <v>12772</v>
      </c>
      <c r="X94" s="33">
        <v>2535</v>
      </c>
      <c r="Y94" s="33" t="s">
        <v>34</v>
      </c>
      <c r="Z94" s="38" t="s">
        <v>436</v>
      </c>
      <c r="AA94" s="37">
        <v>128</v>
      </c>
    </row>
    <row r="95" s="4" customFormat="1" ht="18" customHeight="1" spans="1:27">
      <c r="A95" s="14" t="s">
        <v>437</v>
      </c>
      <c r="B95" s="9" t="s">
        <v>70</v>
      </c>
      <c r="C95" s="9" t="s">
        <v>70</v>
      </c>
      <c r="D95" s="9" t="s">
        <v>438</v>
      </c>
      <c r="E95" s="23">
        <v>5.04</v>
      </c>
      <c r="F95" s="18">
        <v>45329</v>
      </c>
      <c r="G95" s="19">
        <v>410</v>
      </c>
      <c r="H95" s="19">
        <v>49514</v>
      </c>
      <c r="I95" s="18"/>
      <c r="J95" s="19"/>
      <c r="K95" s="19" t="s">
        <v>72</v>
      </c>
      <c r="L95" s="24"/>
      <c r="M95" s="26">
        <v>124</v>
      </c>
      <c r="N95" s="29">
        <v>45202</v>
      </c>
      <c r="O95" s="29">
        <v>45206</v>
      </c>
      <c r="P95" s="26">
        <v>98</v>
      </c>
      <c r="Q95" s="32" t="s">
        <v>439</v>
      </c>
      <c r="R95" s="32">
        <v>129</v>
      </c>
      <c r="S95" s="33"/>
      <c r="T95" s="34"/>
      <c r="U95" s="33">
        <v>12773</v>
      </c>
      <c r="V95" s="33">
        <v>2536</v>
      </c>
      <c r="W95" s="33">
        <v>12773</v>
      </c>
      <c r="X95" s="33">
        <v>2536</v>
      </c>
      <c r="Y95" s="33" t="s">
        <v>34</v>
      </c>
      <c r="Z95" s="38" t="s">
        <v>440</v>
      </c>
      <c r="AA95" s="37">
        <v>129</v>
      </c>
    </row>
    <row r="96" s="4" customFormat="1" ht="18" customHeight="1" spans="1:27">
      <c r="A96" s="14" t="s">
        <v>441</v>
      </c>
      <c r="B96" s="9" t="s">
        <v>98</v>
      </c>
      <c r="C96" s="9" t="s">
        <v>99</v>
      </c>
      <c r="D96" s="9" t="s">
        <v>442</v>
      </c>
      <c r="E96" s="23">
        <v>6.02</v>
      </c>
      <c r="F96" s="18"/>
      <c r="G96" s="19"/>
      <c r="H96" s="19"/>
      <c r="I96" s="18">
        <v>45329</v>
      </c>
      <c r="J96" s="19">
        <v>0.838</v>
      </c>
      <c r="K96" s="19" t="s">
        <v>39</v>
      </c>
      <c r="L96" s="24" t="s">
        <v>48</v>
      </c>
      <c r="M96" s="26">
        <v>125</v>
      </c>
      <c r="N96" s="29">
        <v>45203</v>
      </c>
      <c r="O96" s="29">
        <v>45207</v>
      </c>
      <c r="P96" s="26">
        <v>99</v>
      </c>
      <c r="Q96" s="32" t="s">
        <v>443</v>
      </c>
      <c r="R96" s="32">
        <v>130</v>
      </c>
      <c r="S96" s="33"/>
      <c r="T96" s="34"/>
      <c r="U96" s="33">
        <v>12774</v>
      </c>
      <c r="V96" s="33">
        <v>2537</v>
      </c>
      <c r="W96" s="33">
        <v>12774</v>
      </c>
      <c r="X96" s="33">
        <v>2537</v>
      </c>
      <c r="Y96" s="33" t="s">
        <v>34</v>
      </c>
      <c r="Z96" s="38" t="s">
        <v>444</v>
      </c>
      <c r="AA96" s="37">
        <v>130</v>
      </c>
    </row>
    <row r="97" s="4" customFormat="1" ht="18" customHeight="1" spans="1:27">
      <c r="A97" s="14" t="s">
        <v>445</v>
      </c>
      <c r="B97" s="9" t="s">
        <v>44</v>
      </c>
      <c r="C97" s="9" t="s">
        <v>45</v>
      </c>
      <c r="D97" s="16" t="s">
        <v>446</v>
      </c>
      <c r="E97" s="23">
        <v>5.76</v>
      </c>
      <c r="F97" s="18"/>
      <c r="G97" s="19"/>
      <c r="H97" s="19"/>
      <c r="I97" s="18">
        <v>45329</v>
      </c>
      <c r="J97" s="19">
        <v>0.744</v>
      </c>
      <c r="K97" s="19" t="s">
        <v>250</v>
      </c>
      <c r="L97" s="24" t="s">
        <v>296</v>
      </c>
      <c r="M97" s="26">
        <v>126</v>
      </c>
      <c r="N97" s="29">
        <v>45204</v>
      </c>
      <c r="O97" s="29">
        <v>45208</v>
      </c>
      <c r="P97" s="26">
        <v>100</v>
      </c>
      <c r="Q97" s="32" t="s">
        <v>447</v>
      </c>
      <c r="R97" s="32">
        <v>131</v>
      </c>
      <c r="S97" s="33"/>
      <c r="T97" s="34"/>
      <c r="U97" s="33">
        <v>12775</v>
      </c>
      <c r="V97" s="33">
        <v>2538</v>
      </c>
      <c r="W97" s="33">
        <v>12775</v>
      </c>
      <c r="X97" s="33">
        <v>2538</v>
      </c>
      <c r="Y97" s="33" t="s">
        <v>34</v>
      </c>
      <c r="Z97" s="38" t="s">
        <v>448</v>
      </c>
      <c r="AA97" s="37">
        <v>131</v>
      </c>
    </row>
    <row r="98" s="4" customFormat="1" ht="18" customHeight="1" spans="1:27">
      <c r="A98" s="14" t="s">
        <v>449</v>
      </c>
      <c r="B98" s="9" t="s">
        <v>28</v>
      </c>
      <c r="C98" s="9" t="s">
        <v>29</v>
      </c>
      <c r="D98" s="16" t="s">
        <v>450</v>
      </c>
      <c r="E98" s="23">
        <v>5.29</v>
      </c>
      <c r="F98" s="18"/>
      <c r="G98" s="19"/>
      <c r="H98" s="19"/>
      <c r="I98" s="18">
        <v>45329</v>
      </c>
      <c r="J98" s="19">
        <v>0.624</v>
      </c>
      <c r="K98" s="19" t="s">
        <v>250</v>
      </c>
      <c r="L98" s="24" t="s">
        <v>296</v>
      </c>
      <c r="M98" s="26">
        <v>127</v>
      </c>
      <c r="N98" s="29">
        <v>45205</v>
      </c>
      <c r="O98" s="29">
        <v>45209</v>
      </c>
      <c r="P98" s="26">
        <v>101</v>
      </c>
      <c r="Q98" s="32" t="s">
        <v>451</v>
      </c>
      <c r="R98" s="32">
        <v>132</v>
      </c>
      <c r="S98" s="33"/>
      <c r="T98" s="34"/>
      <c r="U98" s="33">
        <v>12776</v>
      </c>
      <c r="V98" s="33">
        <v>2539</v>
      </c>
      <c r="W98" s="33">
        <v>12776</v>
      </c>
      <c r="X98" s="33">
        <v>2539</v>
      </c>
      <c r="Y98" s="33" t="s">
        <v>34</v>
      </c>
      <c r="Z98" s="38" t="s">
        <v>452</v>
      </c>
      <c r="AA98" s="37">
        <v>132</v>
      </c>
    </row>
    <row r="99" s="4" customFormat="1" ht="18" customHeight="1" spans="1:27">
      <c r="A99" s="14" t="s">
        <v>453</v>
      </c>
      <c r="B99" s="9" t="s">
        <v>28</v>
      </c>
      <c r="C99" s="9" t="s">
        <v>29</v>
      </c>
      <c r="D99" s="9" t="s">
        <v>454</v>
      </c>
      <c r="E99" s="23">
        <v>6.05</v>
      </c>
      <c r="F99" s="18"/>
      <c r="G99" s="19"/>
      <c r="H99" s="19"/>
      <c r="I99" s="18">
        <v>45330</v>
      </c>
      <c r="J99" s="19">
        <v>0.726</v>
      </c>
      <c r="K99" s="19" t="s">
        <v>47</v>
      </c>
      <c r="L99" s="24" t="s">
        <v>48</v>
      </c>
      <c r="M99" s="26">
        <v>128</v>
      </c>
      <c r="N99" s="29">
        <v>45206</v>
      </c>
      <c r="O99" s="29">
        <v>45210</v>
      </c>
      <c r="P99" s="26">
        <v>102</v>
      </c>
      <c r="Q99" s="32" t="s">
        <v>455</v>
      </c>
      <c r="R99" s="32">
        <v>133</v>
      </c>
      <c r="S99" s="33"/>
      <c r="T99" s="34"/>
      <c r="U99" s="33">
        <v>12777</v>
      </c>
      <c r="V99" s="33">
        <v>2540</v>
      </c>
      <c r="W99" s="33">
        <v>12777</v>
      </c>
      <c r="X99" s="33">
        <v>2540</v>
      </c>
      <c r="Y99" s="33" t="s">
        <v>34</v>
      </c>
      <c r="Z99" s="38" t="s">
        <v>456</v>
      </c>
      <c r="AA99" s="37">
        <v>133</v>
      </c>
    </row>
    <row r="100" s="4" customFormat="1" ht="18" customHeight="1" spans="1:27">
      <c r="A100" s="14" t="s">
        <v>457</v>
      </c>
      <c r="B100" s="9" t="s">
        <v>84</v>
      </c>
      <c r="C100" s="9" t="s">
        <v>84</v>
      </c>
      <c r="D100" s="9" t="s">
        <v>458</v>
      </c>
      <c r="E100" s="23">
        <v>5.37</v>
      </c>
      <c r="F100" s="18">
        <v>45330</v>
      </c>
      <c r="G100" s="19">
        <v>392</v>
      </c>
      <c r="H100" s="19">
        <v>46222</v>
      </c>
      <c r="I100" s="18"/>
      <c r="J100" s="19"/>
      <c r="K100" s="19" t="s">
        <v>72</v>
      </c>
      <c r="L100" s="41"/>
      <c r="M100" s="26">
        <v>129</v>
      </c>
      <c r="N100" s="29">
        <v>45207</v>
      </c>
      <c r="O100" s="29">
        <v>45211</v>
      </c>
      <c r="P100" s="26">
        <v>103</v>
      </c>
      <c r="Q100" s="32" t="s">
        <v>459</v>
      </c>
      <c r="R100" s="32">
        <v>134</v>
      </c>
      <c r="S100" s="33"/>
      <c r="T100" s="34"/>
      <c r="U100" s="33">
        <v>12778</v>
      </c>
      <c r="V100" s="33">
        <v>2541</v>
      </c>
      <c r="W100" s="33">
        <v>12778</v>
      </c>
      <c r="X100" s="33">
        <v>2541</v>
      </c>
      <c r="Y100" s="33" t="s">
        <v>34</v>
      </c>
      <c r="Z100" s="38" t="s">
        <v>460</v>
      </c>
      <c r="AA100" s="37">
        <v>134</v>
      </c>
    </row>
    <row r="101" s="4" customFormat="1" ht="18" customHeight="1" spans="1:27">
      <c r="A101" s="14" t="s">
        <v>461</v>
      </c>
      <c r="B101" s="9" t="s">
        <v>28</v>
      </c>
      <c r="C101" s="9" t="s">
        <v>29</v>
      </c>
      <c r="D101" s="9" t="s">
        <v>462</v>
      </c>
      <c r="E101" s="23">
        <v>4.16</v>
      </c>
      <c r="F101" s="18"/>
      <c r="G101" s="19"/>
      <c r="H101" s="19"/>
      <c r="I101" s="18">
        <v>45331</v>
      </c>
      <c r="J101" s="19">
        <v>0.535</v>
      </c>
      <c r="K101" s="19" t="s">
        <v>39</v>
      </c>
      <c r="L101" s="24" t="s">
        <v>48</v>
      </c>
      <c r="M101" s="26">
        <v>130</v>
      </c>
      <c r="N101" s="29">
        <v>45208</v>
      </c>
      <c r="O101" s="29">
        <v>45212</v>
      </c>
      <c r="P101" s="26">
        <v>104</v>
      </c>
      <c r="Q101" s="32" t="s">
        <v>463</v>
      </c>
      <c r="R101" s="32">
        <v>135</v>
      </c>
      <c r="S101" s="33"/>
      <c r="T101" s="34"/>
      <c r="U101" s="33">
        <v>12779</v>
      </c>
      <c r="V101" s="33">
        <v>2542</v>
      </c>
      <c r="W101" s="33">
        <v>12779</v>
      </c>
      <c r="X101" s="33">
        <v>2542</v>
      </c>
      <c r="Y101" s="33" t="s">
        <v>34</v>
      </c>
      <c r="Z101" s="38" t="s">
        <v>464</v>
      </c>
      <c r="AA101" s="37">
        <v>135</v>
      </c>
    </row>
    <row r="102" s="4" customFormat="1" ht="18" customHeight="1" spans="1:27">
      <c r="A102" s="14" t="s">
        <v>465</v>
      </c>
      <c r="B102" s="9" t="s">
        <v>44</v>
      </c>
      <c r="C102" s="9" t="s">
        <v>45</v>
      </c>
      <c r="D102" s="9" t="s">
        <v>466</v>
      </c>
      <c r="E102" s="23">
        <v>4</v>
      </c>
      <c r="F102" s="18"/>
      <c r="G102" s="19"/>
      <c r="H102" s="19"/>
      <c r="I102" s="18">
        <v>45334</v>
      </c>
      <c r="J102" s="19">
        <v>0.784</v>
      </c>
      <c r="K102" s="19" t="s">
        <v>250</v>
      </c>
      <c r="L102" s="24" t="s">
        <v>296</v>
      </c>
      <c r="M102" s="26">
        <v>131</v>
      </c>
      <c r="N102" s="29">
        <v>45209</v>
      </c>
      <c r="O102" s="29">
        <v>45213</v>
      </c>
      <c r="P102" s="26">
        <v>105</v>
      </c>
      <c r="Q102" s="32" t="s">
        <v>467</v>
      </c>
      <c r="R102" s="32">
        <v>136</v>
      </c>
      <c r="S102" s="33"/>
      <c r="T102" s="34"/>
      <c r="U102" s="33">
        <v>12780</v>
      </c>
      <c r="V102" s="33">
        <v>2543</v>
      </c>
      <c r="W102" s="33">
        <v>12780</v>
      </c>
      <c r="X102" s="33">
        <v>2543</v>
      </c>
      <c r="Y102" s="33" t="s">
        <v>34</v>
      </c>
      <c r="Z102" s="38" t="s">
        <v>468</v>
      </c>
      <c r="AA102" s="37">
        <v>136</v>
      </c>
    </row>
    <row r="103" s="4" customFormat="1" ht="18" customHeight="1" spans="1:27">
      <c r="A103" s="14" t="s">
        <v>469</v>
      </c>
      <c r="B103" s="9" t="s">
        <v>28</v>
      </c>
      <c r="C103" s="9" t="s">
        <v>37</v>
      </c>
      <c r="D103" s="9" t="s">
        <v>470</v>
      </c>
      <c r="E103" s="23">
        <v>2.71</v>
      </c>
      <c r="F103" s="18"/>
      <c r="G103" s="19"/>
      <c r="H103" s="19"/>
      <c r="I103" s="18">
        <v>45334</v>
      </c>
      <c r="J103" s="19">
        <v>1.042</v>
      </c>
      <c r="K103" s="19" t="s">
        <v>166</v>
      </c>
      <c r="L103" s="24"/>
      <c r="M103" s="26">
        <v>132</v>
      </c>
      <c r="N103" s="29">
        <v>45210</v>
      </c>
      <c r="O103" s="29">
        <v>45214</v>
      </c>
      <c r="P103" s="26">
        <v>106</v>
      </c>
      <c r="Q103" s="32" t="s">
        <v>471</v>
      </c>
      <c r="R103" s="32">
        <v>137</v>
      </c>
      <c r="S103" s="33"/>
      <c r="T103" s="34"/>
      <c r="U103" s="33">
        <v>12781</v>
      </c>
      <c r="V103" s="33">
        <v>2544</v>
      </c>
      <c r="W103" s="33">
        <v>12781</v>
      </c>
      <c r="X103" s="33">
        <v>2544</v>
      </c>
      <c r="Y103" s="33" t="s">
        <v>34</v>
      </c>
      <c r="Z103" s="38" t="s">
        <v>472</v>
      </c>
      <c r="AA103" s="37">
        <v>137</v>
      </c>
    </row>
    <row r="104" s="4" customFormat="1" ht="18" customHeight="1" spans="1:27">
      <c r="A104" s="14" t="s">
        <v>473</v>
      </c>
      <c r="B104" s="9" t="s">
        <v>28</v>
      </c>
      <c r="C104" s="9" t="s">
        <v>29</v>
      </c>
      <c r="D104" s="9" t="s">
        <v>474</v>
      </c>
      <c r="E104" s="23">
        <v>5.69</v>
      </c>
      <c r="F104" s="18"/>
      <c r="G104" s="19"/>
      <c r="H104" s="19"/>
      <c r="I104" s="18">
        <v>45335</v>
      </c>
      <c r="J104" s="19">
        <v>0.8</v>
      </c>
      <c r="K104" s="19" t="s">
        <v>55</v>
      </c>
      <c r="L104" s="24" t="s">
        <v>237</v>
      </c>
      <c r="M104" s="26">
        <v>133</v>
      </c>
      <c r="N104" s="29">
        <v>45211</v>
      </c>
      <c r="O104" s="29">
        <v>45215</v>
      </c>
      <c r="P104" s="26">
        <v>107</v>
      </c>
      <c r="Q104" s="32" t="s">
        <v>475</v>
      </c>
      <c r="R104" s="32">
        <v>138</v>
      </c>
      <c r="S104" s="33"/>
      <c r="T104" s="34"/>
      <c r="U104" s="33">
        <v>12782</v>
      </c>
      <c r="V104" s="33">
        <v>2545</v>
      </c>
      <c r="W104" s="33">
        <v>12782</v>
      </c>
      <c r="X104" s="33">
        <v>2545</v>
      </c>
      <c r="Y104" s="33" t="s">
        <v>34</v>
      </c>
      <c r="Z104" s="38" t="s">
        <v>476</v>
      </c>
      <c r="AA104" s="37">
        <v>138</v>
      </c>
    </row>
    <row r="105" s="4" customFormat="1" ht="18" customHeight="1" spans="1:27">
      <c r="A105" s="14" t="s">
        <v>477</v>
      </c>
      <c r="B105" s="9" t="s">
        <v>44</v>
      </c>
      <c r="C105" s="9" t="s">
        <v>45</v>
      </c>
      <c r="D105" s="9" t="s">
        <v>478</v>
      </c>
      <c r="E105" s="23">
        <v>5.16</v>
      </c>
      <c r="F105" s="18"/>
      <c r="G105" s="19"/>
      <c r="H105" s="19"/>
      <c r="I105" s="18">
        <v>45337</v>
      </c>
      <c r="J105" s="19">
        <v>0.994</v>
      </c>
      <c r="K105" s="19" t="s">
        <v>72</v>
      </c>
      <c r="L105" s="24" t="s">
        <v>479</v>
      </c>
      <c r="M105" s="26">
        <v>134</v>
      </c>
      <c r="N105" s="29">
        <v>45212</v>
      </c>
      <c r="O105" s="29">
        <v>45216</v>
      </c>
      <c r="P105" s="26">
        <v>108</v>
      </c>
      <c r="Q105" s="32" t="s">
        <v>480</v>
      </c>
      <c r="R105" s="32">
        <v>139</v>
      </c>
      <c r="S105" s="33"/>
      <c r="T105" s="34"/>
      <c r="U105" s="33">
        <v>12783</v>
      </c>
      <c r="V105" s="33">
        <v>2546</v>
      </c>
      <c r="W105" s="33">
        <v>12783</v>
      </c>
      <c r="X105" s="33">
        <v>2546</v>
      </c>
      <c r="Y105" s="33" t="s">
        <v>34</v>
      </c>
      <c r="Z105" s="38" t="s">
        <v>481</v>
      </c>
      <c r="AA105" s="37">
        <v>139</v>
      </c>
    </row>
    <row r="106" s="4" customFormat="1" ht="18" customHeight="1" spans="1:27">
      <c r="A106" s="14" t="s">
        <v>482</v>
      </c>
      <c r="B106" s="9" t="s">
        <v>84</v>
      </c>
      <c r="C106" s="9" t="s">
        <v>84</v>
      </c>
      <c r="D106" s="9" t="s">
        <v>483</v>
      </c>
      <c r="E106" s="23">
        <v>4.5</v>
      </c>
      <c r="F106" s="18">
        <v>45338</v>
      </c>
      <c r="G106" s="19">
        <v>310</v>
      </c>
      <c r="H106" s="19">
        <v>36512</v>
      </c>
      <c r="I106" s="18"/>
      <c r="J106" s="19"/>
      <c r="K106" s="19" t="s">
        <v>55</v>
      </c>
      <c r="L106" s="24" t="s">
        <v>56</v>
      </c>
      <c r="M106" s="26">
        <v>135</v>
      </c>
      <c r="N106" s="29">
        <v>45213</v>
      </c>
      <c r="O106" s="29">
        <v>45217</v>
      </c>
      <c r="P106" s="26">
        <v>109</v>
      </c>
      <c r="Q106" s="32" t="s">
        <v>484</v>
      </c>
      <c r="R106" s="32">
        <v>140</v>
      </c>
      <c r="S106" s="33"/>
      <c r="T106" s="34"/>
      <c r="U106" s="33">
        <v>12784</v>
      </c>
      <c r="V106" s="33">
        <v>2547</v>
      </c>
      <c r="W106" s="33">
        <v>12784</v>
      </c>
      <c r="X106" s="33">
        <v>2547</v>
      </c>
      <c r="Y106" s="33" t="s">
        <v>34</v>
      </c>
      <c r="Z106" s="38" t="s">
        <v>485</v>
      </c>
      <c r="AA106" s="37">
        <v>140</v>
      </c>
    </row>
    <row r="107" s="4" customFormat="1" ht="18" customHeight="1" spans="1:27">
      <c r="A107" s="14" t="s">
        <v>486</v>
      </c>
      <c r="B107" s="9" t="s">
        <v>70</v>
      </c>
      <c r="C107" s="9" t="s">
        <v>70</v>
      </c>
      <c r="D107" s="9" t="s">
        <v>487</v>
      </c>
      <c r="E107" s="23">
        <v>5.38</v>
      </c>
      <c r="F107" s="18">
        <v>45338</v>
      </c>
      <c r="G107" s="19">
        <v>424</v>
      </c>
      <c r="H107" s="19">
        <v>51008</v>
      </c>
      <c r="I107" s="18"/>
      <c r="J107" s="19"/>
      <c r="K107" s="19" t="s">
        <v>72</v>
      </c>
      <c r="L107" s="24"/>
      <c r="M107" s="26">
        <v>136</v>
      </c>
      <c r="N107" s="29">
        <v>45214</v>
      </c>
      <c r="O107" s="29">
        <v>45218</v>
      </c>
      <c r="P107" s="26">
        <v>110</v>
      </c>
      <c r="Q107" s="32" t="s">
        <v>488</v>
      </c>
      <c r="R107" s="32">
        <v>141</v>
      </c>
      <c r="S107" s="33"/>
      <c r="T107" s="34"/>
      <c r="U107" s="33">
        <v>12785</v>
      </c>
      <c r="V107" s="33">
        <v>2548</v>
      </c>
      <c r="W107" s="33">
        <v>12785</v>
      </c>
      <c r="X107" s="33">
        <v>2548</v>
      </c>
      <c r="Y107" s="33" t="s">
        <v>34</v>
      </c>
      <c r="Z107" s="38" t="s">
        <v>489</v>
      </c>
      <c r="AA107" s="37">
        <v>141</v>
      </c>
    </row>
    <row r="108" s="4" customFormat="1" ht="18" customHeight="1" spans="1:27">
      <c r="A108" s="14" t="s">
        <v>490</v>
      </c>
      <c r="B108" s="9" t="s">
        <v>28</v>
      </c>
      <c r="C108" s="9" t="s">
        <v>37</v>
      </c>
      <c r="D108" s="9" t="s">
        <v>491</v>
      </c>
      <c r="E108" s="23">
        <v>3.18</v>
      </c>
      <c r="F108" s="18"/>
      <c r="G108" s="19"/>
      <c r="H108" s="19"/>
      <c r="I108" s="18">
        <v>45338</v>
      </c>
      <c r="J108" s="19">
        <v>1.01</v>
      </c>
      <c r="K108" s="19" t="s">
        <v>166</v>
      </c>
      <c r="L108" s="24"/>
      <c r="M108" s="26">
        <v>137</v>
      </c>
      <c r="N108" s="29">
        <v>45215</v>
      </c>
      <c r="O108" s="29">
        <v>45219</v>
      </c>
      <c r="P108" s="26">
        <v>111</v>
      </c>
      <c r="Q108" s="32" t="s">
        <v>492</v>
      </c>
      <c r="R108" s="32">
        <v>142</v>
      </c>
      <c r="S108" s="33"/>
      <c r="T108" s="34"/>
      <c r="U108" s="33">
        <v>12786</v>
      </c>
      <c r="V108" s="33">
        <v>2549</v>
      </c>
      <c r="W108" s="33">
        <v>12786</v>
      </c>
      <c r="X108" s="33">
        <v>2549</v>
      </c>
      <c r="Y108" s="33" t="s">
        <v>34</v>
      </c>
      <c r="Z108" s="38" t="s">
        <v>493</v>
      </c>
      <c r="AA108" s="37">
        <v>142</v>
      </c>
    </row>
    <row r="109" s="4" customFormat="1" ht="18" customHeight="1" spans="1:27">
      <c r="A109" s="14" t="s">
        <v>494</v>
      </c>
      <c r="B109" s="9" t="s">
        <v>28</v>
      </c>
      <c r="C109" s="9" t="s">
        <v>29</v>
      </c>
      <c r="D109" s="16" t="s">
        <v>495</v>
      </c>
      <c r="E109" s="23">
        <v>8.02</v>
      </c>
      <c r="F109" s="40"/>
      <c r="G109" s="40"/>
      <c r="H109" s="19"/>
      <c r="I109" s="18">
        <v>45338</v>
      </c>
      <c r="J109" s="19">
        <v>0.919</v>
      </c>
      <c r="K109" s="19" t="s">
        <v>61</v>
      </c>
      <c r="L109" s="24" t="s">
        <v>48</v>
      </c>
      <c r="M109" s="26">
        <v>138</v>
      </c>
      <c r="N109" s="29">
        <v>45216</v>
      </c>
      <c r="O109" s="29">
        <v>45220</v>
      </c>
      <c r="P109" s="26">
        <v>112</v>
      </c>
      <c r="Q109" s="32" t="s">
        <v>496</v>
      </c>
      <c r="R109" s="32">
        <v>143</v>
      </c>
      <c r="S109" s="33"/>
      <c r="T109" s="34"/>
      <c r="U109" s="33">
        <v>12787</v>
      </c>
      <c r="V109" s="33">
        <v>2550</v>
      </c>
      <c r="W109" s="33">
        <v>12787</v>
      </c>
      <c r="X109" s="33">
        <v>2550</v>
      </c>
      <c r="Y109" s="33" t="s">
        <v>34</v>
      </c>
      <c r="Z109" s="38" t="s">
        <v>497</v>
      </c>
      <c r="AA109" s="37">
        <v>143</v>
      </c>
    </row>
    <row r="110" s="4" customFormat="1" ht="18" customHeight="1" spans="1:27">
      <c r="A110" s="14" t="s">
        <v>498</v>
      </c>
      <c r="B110" s="9" t="s">
        <v>70</v>
      </c>
      <c r="C110" s="9" t="s">
        <v>70</v>
      </c>
      <c r="D110" s="16" t="s">
        <v>499</v>
      </c>
      <c r="E110" s="23">
        <v>5.04</v>
      </c>
      <c r="F110" s="18">
        <v>45339</v>
      </c>
      <c r="G110" s="19">
        <v>370</v>
      </c>
      <c r="H110" s="19">
        <v>42675</v>
      </c>
      <c r="I110" s="18"/>
      <c r="J110" s="19"/>
      <c r="K110" s="19" t="s">
        <v>397</v>
      </c>
      <c r="L110" s="24" t="s">
        <v>500</v>
      </c>
      <c r="M110" s="26">
        <v>139</v>
      </c>
      <c r="N110" s="29">
        <v>45217</v>
      </c>
      <c r="O110" s="29">
        <v>45221</v>
      </c>
      <c r="P110" s="26">
        <v>113</v>
      </c>
      <c r="Q110" s="32" t="s">
        <v>501</v>
      </c>
      <c r="R110" s="32">
        <v>144</v>
      </c>
      <c r="S110" s="33"/>
      <c r="T110" s="34"/>
      <c r="U110" s="33">
        <v>12788</v>
      </c>
      <c r="V110" s="33">
        <v>2551</v>
      </c>
      <c r="W110" s="33">
        <v>12788</v>
      </c>
      <c r="X110" s="33">
        <v>2551</v>
      </c>
      <c r="Y110" s="33" t="s">
        <v>34</v>
      </c>
      <c r="Z110" s="38" t="s">
        <v>502</v>
      </c>
      <c r="AA110" s="37">
        <v>144</v>
      </c>
    </row>
    <row r="111" s="4" customFormat="1" ht="18" customHeight="1" spans="1:27">
      <c r="A111" s="14" t="s">
        <v>503</v>
      </c>
      <c r="B111" s="9" t="s">
        <v>70</v>
      </c>
      <c r="C111" s="9" t="s">
        <v>70</v>
      </c>
      <c r="D111" s="9" t="s">
        <v>504</v>
      </c>
      <c r="E111" s="23">
        <v>4.59</v>
      </c>
      <c r="F111" s="18">
        <v>45340</v>
      </c>
      <c r="G111" s="19">
        <v>365</v>
      </c>
      <c r="H111" s="19">
        <v>41778</v>
      </c>
      <c r="I111" s="18"/>
      <c r="J111" s="19"/>
      <c r="K111" s="19" t="s">
        <v>166</v>
      </c>
      <c r="L111" s="24"/>
      <c r="M111" s="26">
        <v>140</v>
      </c>
      <c r="N111" s="29">
        <v>45218</v>
      </c>
      <c r="O111" s="29">
        <v>45222</v>
      </c>
      <c r="P111" s="26">
        <v>114</v>
      </c>
      <c r="Q111" s="32" t="s">
        <v>505</v>
      </c>
      <c r="R111" s="32">
        <v>145</v>
      </c>
      <c r="S111" s="33"/>
      <c r="T111" s="34"/>
      <c r="U111" s="33">
        <v>12789</v>
      </c>
      <c r="V111" s="33">
        <v>2552</v>
      </c>
      <c r="W111" s="33">
        <v>12789</v>
      </c>
      <c r="X111" s="33">
        <v>2552</v>
      </c>
      <c r="Y111" s="33" t="s">
        <v>34</v>
      </c>
      <c r="Z111" s="38" t="s">
        <v>506</v>
      </c>
      <c r="AA111" s="37">
        <v>145</v>
      </c>
    </row>
    <row r="112" s="4" customFormat="1" ht="18" customHeight="1" spans="1:27">
      <c r="A112" s="14" t="s">
        <v>507</v>
      </c>
      <c r="B112" s="9" t="s">
        <v>203</v>
      </c>
      <c r="C112" s="9" t="s">
        <v>203</v>
      </c>
      <c r="D112" s="16" t="s">
        <v>508</v>
      </c>
      <c r="E112" s="23">
        <v>5.06</v>
      </c>
      <c r="F112" s="18">
        <v>45340</v>
      </c>
      <c r="G112" s="19">
        <v>156</v>
      </c>
      <c r="H112" s="19">
        <v>16296</v>
      </c>
      <c r="I112" s="18"/>
      <c r="J112" s="19"/>
      <c r="K112" s="19" t="s">
        <v>61</v>
      </c>
      <c r="L112" s="24"/>
      <c r="M112" s="26">
        <v>141</v>
      </c>
      <c r="N112" s="29">
        <v>45219</v>
      </c>
      <c r="O112" s="29">
        <v>45223</v>
      </c>
      <c r="P112" s="26">
        <v>115</v>
      </c>
      <c r="Q112" s="32" t="s">
        <v>509</v>
      </c>
      <c r="R112" s="32">
        <v>146</v>
      </c>
      <c r="S112" s="33"/>
      <c r="T112" s="34"/>
      <c r="U112" s="33">
        <v>12790</v>
      </c>
      <c r="V112" s="33">
        <v>2553</v>
      </c>
      <c r="W112" s="33">
        <v>12790</v>
      </c>
      <c r="X112" s="33">
        <v>2553</v>
      </c>
      <c r="Y112" s="33" t="s">
        <v>34</v>
      </c>
      <c r="Z112" s="38" t="s">
        <v>510</v>
      </c>
      <c r="AA112" s="37">
        <v>146</v>
      </c>
    </row>
    <row r="113" s="4" customFormat="1" ht="18" customHeight="1" spans="1:27">
      <c r="A113" s="14" t="s">
        <v>511</v>
      </c>
      <c r="B113" s="9" t="s">
        <v>512</v>
      </c>
      <c r="C113" s="9" t="s">
        <v>513</v>
      </c>
      <c r="D113" s="9" t="s">
        <v>514</v>
      </c>
      <c r="E113" s="23">
        <v>6.01</v>
      </c>
      <c r="F113" s="18">
        <v>45340</v>
      </c>
      <c r="G113" s="19">
        <f>176+3</f>
        <v>179</v>
      </c>
      <c r="H113" s="19">
        <f>12584+216</f>
        <v>12800</v>
      </c>
      <c r="I113" s="18"/>
      <c r="J113" s="19"/>
      <c r="K113" s="19" t="s">
        <v>515</v>
      </c>
      <c r="L113" s="24"/>
      <c r="M113" s="26">
        <v>142</v>
      </c>
      <c r="N113" s="29">
        <v>45220</v>
      </c>
      <c r="O113" s="29">
        <v>45224</v>
      </c>
      <c r="P113" s="26">
        <v>116</v>
      </c>
      <c r="Q113" s="32" t="s">
        <v>516</v>
      </c>
      <c r="R113" s="32">
        <v>147</v>
      </c>
      <c r="S113" s="33"/>
      <c r="T113" s="34"/>
      <c r="U113" s="33">
        <v>12791</v>
      </c>
      <c r="V113" s="33">
        <v>2554</v>
      </c>
      <c r="W113" s="33">
        <v>12791</v>
      </c>
      <c r="X113" s="33">
        <v>2554</v>
      </c>
      <c r="Y113" s="33" t="s">
        <v>34</v>
      </c>
      <c r="Z113" s="38" t="s">
        <v>517</v>
      </c>
      <c r="AA113" s="37">
        <v>147</v>
      </c>
    </row>
    <row r="114" s="4" customFormat="1" ht="18" customHeight="1" spans="1:27">
      <c r="A114" s="14" t="s">
        <v>511</v>
      </c>
      <c r="B114" s="9" t="s">
        <v>512</v>
      </c>
      <c r="C114" s="9" t="s">
        <v>513</v>
      </c>
      <c r="D114" s="9" t="s">
        <v>518</v>
      </c>
      <c r="E114" s="23">
        <v>6.26</v>
      </c>
      <c r="F114" s="18">
        <v>45340</v>
      </c>
      <c r="G114" s="19">
        <f>189+4</f>
        <v>193</v>
      </c>
      <c r="H114" s="19">
        <f>13310+288</f>
        <v>13598</v>
      </c>
      <c r="I114" s="18"/>
      <c r="J114" s="19"/>
      <c r="K114" s="19" t="s">
        <v>515</v>
      </c>
      <c r="L114" s="24"/>
      <c r="M114" s="26">
        <v>143</v>
      </c>
      <c r="N114" s="29">
        <v>45221</v>
      </c>
      <c r="O114" s="29">
        <v>45225</v>
      </c>
      <c r="P114" s="26">
        <v>117</v>
      </c>
      <c r="Q114" s="32" t="s">
        <v>519</v>
      </c>
      <c r="R114" s="32">
        <v>148</v>
      </c>
      <c r="S114" s="33"/>
      <c r="T114" s="34"/>
      <c r="U114" s="33">
        <v>12792</v>
      </c>
      <c r="V114" s="33">
        <v>2555</v>
      </c>
      <c r="W114" s="33">
        <v>12792</v>
      </c>
      <c r="X114" s="33">
        <v>2555</v>
      </c>
      <c r="Y114" s="33" t="s">
        <v>34</v>
      </c>
      <c r="Z114" s="38" t="s">
        <v>520</v>
      </c>
      <c r="AA114" s="37">
        <v>148</v>
      </c>
    </row>
    <row r="115" s="4" customFormat="1" ht="18" customHeight="1" spans="1:27">
      <c r="A115" s="14" t="s">
        <v>521</v>
      </c>
      <c r="B115" s="9" t="s">
        <v>44</v>
      </c>
      <c r="C115" s="9" t="s">
        <v>45</v>
      </c>
      <c r="D115" s="9" t="s">
        <v>522</v>
      </c>
      <c r="E115" s="23">
        <v>5.63</v>
      </c>
      <c r="F115" s="18"/>
      <c r="G115" s="19"/>
      <c r="H115" s="19"/>
      <c r="I115" s="18">
        <v>45341</v>
      </c>
      <c r="J115" s="19">
        <v>0.913</v>
      </c>
      <c r="K115" s="19" t="s">
        <v>47</v>
      </c>
      <c r="L115" s="24" t="s">
        <v>48</v>
      </c>
      <c r="M115" s="26">
        <v>144</v>
      </c>
      <c r="N115" s="29">
        <v>45222</v>
      </c>
      <c r="O115" s="29">
        <v>45226</v>
      </c>
      <c r="P115" s="26">
        <v>118</v>
      </c>
      <c r="Q115" s="32" t="s">
        <v>523</v>
      </c>
      <c r="R115" s="32">
        <v>149</v>
      </c>
      <c r="S115" s="33"/>
      <c r="T115" s="34"/>
      <c r="U115" s="33">
        <v>12793</v>
      </c>
      <c r="V115" s="33">
        <v>2556</v>
      </c>
      <c r="W115" s="33">
        <v>12793</v>
      </c>
      <c r="X115" s="33">
        <v>2556</v>
      </c>
      <c r="Y115" s="33" t="s">
        <v>34</v>
      </c>
      <c r="Z115" s="38" t="s">
        <v>524</v>
      </c>
      <c r="AA115" s="37">
        <v>149</v>
      </c>
    </row>
    <row r="116" s="4" customFormat="1" ht="18" customHeight="1" spans="1:27">
      <c r="A116" s="14" t="s">
        <v>525</v>
      </c>
      <c r="B116" s="9" t="s">
        <v>28</v>
      </c>
      <c r="C116" s="9" t="s">
        <v>29</v>
      </c>
      <c r="D116" s="16" t="s">
        <v>526</v>
      </c>
      <c r="E116" s="23">
        <v>5.16</v>
      </c>
      <c r="F116" s="18"/>
      <c r="G116" s="19"/>
      <c r="H116" s="19"/>
      <c r="I116" s="18">
        <v>45341</v>
      </c>
      <c r="J116" s="19">
        <v>0.6</v>
      </c>
      <c r="K116" s="19" t="s">
        <v>61</v>
      </c>
      <c r="L116" s="24" t="s">
        <v>48</v>
      </c>
      <c r="M116" s="26">
        <v>145</v>
      </c>
      <c r="N116" s="29">
        <v>45223</v>
      </c>
      <c r="O116" s="29">
        <v>45227</v>
      </c>
      <c r="P116" s="26">
        <v>119</v>
      </c>
      <c r="Q116" s="32" t="s">
        <v>527</v>
      </c>
      <c r="R116" s="32">
        <v>150</v>
      </c>
      <c r="S116" s="33"/>
      <c r="T116" s="34"/>
      <c r="U116" s="33">
        <v>12794</v>
      </c>
      <c r="V116" s="33">
        <v>2557</v>
      </c>
      <c r="W116" s="33">
        <v>12794</v>
      </c>
      <c r="X116" s="33">
        <v>2557</v>
      </c>
      <c r="Y116" s="33" t="s">
        <v>34</v>
      </c>
      <c r="Z116" s="38" t="s">
        <v>528</v>
      </c>
      <c r="AA116" s="37">
        <v>150</v>
      </c>
    </row>
    <row r="117" s="4" customFormat="1" ht="18" customHeight="1" spans="1:27">
      <c r="A117" s="14" t="s">
        <v>529</v>
      </c>
      <c r="B117" s="9" t="s">
        <v>84</v>
      </c>
      <c r="C117" s="9" t="s">
        <v>84</v>
      </c>
      <c r="D117" s="9" t="s">
        <v>530</v>
      </c>
      <c r="E117" s="23">
        <v>6.13</v>
      </c>
      <c r="F117" s="18">
        <v>45341</v>
      </c>
      <c r="G117" s="19">
        <v>430</v>
      </c>
      <c r="H117" s="19">
        <v>52517</v>
      </c>
      <c r="I117" s="18"/>
      <c r="J117" s="19"/>
      <c r="K117" s="19" t="s">
        <v>72</v>
      </c>
      <c r="L117" s="24"/>
      <c r="M117" s="26">
        <v>146</v>
      </c>
      <c r="N117" s="29">
        <v>45224</v>
      </c>
      <c r="O117" s="29">
        <v>45228</v>
      </c>
      <c r="P117" s="26">
        <v>120</v>
      </c>
      <c r="Q117" s="32" t="s">
        <v>531</v>
      </c>
      <c r="R117" s="32">
        <v>151</v>
      </c>
      <c r="S117" s="33"/>
      <c r="T117" s="34"/>
      <c r="U117" s="33">
        <v>12795</v>
      </c>
      <c r="V117" s="33">
        <v>2558</v>
      </c>
      <c r="W117" s="33">
        <v>12795</v>
      </c>
      <c r="X117" s="33">
        <v>2558</v>
      </c>
      <c r="Y117" s="33" t="s">
        <v>34</v>
      </c>
      <c r="Z117" s="38" t="s">
        <v>532</v>
      </c>
      <c r="AA117" s="37">
        <v>151</v>
      </c>
    </row>
    <row r="118" s="4" customFormat="1" ht="18" customHeight="1" spans="1:27">
      <c r="A118" s="14" t="s">
        <v>533</v>
      </c>
      <c r="B118" s="9" t="s">
        <v>512</v>
      </c>
      <c r="C118" s="9" t="s">
        <v>513</v>
      </c>
      <c r="D118" s="9" t="s">
        <v>534</v>
      </c>
      <c r="E118" s="23">
        <v>2.7</v>
      </c>
      <c r="F118" s="18">
        <v>45341</v>
      </c>
      <c r="G118" s="19">
        <f>80+4</f>
        <v>84</v>
      </c>
      <c r="H118" s="19">
        <f>5250+288</f>
        <v>5538</v>
      </c>
      <c r="I118" s="18"/>
      <c r="J118" s="19"/>
      <c r="K118" s="19" t="s">
        <v>515</v>
      </c>
      <c r="L118" s="24"/>
      <c r="M118" s="26">
        <v>147</v>
      </c>
      <c r="N118" s="29">
        <v>45225</v>
      </c>
      <c r="O118" s="29">
        <v>45229</v>
      </c>
      <c r="P118" s="26">
        <v>121</v>
      </c>
      <c r="Q118" s="32" t="s">
        <v>535</v>
      </c>
      <c r="R118" s="32">
        <v>152</v>
      </c>
      <c r="S118" s="33"/>
      <c r="T118" s="34"/>
      <c r="U118" s="33">
        <v>12796</v>
      </c>
      <c r="V118" s="33">
        <v>2559</v>
      </c>
      <c r="W118" s="33">
        <v>12796</v>
      </c>
      <c r="X118" s="33">
        <v>2559</v>
      </c>
      <c r="Y118" s="33" t="s">
        <v>34</v>
      </c>
      <c r="Z118" s="38" t="s">
        <v>536</v>
      </c>
      <c r="AA118" s="37">
        <v>152</v>
      </c>
    </row>
    <row r="119" s="4" customFormat="1" ht="18" customHeight="1" spans="1:27">
      <c r="A119" s="14" t="s">
        <v>533</v>
      </c>
      <c r="B119" s="9" t="s">
        <v>512</v>
      </c>
      <c r="C119" s="9" t="s">
        <v>513</v>
      </c>
      <c r="D119" s="9" t="s">
        <v>537</v>
      </c>
      <c r="E119" s="23">
        <v>6.12</v>
      </c>
      <c r="F119" s="18">
        <v>45341</v>
      </c>
      <c r="G119" s="19">
        <f>254+4</f>
        <v>258</v>
      </c>
      <c r="H119" s="19">
        <f>13120+288</f>
        <v>13408</v>
      </c>
      <c r="I119" s="18"/>
      <c r="J119" s="19"/>
      <c r="K119" s="19" t="s">
        <v>515</v>
      </c>
      <c r="L119" s="24"/>
      <c r="M119" s="26">
        <v>148</v>
      </c>
      <c r="N119" s="29">
        <v>45226</v>
      </c>
      <c r="O119" s="29">
        <v>45230</v>
      </c>
      <c r="P119" s="26">
        <v>122</v>
      </c>
      <c r="Q119" s="32" t="s">
        <v>538</v>
      </c>
      <c r="R119" s="32">
        <v>153</v>
      </c>
      <c r="S119" s="33"/>
      <c r="T119" s="34"/>
      <c r="U119" s="33">
        <v>12797</v>
      </c>
      <c r="V119" s="33">
        <v>2560</v>
      </c>
      <c r="W119" s="33">
        <v>12797</v>
      </c>
      <c r="X119" s="33">
        <v>2560</v>
      </c>
      <c r="Y119" s="33" t="s">
        <v>34</v>
      </c>
      <c r="Z119" s="38" t="s">
        <v>539</v>
      </c>
      <c r="AA119" s="37">
        <v>153</v>
      </c>
    </row>
    <row r="120" s="4" customFormat="1" ht="18" customHeight="1" spans="1:27">
      <c r="A120" s="14" t="s">
        <v>540</v>
      </c>
      <c r="B120" s="9" t="s">
        <v>52</v>
      </c>
      <c r="C120" s="9" t="s">
        <v>53</v>
      </c>
      <c r="D120" s="16" t="s">
        <v>541</v>
      </c>
      <c r="E120" s="23">
        <v>9.4</v>
      </c>
      <c r="F120" s="18">
        <v>45341</v>
      </c>
      <c r="G120" s="19">
        <v>626</v>
      </c>
      <c r="H120" s="19">
        <v>70279</v>
      </c>
      <c r="I120" s="18"/>
      <c r="J120" s="19"/>
      <c r="K120" s="19" t="s">
        <v>72</v>
      </c>
      <c r="L120" s="24" t="s">
        <v>372</v>
      </c>
      <c r="M120" s="26">
        <v>149</v>
      </c>
      <c r="N120" s="29">
        <v>45227</v>
      </c>
      <c r="O120" s="29">
        <v>45231</v>
      </c>
      <c r="P120" s="26">
        <v>123</v>
      </c>
      <c r="Q120" s="32" t="s">
        <v>542</v>
      </c>
      <c r="R120" s="32">
        <v>154</v>
      </c>
      <c r="S120" s="33"/>
      <c r="T120" s="34"/>
      <c r="U120" s="33">
        <v>12798</v>
      </c>
      <c r="V120" s="33">
        <v>2561</v>
      </c>
      <c r="W120" s="33">
        <v>12798</v>
      </c>
      <c r="X120" s="33">
        <v>2561</v>
      </c>
      <c r="Y120" s="33" t="s">
        <v>34</v>
      </c>
      <c r="Z120" s="38" t="s">
        <v>543</v>
      </c>
      <c r="AA120" s="37">
        <v>154</v>
      </c>
    </row>
    <row r="121" s="4" customFormat="1" ht="18" customHeight="1" spans="1:27">
      <c r="A121" s="14" t="s">
        <v>544</v>
      </c>
      <c r="B121" s="9" t="s">
        <v>70</v>
      </c>
      <c r="C121" s="9" t="s">
        <v>70</v>
      </c>
      <c r="D121" s="9" t="s">
        <v>545</v>
      </c>
      <c r="E121" s="23">
        <v>5.32</v>
      </c>
      <c r="F121" s="18">
        <v>45342</v>
      </c>
      <c r="G121" s="19">
        <v>441</v>
      </c>
      <c r="H121" s="19">
        <v>50244</v>
      </c>
      <c r="I121" s="18"/>
      <c r="J121" s="19"/>
      <c r="K121" s="19" t="s">
        <v>47</v>
      </c>
      <c r="L121" s="24"/>
      <c r="M121" s="26">
        <v>150</v>
      </c>
      <c r="N121" s="29">
        <v>45228</v>
      </c>
      <c r="O121" s="29">
        <v>45232</v>
      </c>
      <c r="P121" s="26">
        <v>124</v>
      </c>
      <c r="Q121" s="32" t="s">
        <v>546</v>
      </c>
      <c r="R121" s="32">
        <v>155</v>
      </c>
      <c r="S121" s="33"/>
      <c r="T121" s="34"/>
      <c r="U121" s="33">
        <v>12799</v>
      </c>
      <c r="V121" s="33">
        <v>2562</v>
      </c>
      <c r="W121" s="33">
        <v>12799</v>
      </c>
      <c r="X121" s="33">
        <v>2562</v>
      </c>
      <c r="Y121" s="33" t="s">
        <v>34</v>
      </c>
      <c r="Z121" s="38" t="s">
        <v>547</v>
      </c>
      <c r="AA121" s="37">
        <v>155</v>
      </c>
    </row>
    <row r="122" s="4" customFormat="1" ht="18" customHeight="1" spans="1:27">
      <c r="A122" s="14" t="s">
        <v>548</v>
      </c>
      <c r="B122" s="9" t="s">
        <v>28</v>
      </c>
      <c r="C122" s="9" t="s">
        <v>29</v>
      </c>
      <c r="D122" s="9" t="s">
        <v>549</v>
      </c>
      <c r="E122" s="23">
        <v>5.12</v>
      </c>
      <c r="F122" s="18"/>
      <c r="G122" s="19"/>
      <c r="H122" s="19"/>
      <c r="I122" s="18">
        <v>45342</v>
      </c>
      <c r="J122" s="19">
        <v>0.601</v>
      </c>
      <c r="K122" s="19" t="s">
        <v>47</v>
      </c>
      <c r="L122" s="24" t="s">
        <v>48</v>
      </c>
      <c r="M122" s="26">
        <v>151</v>
      </c>
      <c r="N122" s="29">
        <v>45229</v>
      </c>
      <c r="O122" s="29">
        <v>45233</v>
      </c>
      <c r="P122" s="26">
        <v>125</v>
      </c>
      <c r="Q122" s="32" t="s">
        <v>550</v>
      </c>
      <c r="R122" s="32">
        <v>156</v>
      </c>
      <c r="S122" s="33"/>
      <c r="T122" s="34"/>
      <c r="U122" s="33">
        <v>12800</v>
      </c>
      <c r="V122" s="33">
        <v>2563</v>
      </c>
      <c r="W122" s="33">
        <v>12800</v>
      </c>
      <c r="X122" s="33">
        <v>2563</v>
      </c>
      <c r="Y122" s="33" t="s">
        <v>34</v>
      </c>
      <c r="Z122" s="38" t="s">
        <v>551</v>
      </c>
      <c r="AA122" s="37">
        <v>156</v>
      </c>
    </row>
    <row r="123" s="4" customFormat="1" ht="18" customHeight="1" spans="1:27">
      <c r="A123" s="14" t="s">
        <v>552</v>
      </c>
      <c r="B123" s="9" t="s">
        <v>512</v>
      </c>
      <c r="C123" s="9" t="s">
        <v>553</v>
      </c>
      <c r="D123" s="9" t="s">
        <v>554</v>
      </c>
      <c r="E123" s="23">
        <v>4.75</v>
      </c>
      <c r="F123" s="18">
        <v>45342</v>
      </c>
      <c r="G123" s="19">
        <f>123+47</f>
        <v>170</v>
      </c>
      <c r="H123" s="19">
        <f>8610+1456</f>
        <v>10066</v>
      </c>
      <c r="I123" s="18"/>
      <c r="J123" s="19"/>
      <c r="K123" s="19" t="s">
        <v>555</v>
      </c>
      <c r="L123" s="24" t="s">
        <v>556</v>
      </c>
      <c r="M123" s="26">
        <v>152</v>
      </c>
      <c r="N123" s="29">
        <v>45230</v>
      </c>
      <c r="O123" s="29">
        <v>45234</v>
      </c>
      <c r="P123" s="26">
        <v>126</v>
      </c>
      <c r="Q123" s="32" t="s">
        <v>557</v>
      </c>
      <c r="R123" s="32">
        <v>157</v>
      </c>
      <c r="S123" s="33"/>
      <c r="T123" s="34"/>
      <c r="U123" s="33">
        <v>12801</v>
      </c>
      <c r="V123" s="33">
        <v>2564</v>
      </c>
      <c r="W123" s="33">
        <v>12801</v>
      </c>
      <c r="X123" s="33">
        <v>2564</v>
      </c>
      <c r="Y123" s="33" t="s">
        <v>34</v>
      </c>
      <c r="Z123" s="38" t="s">
        <v>558</v>
      </c>
      <c r="AA123" s="37">
        <v>157</v>
      </c>
    </row>
    <row r="124" s="4" customFormat="1" ht="18" customHeight="1" spans="1:27">
      <c r="A124" s="14" t="s">
        <v>559</v>
      </c>
      <c r="B124" s="9" t="s">
        <v>44</v>
      </c>
      <c r="C124" s="9" t="s">
        <v>45</v>
      </c>
      <c r="D124" s="16" t="s">
        <v>560</v>
      </c>
      <c r="E124" s="23">
        <v>4.32</v>
      </c>
      <c r="F124" s="18"/>
      <c r="G124" s="19"/>
      <c r="H124" s="19"/>
      <c r="I124" s="18">
        <v>45343</v>
      </c>
      <c r="J124" s="19">
        <v>0.56</v>
      </c>
      <c r="K124" s="19" t="s">
        <v>55</v>
      </c>
      <c r="L124" s="24" t="s">
        <v>561</v>
      </c>
      <c r="M124" s="26">
        <v>153</v>
      </c>
      <c r="N124" s="29">
        <v>45231</v>
      </c>
      <c r="O124" s="29">
        <v>45235</v>
      </c>
      <c r="P124" s="26">
        <v>127</v>
      </c>
      <c r="Q124" s="32" t="s">
        <v>562</v>
      </c>
      <c r="R124" s="32">
        <v>158</v>
      </c>
      <c r="S124" s="33"/>
      <c r="T124" s="34"/>
      <c r="U124" s="33">
        <v>12802</v>
      </c>
      <c r="V124" s="33">
        <v>2565</v>
      </c>
      <c r="W124" s="33">
        <v>12802</v>
      </c>
      <c r="X124" s="33">
        <v>2565</v>
      </c>
      <c r="Y124" s="33" t="s">
        <v>34</v>
      </c>
      <c r="Z124" s="38" t="s">
        <v>563</v>
      </c>
      <c r="AA124" s="37">
        <v>158</v>
      </c>
    </row>
    <row r="125" s="4" customFormat="1" ht="18" customHeight="1" spans="1:27">
      <c r="A125" s="14" t="s">
        <v>564</v>
      </c>
      <c r="B125" s="9" t="s">
        <v>84</v>
      </c>
      <c r="C125" s="9" t="s">
        <v>84</v>
      </c>
      <c r="D125" s="16" t="s">
        <v>565</v>
      </c>
      <c r="E125" s="23">
        <v>5.28</v>
      </c>
      <c r="F125" s="18">
        <v>45343</v>
      </c>
      <c r="G125" s="19">
        <v>364</v>
      </c>
      <c r="H125" s="19">
        <v>44362</v>
      </c>
      <c r="I125" s="18"/>
      <c r="J125" s="19"/>
      <c r="K125" s="19" t="s">
        <v>61</v>
      </c>
      <c r="L125" s="24"/>
      <c r="M125" s="26">
        <v>154</v>
      </c>
      <c r="N125" s="29">
        <v>45232</v>
      </c>
      <c r="O125" s="29">
        <v>45236</v>
      </c>
      <c r="P125" s="26">
        <v>128</v>
      </c>
      <c r="Q125" s="32" t="s">
        <v>566</v>
      </c>
      <c r="R125" s="32">
        <v>159</v>
      </c>
      <c r="S125" s="33"/>
      <c r="T125" s="34"/>
      <c r="U125" s="33">
        <v>12803</v>
      </c>
      <c r="V125" s="33">
        <v>2566</v>
      </c>
      <c r="W125" s="33">
        <v>12803</v>
      </c>
      <c r="X125" s="33">
        <v>2566</v>
      </c>
      <c r="Y125" s="33" t="s">
        <v>34</v>
      </c>
      <c r="Z125" s="38" t="s">
        <v>567</v>
      </c>
      <c r="AA125" s="37">
        <v>159</v>
      </c>
    </row>
    <row r="126" s="4" customFormat="1" ht="18" customHeight="1" spans="1:27">
      <c r="A126" s="14" t="s">
        <v>568</v>
      </c>
      <c r="B126" s="9" t="s">
        <v>70</v>
      </c>
      <c r="C126" s="9" t="s">
        <v>70</v>
      </c>
      <c r="D126" s="16" t="s">
        <v>569</v>
      </c>
      <c r="E126" s="23">
        <v>5.21</v>
      </c>
      <c r="F126" s="18">
        <v>45343</v>
      </c>
      <c r="G126" s="19">
        <v>380</v>
      </c>
      <c r="H126" s="19">
        <v>49328</v>
      </c>
      <c r="I126" s="18"/>
      <c r="J126" s="19"/>
      <c r="K126" s="19" t="s">
        <v>250</v>
      </c>
      <c r="L126" s="24" t="s">
        <v>251</v>
      </c>
      <c r="M126" s="26">
        <v>155</v>
      </c>
      <c r="N126" s="29">
        <v>45233</v>
      </c>
      <c r="O126" s="29">
        <v>45237</v>
      </c>
      <c r="P126" s="26">
        <v>129</v>
      </c>
      <c r="Q126" s="32" t="s">
        <v>570</v>
      </c>
      <c r="R126" s="32">
        <v>160</v>
      </c>
      <c r="S126" s="33"/>
      <c r="T126" s="34"/>
      <c r="U126" s="33">
        <v>12804</v>
      </c>
      <c r="V126" s="33">
        <v>2567</v>
      </c>
      <c r="W126" s="33">
        <v>12804</v>
      </c>
      <c r="X126" s="33">
        <v>2567</v>
      </c>
      <c r="Y126" s="33" t="s">
        <v>34</v>
      </c>
      <c r="Z126" s="38" t="s">
        <v>571</v>
      </c>
      <c r="AA126" s="37">
        <v>160</v>
      </c>
    </row>
    <row r="127" s="4" customFormat="1" ht="18" customHeight="1" spans="1:27">
      <c r="A127" s="14" t="s">
        <v>572</v>
      </c>
      <c r="B127" s="9" t="s">
        <v>28</v>
      </c>
      <c r="C127" s="9" t="s">
        <v>29</v>
      </c>
      <c r="D127" s="16" t="s">
        <v>573</v>
      </c>
      <c r="E127" s="23">
        <v>4.96</v>
      </c>
      <c r="F127" s="18"/>
      <c r="G127" s="19"/>
      <c r="H127" s="19"/>
      <c r="I127" s="18">
        <v>45344</v>
      </c>
      <c r="J127" s="19">
        <v>0.481</v>
      </c>
      <c r="K127" s="19" t="s">
        <v>61</v>
      </c>
      <c r="L127" s="24" t="s">
        <v>48</v>
      </c>
      <c r="M127" s="26">
        <v>156</v>
      </c>
      <c r="N127" s="29">
        <v>45234</v>
      </c>
      <c r="O127" s="29">
        <v>45238</v>
      </c>
      <c r="P127" s="26">
        <v>130</v>
      </c>
      <c r="Q127" s="32" t="s">
        <v>574</v>
      </c>
      <c r="R127" s="32">
        <v>161</v>
      </c>
      <c r="S127" s="33"/>
      <c r="T127" s="34"/>
      <c r="U127" s="33">
        <v>12805</v>
      </c>
      <c r="V127" s="33">
        <v>2568</v>
      </c>
      <c r="W127" s="33">
        <v>12805</v>
      </c>
      <c r="X127" s="33">
        <v>2568</v>
      </c>
      <c r="Y127" s="33" t="s">
        <v>34</v>
      </c>
      <c r="Z127" s="38" t="s">
        <v>575</v>
      </c>
      <c r="AA127" s="37">
        <v>161</v>
      </c>
    </row>
    <row r="128" s="4" customFormat="1" ht="18" customHeight="1" spans="1:27">
      <c r="A128" s="14" t="s">
        <v>576</v>
      </c>
      <c r="B128" s="9" t="s">
        <v>512</v>
      </c>
      <c r="C128" s="9" t="s">
        <v>553</v>
      </c>
      <c r="D128" s="9" t="s">
        <v>577</v>
      </c>
      <c r="E128" s="23">
        <v>4.61</v>
      </c>
      <c r="F128" s="18">
        <v>45344</v>
      </c>
      <c r="G128" s="19">
        <v>127</v>
      </c>
      <c r="H128" s="19">
        <v>8960</v>
      </c>
      <c r="I128" s="18"/>
      <c r="J128" s="19"/>
      <c r="K128" s="19" t="s">
        <v>555</v>
      </c>
      <c r="L128" s="24" t="s">
        <v>279</v>
      </c>
      <c r="M128" s="26">
        <v>157</v>
      </c>
      <c r="N128" s="29">
        <v>45235</v>
      </c>
      <c r="O128" s="29">
        <v>45239</v>
      </c>
      <c r="P128" s="26">
        <v>131</v>
      </c>
      <c r="Q128" s="32" t="s">
        <v>578</v>
      </c>
      <c r="R128" s="32">
        <v>162</v>
      </c>
      <c r="S128" s="33"/>
      <c r="T128" s="34"/>
      <c r="U128" s="33">
        <v>12806</v>
      </c>
      <c r="V128" s="33">
        <v>2569</v>
      </c>
      <c r="W128" s="33">
        <v>12806</v>
      </c>
      <c r="X128" s="33">
        <v>2569</v>
      </c>
      <c r="Y128" s="33" t="s">
        <v>34</v>
      </c>
      <c r="Z128" s="38" t="s">
        <v>579</v>
      </c>
      <c r="AA128" s="37">
        <v>162</v>
      </c>
    </row>
    <row r="129" s="4" customFormat="1" ht="18" customHeight="1" spans="1:27">
      <c r="A129" s="14" t="s">
        <v>580</v>
      </c>
      <c r="B129" s="9" t="s">
        <v>84</v>
      </c>
      <c r="C129" s="9" t="s">
        <v>84</v>
      </c>
      <c r="D129" s="9" t="s">
        <v>581</v>
      </c>
      <c r="E129" s="23">
        <v>7.18</v>
      </c>
      <c r="F129" s="18">
        <v>45344</v>
      </c>
      <c r="G129" s="19">
        <v>448</v>
      </c>
      <c r="H129" s="19">
        <v>53760</v>
      </c>
      <c r="I129" s="18"/>
      <c r="J129" s="19"/>
      <c r="K129" s="19" t="s">
        <v>72</v>
      </c>
      <c r="L129" s="24"/>
      <c r="M129" s="26">
        <v>158</v>
      </c>
      <c r="N129" s="29">
        <v>45236</v>
      </c>
      <c r="O129" s="29">
        <v>45240</v>
      </c>
      <c r="P129" s="26">
        <v>132</v>
      </c>
      <c r="Q129" s="32" t="s">
        <v>582</v>
      </c>
      <c r="R129" s="32">
        <v>163</v>
      </c>
      <c r="S129" s="33"/>
      <c r="T129" s="34"/>
      <c r="U129" s="33">
        <v>12807</v>
      </c>
      <c r="V129" s="33">
        <v>2570</v>
      </c>
      <c r="W129" s="33">
        <v>12807</v>
      </c>
      <c r="X129" s="33">
        <v>2570</v>
      </c>
      <c r="Y129" s="33" t="s">
        <v>34</v>
      </c>
      <c r="Z129" s="38" t="s">
        <v>583</v>
      </c>
      <c r="AA129" s="37">
        <v>163</v>
      </c>
    </row>
    <row r="130" s="4" customFormat="1" ht="18" customHeight="1" spans="1:27">
      <c r="A130" s="14" t="s">
        <v>584</v>
      </c>
      <c r="B130" s="9" t="s">
        <v>512</v>
      </c>
      <c r="C130" s="9" t="s">
        <v>553</v>
      </c>
      <c r="D130" s="9" t="s">
        <v>585</v>
      </c>
      <c r="E130" s="23">
        <v>5.57</v>
      </c>
      <c r="F130" s="18">
        <v>45344</v>
      </c>
      <c r="G130" s="19">
        <v>175</v>
      </c>
      <c r="H130" s="19">
        <v>12108</v>
      </c>
      <c r="I130" s="18"/>
      <c r="J130" s="19"/>
      <c r="K130" s="19" t="s">
        <v>31</v>
      </c>
      <c r="L130" s="24" t="s">
        <v>279</v>
      </c>
      <c r="M130" s="26">
        <v>159</v>
      </c>
      <c r="N130" s="29">
        <v>45237</v>
      </c>
      <c r="O130" s="29">
        <v>45241</v>
      </c>
      <c r="P130" s="26">
        <v>133</v>
      </c>
      <c r="Q130" s="32" t="s">
        <v>586</v>
      </c>
      <c r="R130" s="32">
        <v>164</v>
      </c>
      <c r="S130" s="33"/>
      <c r="T130" s="34"/>
      <c r="U130" s="33">
        <v>12808</v>
      </c>
      <c r="V130" s="33">
        <v>2571</v>
      </c>
      <c r="W130" s="33">
        <v>12808</v>
      </c>
      <c r="X130" s="33">
        <v>2571</v>
      </c>
      <c r="Y130" s="33" t="s">
        <v>34</v>
      </c>
      <c r="Z130" s="38" t="s">
        <v>587</v>
      </c>
      <c r="AA130" s="37">
        <v>164</v>
      </c>
    </row>
    <row r="131" s="4" customFormat="1" ht="18" customHeight="1" spans="1:27">
      <c r="A131" s="14" t="s">
        <v>588</v>
      </c>
      <c r="B131" s="9" t="s">
        <v>70</v>
      </c>
      <c r="C131" s="9" t="s">
        <v>70</v>
      </c>
      <c r="D131" s="9" t="s">
        <v>589</v>
      </c>
      <c r="E131" s="23">
        <v>5.07</v>
      </c>
      <c r="F131" s="18">
        <v>45344</v>
      </c>
      <c r="G131" s="19">
        <v>426</v>
      </c>
      <c r="H131" s="19">
        <v>49632</v>
      </c>
      <c r="I131" s="18"/>
      <c r="J131" s="19"/>
      <c r="K131" s="19" t="s">
        <v>72</v>
      </c>
      <c r="L131" s="24"/>
      <c r="M131" s="26">
        <v>160</v>
      </c>
      <c r="N131" s="29">
        <v>45238</v>
      </c>
      <c r="O131" s="29">
        <v>45242</v>
      </c>
      <c r="P131" s="26">
        <v>134</v>
      </c>
      <c r="Q131" s="32" t="s">
        <v>590</v>
      </c>
      <c r="R131" s="32">
        <v>165</v>
      </c>
      <c r="S131" s="33"/>
      <c r="T131" s="34"/>
      <c r="U131" s="33">
        <v>12809</v>
      </c>
      <c r="V131" s="33">
        <v>2572</v>
      </c>
      <c r="W131" s="33">
        <v>12809</v>
      </c>
      <c r="X131" s="33">
        <v>2572</v>
      </c>
      <c r="Y131" s="33" t="s">
        <v>34</v>
      </c>
      <c r="Z131" s="38" t="s">
        <v>591</v>
      </c>
      <c r="AA131" s="37">
        <v>165</v>
      </c>
    </row>
    <row r="132" s="4" customFormat="1" ht="18" customHeight="1" spans="1:27">
      <c r="A132" s="14" t="s">
        <v>592</v>
      </c>
      <c r="B132" s="9" t="s">
        <v>98</v>
      </c>
      <c r="C132" s="9" t="s">
        <v>99</v>
      </c>
      <c r="D132" s="9" t="s">
        <v>593</v>
      </c>
      <c r="E132" s="23">
        <v>7.67</v>
      </c>
      <c r="F132" s="18"/>
      <c r="G132" s="19"/>
      <c r="H132" s="19"/>
      <c r="I132" s="18">
        <v>45345</v>
      </c>
      <c r="J132" s="19">
        <v>0.93</v>
      </c>
      <c r="K132" s="19" t="s">
        <v>47</v>
      </c>
      <c r="L132" s="24" t="s">
        <v>48</v>
      </c>
      <c r="M132" s="26">
        <v>161</v>
      </c>
      <c r="N132" s="29">
        <v>45239</v>
      </c>
      <c r="O132" s="29">
        <v>45243</v>
      </c>
      <c r="P132" s="26">
        <v>135</v>
      </c>
      <c r="Q132" s="32" t="s">
        <v>594</v>
      </c>
      <c r="R132" s="32">
        <v>166</v>
      </c>
      <c r="S132" s="33"/>
      <c r="T132" s="34"/>
      <c r="U132" s="33">
        <v>12810</v>
      </c>
      <c r="V132" s="33">
        <v>2573</v>
      </c>
      <c r="W132" s="33">
        <v>12810</v>
      </c>
      <c r="X132" s="33">
        <v>2573</v>
      </c>
      <c r="Y132" s="33" t="s">
        <v>34</v>
      </c>
      <c r="Z132" s="38" t="s">
        <v>595</v>
      </c>
      <c r="AA132" s="37">
        <v>166</v>
      </c>
    </row>
    <row r="133" s="4" customFormat="1" ht="18" customHeight="1" spans="1:27">
      <c r="A133" s="14" t="s">
        <v>596</v>
      </c>
      <c r="B133" s="9" t="s">
        <v>512</v>
      </c>
      <c r="C133" s="9" t="s">
        <v>553</v>
      </c>
      <c r="D133" s="9" t="s">
        <v>597</v>
      </c>
      <c r="E133" s="23">
        <v>3.27</v>
      </c>
      <c r="F133" s="18">
        <v>45345</v>
      </c>
      <c r="G133" s="19">
        <v>93</v>
      </c>
      <c r="H133" s="19">
        <v>6650</v>
      </c>
      <c r="I133" s="18"/>
      <c r="J133" s="19"/>
      <c r="K133" s="19" t="s">
        <v>555</v>
      </c>
      <c r="L133" s="24"/>
      <c r="M133" s="26">
        <v>162</v>
      </c>
      <c r="N133" s="29">
        <v>45240</v>
      </c>
      <c r="O133" s="29">
        <v>45244</v>
      </c>
      <c r="P133" s="26">
        <v>136</v>
      </c>
      <c r="Q133" s="32" t="s">
        <v>598</v>
      </c>
      <c r="R133" s="32">
        <v>167</v>
      </c>
      <c r="S133" s="33"/>
      <c r="T133" s="34"/>
      <c r="U133" s="33">
        <v>12811</v>
      </c>
      <c r="V133" s="33">
        <v>2574</v>
      </c>
      <c r="W133" s="33">
        <v>12811</v>
      </c>
      <c r="X133" s="33">
        <v>2574</v>
      </c>
      <c r="Y133" s="33" t="s">
        <v>34</v>
      </c>
      <c r="Z133" s="38" t="s">
        <v>599</v>
      </c>
      <c r="AA133" s="37">
        <v>167</v>
      </c>
    </row>
    <row r="134" s="4" customFormat="1" ht="18" customHeight="1" spans="1:27">
      <c r="A134" s="14" t="s">
        <v>600</v>
      </c>
      <c r="B134" s="9" t="s">
        <v>28</v>
      </c>
      <c r="C134" s="9" t="s">
        <v>29</v>
      </c>
      <c r="D134" s="16" t="s">
        <v>601</v>
      </c>
      <c r="E134" s="23">
        <v>3.7</v>
      </c>
      <c r="F134" s="18"/>
      <c r="G134" s="19"/>
      <c r="H134" s="19"/>
      <c r="I134" s="18">
        <v>45345</v>
      </c>
      <c r="J134" s="19">
        <v>0.424</v>
      </c>
      <c r="K134" s="19" t="s">
        <v>39</v>
      </c>
      <c r="L134" s="24" t="s">
        <v>48</v>
      </c>
      <c r="M134" s="26">
        <v>163</v>
      </c>
      <c r="N134" s="29">
        <v>45241</v>
      </c>
      <c r="O134" s="29">
        <v>45245</v>
      </c>
      <c r="P134" s="26">
        <v>137</v>
      </c>
      <c r="Q134" s="32" t="s">
        <v>602</v>
      </c>
      <c r="R134" s="32">
        <v>168</v>
      </c>
      <c r="S134" s="33"/>
      <c r="T134" s="34"/>
      <c r="U134" s="33">
        <v>12812</v>
      </c>
      <c r="V134" s="33">
        <v>2575</v>
      </c>
      <c r="W134" s="33">
        <v>12812</v>
      </c>
      <c r="X134" s="33">
        <v>2575</v>
      </c>
      <c r="Y134" s="33" t="s">
        <v>34</v>
      </c>
      <c r="Z134" s="38" t="s">
        <v>603</v>
      </c>
      <c r="AA134" s="37">
        <v>168</v>
      </c>
    </row>
    <row r="135" s="4" customFormat="1" ht="18" customHeight="1" spans="1:27">
      <c r="A135" s="14" t="s">
        <v>604</v>
      </c>
      <c r="B135" s="9" t="s">
        <v>512</v>
      </c>
      <c r="C135" s="9" t="s">
        <v>553</v>
      </c>
      <c r="D135" s="9" t="s">
        <v>605</v>
      </c>
      <c r="E135" s="23">
        <v>7.02</v>
      </c>
      <c r="F135" s="18">
        <v>45345</v>
      </c>
      <c r="G135" s="19">
        <f>248+4</f>
        <v>252</v>
      </c>
      <c r="H135" s="19">
        <f>14450+288</f>
        <v>14738</v>
      </c>
      <c r="I135" s="18"/>
      <c r="J135" s="19"/>
      <c r="K135" s="19" t="s">
        <v>515</v>
      </c>
      <c r="L135" s="24" t="s">
        <v>606</v>
      </c>
      <c r="M135" s="26">
        <v>164</v>
      </c>
      <c r="N135" s="29">
        <v>45242</v>
      </c>
      <c r="O135" s="29">
        <v>45246</v>
      </c>
      <c r="P135" s="26">
        <v>138</v>
      </c>
      <c r="Q135" s="32" t="s">
        <v>607</v>
      </c>
      <c r="R135" s="32">
        <v>169</v>
      </c>
      <c r="S135" s="33"/>
      <c r="T135" s="34"/>
      <c r="U135" s="33">
        <v>12813</v>
      </c>
      <c r="V135" s="33">
        <v>2576</v>
      </c>
      <c r="W135" s="33">
        <v>12813</v>
      </c>
      <c r="X135" s="33">
        <v>2576</v>
      </c>
      <c r="Y135" s="33" t="s">
        <v>34</v>
      </c>
      <c r="Z135" s="38" t="s">
        <v>608</v>
      </c>
      <c r="AA135" s="37">
        <v>169</v>
      </c>
    </row>
    <row r="136" s="4" customFormat="1" ht="18" customHeight="1" spans="1:27">
      <c r="A136" s="14" t="s">
        <v>596</v>
      </c>
      <c r="B136" s="9" t="s">
        <v>512</v>
      </c>
      <c r="C136" s="9" t="s">
        <v>553</v>
      </c>
      <c r="D136" s="9" t="s">
        <v>609</v>
      </c>
      <c r="E136" s="23">
        <v>9.07</v>
      </c>
      <c r="F136" s="18">
        <v>45345</v>
      </c>
      <c r="G136" s="19">
        <v>240</v>
      </c>
      <c r="H136" s="19">
        <v>17252</v>
      </c>
      <c r="I136" s="18"/>
      <c r="J136" s="19"/>
      <c r="K136" s="19" t="s">
        <v>555</v>
      </c>
      <c r="L136" s="24"/>
      <c r="M136" s="26">
        <v>165</v>
      </c>
      <c r="N136" s="29">
        <v>45243</v>
      </c>
      <c r="O136" s="29">
        <v>45247</v>
      </c>
      <c r="P136" s="26">
        <v>139</v>
      </c>
      <c r="Q136" s="32" t="s">
        <v>610</v>
      </c>
      <c r="R136" s="32">
        <v>170</v>
      </c>
      <c r="S136" s="33"/>
      <c r="T136" s="34"/>
      <c r="U136" s="33">
        <v>12814</v>
      </c>
      <c r="V136" s="33">
        <v>2577</v>
      </c>
      <c r="W136" s="33">
        <v>12814</v>
      </c>
      <c r="X136" s="33">
        <v>2577</v>
      </c>
      <c r="Y136" s="33" t="s">
        <v>34</v>
      </c>
      <c r="Z136" s="38" t="s">
        <v>611</v>
      </c>
      <c r="AA136" s="37">
        <v>170</v>
      </c>
    </row>
    <row r="137" s="4" customFormat="1" ht="18" customHeight="1" spans="1:27">
      <c r="A137" s="14" t="s">
        <v>612</v>
      </c>
      <c r="B137" s="9" t="s">
        <v>512</v>
      </c>
      <c r="C137" s="9" t="s">
        <v>553</v>
      </c>
      <c r="D137" s="9" t="s">
        <v>613</v>
      </c>
      <c r="E137" s="23">
        <v>5.35</v>
      </c>
      <c r="F137" s="18">
        <v>45346</v>
      </c>
      <c r="G137" s="19">
        <v>165</v>
      </c>
      <c r="H137" s="19">
        <v>11580</v>
      </c>
      <c r="I137" s="18"/>
      <c r="J137" s="19"/>
      <c r="K137" s="19" t="s">
        <v>515</v>
      </c>
      <c r="L137" s="24"/>
      <c r="M137" s="26">
        <v>166</v>
      </c>
      <c r="N137" s="29">
        <v>45244</v>
      </c>
      <c r="O137" s="29">
        <v>45248</v>
      </c>
      <c r="P137" s="26">
        <v>140</v>
      </c>
      <c r="Q137" s="32" t="s">
        <v>614</v>
      </c>
      <c r="R137" s="32">
        <v>171</v>
      </c>
      <c r="S137" s="33"/>
      <c r="T137" s="34"/>
      <c r="U137" s="33">
        <v>12815</v>
      </c>
      <c r="V137" s="33">
        <v>2578</v>
      </c>
      <c r="W137" s="33">
        <v>12815</v>
      </c>
      <c r="X137" s="33">
        <v>2578</v>
      </c>
      <c r="Y137" s="33" t="s">
        <v>34</v>
      </c>
      <c r="Z137" s="38" t="s">
        <v>615</v>
      </c>
      <c r="AA137" s="37">
        <v>171</v>
      </c>
    </row>
    <row r="138" s="4" customFormat="1" ht="18" customHeight="1" spans="1:27">
      <c r="A138" s="14" t="s">
        <v>616</v>
      </c>
      <c r="B138" s="9" t="s">
        <v>203</v>
      </c>
      <c r="C138" s="9" t="s">
        <v>203</v>
      </c>
      <c r="D138" s="16" t="s">
        <v>71</v>
      </c>
      <c r="E138" s="23">
        <v>5.29</v>
      </c>
      <c r="F138" s="18">
        <v>45346</v>
      </c>
      <c r="G138" s="19">
        <v>138</v>
      </c>
      <c r="H138" s="19">
        <v>16720</v>
      </c>
      <c r="I138" s="18"/>
      <c r="J138" s="19"/>
      <c r="K138" s="19" t="s">
        <v>61</v>
      </c>
      <c r="L138" s="24"/>
      <c r="M138" s="26">
        <v>167</v>
      </c>
      <c r="N138" s="29">
        <v>45245</v>
      </c>
      <c r="O138" s="29">
        <v>45249</v>
      </c>
      <c r="P138" s="26">
        <v>141</v>
      </c>
      <c r="Q138" s="32" t="s">
        <v>617</v>
      </c>
      <c r="R138" s="32">
        <v>172</v>
      </c>
      <c r="S138" s="33"/>
      <c r="T138" s="34"/>
      <c r="U138" s="33">
        <v>12816</v>
      </c>
      <c r="V138" s="33">
        <v>2579</v>
      </c>
      <c r="W138" s="33">
        <v>12816</v>
      </c>
      <c r="X138" s="33">
        <v>2579</v>
      </c>
      <c r="Y138" s="33" t="s">
        <v>34</v>
      </c>
      <c r="Z138" s="38" t="s">
        <v>618</v>
      </c>
      <c r="AA138" s="37">
        <v>172</v>
      </c>
    </row>
    <row r="139" s="4" customFormat="1" ht="18" customHeight="1" spans="1:27">
      <c r="A139" s="14" t="s">
        <v>619</v>
      </c>
      <c r="B139" s="9" t="s">
        <v>84</v>
      </c>
      <c r="C139" s="9" t="s">
        <v>84</v>
      </c>
      <c r="D139" s="16" t="s">
        <v>620</v>
      </c>
      <c r="E139" s="23">
        <v>5.21</v>
      </c>
      <c r="F139" s="18">
        <v>45346</v>
      </c>
      <c r="G139" s="19">
        <v>369</v>
      </c>
      <c r="H139" s="19">
        <v>43586</v>
      </c>
      <c r="I139" s="18"/>
      <c r="J139" s="19"/>
      <c r="K139" s="19" t="s">
        <v>250</v>
      </c>
      <c r="L139" s="24" t="s">
        <v>251</v>
      </c>
      <c r="M139" s="26">
        <v>168</v>
      </c>
      <c r="N139" s="29">
        <v>45246</v>
      </c>
      <c r="O139" s="29">
        <v>45250</v>
      </c>
      <c r="P139" s="26">
        <v>142</v>
      </c>
      <c r="Q139" s="32" t="s">
        <v>621</v>
      </c>
      <c r="R139" s="32">
        <v>173</v>
      </c>
      <c r="S139" s="33"/>
      <c r="T139" s="34"/>
      <c r="U139" s="33">
        <v>12817</v>
      </c>
      <c r="V139" s="33">
        <v>2580</v>
      </c>
      <c r="W139" s="33">
        <v>12817</v>
      </c>
      <c r="X139" s="33">
        <v>2580</v>
      </c>
      <c r="Y139" s="33" t="s">
        <v>34</v>
      </c>
      <c r="Z139" s="38" t="s">
        <v>622</v>
      </c>
      <c r="AA139" s="37">
        <v>173</v>
      </c>
    </row>
    <row r="140" s="4" customFormat="1" ht="18" customHeight="1" spans="1:27">
      <c r="A140" s="14" t="s">
        <v>623</v>
      </c>
      <c r="B140" s="9" t="s">
        <v>28</v>
      </c>
      <c r="C140" s="9" t="s">
        <v>29</v>
      </c>
      <c r="D140" s="16" t="s">
        <v>624</v>
      </c>
      <c r="E140" s="23">
        <v>5.5</v>
      </c>
      <c r="F140" s="18"/>
      <c r="G140" s="19"/>
      <c r="H140" s="19"/>
      <c r="I140" s="18">
        <v>45347</v>
      </c>
      <c r="J140" s="19">
        <v>0.62</v>
      </c>
      <c r="K140" s="19" t="s">
        <v>55</v>
      </c>
      <c r="L140" s="24" t="s">
        <v>561</v>
      </c>
      <c r="M140" s="26">
        <v>169</v>
      </c>
      <c r="N140" s="29">
        <v>45247</v>
      </c>
      <c r="O140" s="29">
        <v>45251</v>
      </c>
      <c r="P140" s="26">
        <v>143</v>
      </c>
      <c r="Q140" s="32" t="s">
        <v>625</v>
      </c>
      <c r="R140" s="32">
        <v>174</v>
      </c>
      <c r="S140" s="33"/>
      <c r="T140" s="34"/>
      <c r="U140" s="33">
        <v>12818</v>
      </c>
      <c r="V140" s="33">
        <v>2581</v>
      </c>
      <c r="W140" s="33">
        <v>12818</v>
      </c>
      <c r="X140" s="33">
        <v>2581</v>
      </c>
      <c r="Y140" s="33" t="s">
        <v>34</v>
      </c>
      <c r="Z140" s="38" t="s">
        <v>626</v>
      </c>
      <c r="AA140" s="37">
        <v>174</v>
      </c>
    </row>
    <row r="141" s="4" customFormat="1" ht="18" customHeight="1" spans="1:27">
      <c r="A141" s="14" t="s">
        <v>627</v>
      </c>
      <c r="B141" s="9" t="s">
        <v>512</v>
      </c>
      <c r="C141" s="9" t="s">
        <v>553</v>
      </c>
      <c r="D141" s="9" t="s">
        <v>628</v>
      </c>
      <c r="E141" s="23">
        <v>5.16</v>
      </c>
      <c r="F141" s="18">
        <v>45347</v>
      </c>
      <c r="G141" s="19">
        <v>166</v>
      </c>
      <c r="H141" s="19">
        <v>11130</v>
      </c>
      <c r="I141" s="18"/>
      <c r="J141" s="19"/>
      <c r="K141" s="19" t="s">
        <v>515</v>
      </c>
      <c r="L141" s="24"/>
      <c r="M141" s="26">
        <v>170</v>
      </c>
      <c r="N141" s="29">
        <v>45248</v>
      </c>
      <c r="O141" s="29">
        <v>45252</v>
      </c>
      <c r="P141" s="26">
        <v>144</v>
      </c>
      <c r="Q141" s="32" t="s">
        <v>629</v>
      </c>
      <c r="R141" s="32">
        <v>175</v>
      </c>
      <c r="S141" s="33"/>
      <c r="T141" s="34"/>
      <c r="U141" s="33">
        <v>12819</v>
      </c>
      <c r="V141" s="33">
        <v>2582</v>
      </c>
      <c r="W141" s="33">
        <v>12819</v>
      </c>
      <c r="X141" s="33">
        <v>2582</v>
      </c>
      <c r="Y141" s="33" t="s">
        <v>34</v>
      </c>
      <c r="Z141" s="38" t="s">
        <v>630</v>
      </c>
      <c r="AA141" s="37">
        <v>175</v>
      </c>
    </row>
    <row r="142" s="4" customFormat="1" ht="18" customHeight="1" spans="1:27">
      <c r="A142" s="14" t="s">
        <v>631</v>
      </c>
      <c r="B142" s="9" t="s">
        <v>44</v>
      </c>
      <c r="C142" s="9" t="s">
        <v>45</v>
      </c>
      <c r="D142" s="9" t="s">
        <v>632</v>
      </c>
      <c r="E142" s="23">
        <v>5.33</v>
      </c>
      <c r="F142" s="18"/>
      <c r="G142" s="19"/>
      <c r="H142" s="19"/>
      <c r="I142" s="18">
        <v>45347</v>
      </c>
      <c r="J142" s="19">
        <v>0.763</v>
      </c>
      <c r="K142" s="19" t="s">
        <v>166</v>
      </c>
      <c r="L142" s="24" t="s">
        <v>48</v>
      </c>
      <c r="M142" s="26">
        <v>171</v>
      </c>
      <c r="N142" s="29">
        <v>45249</v>
      </c>
      <c r="O142" s="29">
        <v>45253</v>
      </c>
      <c r="P142" s="26">
        <v>145</v>
      </c>
      <c r="Q142" s="32" t="s">
        <v>633</v>
      </c>
      <c r="R142" s="32">
        <v>176</v>
      </c>
      <c r="S142" s="33"/>
      <c r="T142" s="34"/>
      <c r="U142" s="33">
        <v>12820</v>
      </c>
      <c r="V142" s="33">
        <v>2583</v>
      </c>
      <c r="W142" s="33">
        <v>12820</v>
      </c>
      <c r="X142" s="33">
        <v>2583</v>
      </c>
      <c r="Y142" s="33" t="s">
        <v>34</v>
      </c>
      <c r="Z142" s="38" t="s">
        <v>634</v>
      </c>
      <c r="AA142" s="37">
        <v>176</v>
      </c>
    </row>
    <row r="143" s="4" customFormat="1" ht="18" customHeight="1" spans="1:27">
      <c r="A143" s="14" t="s">
        <v>635</v>
      </c>
      <c r="B143" s="9" t="s">
        <v>512</v>
      </c>
      <c r="C143" s="9" t="s">
        <v>553</v>
      </c>
      <c r="D143" s="9" t="s">
        <v>636</v>
      </c>
      <c r="E143" s="23">
        <v>6.23</v>
      </c>
      <c r="F143" s="18">
        <v>45347</v>
      </c>
      <c r="G143" s="19">
        <v>200</v>
      </c>
      <c r="H143" s="19">
        <v>11400</v>
      </c>
      <c r="I143" s="18"/>
      <c r="J143" s="19"/>
      <c r="K143" s="19" t="s">
        <v>555</v>
      </c>
      <c r="L143" s="24"/>
      <c r="M143" s="26">
        <v>172</v>
      </c>
      <c r="N143" s="29">
        <v>45250</v>
      </c>
      <c r="O143" s="29">
        <v>45254</v>
      </c>
      <c r="P143" s="26">
        <v>146</v>
      </c>
      <c r="Q143" s="32" t="s">
        <v>637</v>
      </c>
      <c r="R143" s="32">
        <v>177</v>
      </c>
      <c r="S143" s="33"/>
      <c r="T143" s="34"/>
      <c r="U143" s="33">
        <v>12821</v>
      </c>
      <c r="V143" s="33">
        <v>2584</v>
      </c>
      <c r="W143" s="33">
        <v>12821</v>
      </c>
      <c r="X143" s="33">
        <v>2584</v>
      </c>
      <c r="Y143" s="33" t="s">
        <v>34</v>
      </c>
      <c r="Z143" s="38" t="s">
        <v>638</v>
      </c>
      <c r="AA143" s="37">
        <v>177</v>
      </c>
    </row>
    <row r="144" s="4" customFormat="1" ht="18" customHeight="1" spans="1:27">
      <c r="A144" s="14" t="s">
        <v>635</v>
      </c>
      <c r="B144" s="9" t="s">
        <v>512</v>
      </c>
      <c r="C144" s="9" t="s">
        <v>553</v>
      </c>
      <c r="D144" s="9" t="s">
        <v>639</v>
      </c>
      <c r="E144" s="23">
        <v>4.8</v>
      </c>
      <c r="F144" s="18">
        <v>45347</v>
      </c>
      <c r="G144" s="19">
        <v>136</v>
      </c>
      <c r="H144" s="19">
        <v>9150</v>
      </c>
      <c r="I144" s="18"/>
      <c r="J144" s="19"/>
      <c r="K144" s="19" t="s">
        <v>555</v>
      </c>
      <c r="L144" s="24"/>
      <c r="M144" s="26">
        <v>173</v>
      </c>
      <c r="N144" s="29">
        <v>45251</v>
      </c>
      <c r="O144" s="29">
        <v>45255</v>
      </c>
      <c r="P144" s="26">
        <v>147</v>
      </c>
      <c r="Q144" s="32" t="s">
        <v>640</v>
      </c>
      <c r="R144" s="32">
        <v>178</v>
      </c>
      <c r="S144" s="33"/>
      <c r="T144" s="34"/>
      <c r="U144" s="33">
        <v>12822</v>
      </c>
      <c r="V144" s="33">
        <v>2585</v>
      </c>
      <c r="W144" s="33">
        <v>12822</v>
      </c>
      <c r="X144" s="33">
        <v>2585</v>
      </c>
      <c r="Y144" s="33" t="s">
        <v>34</v>
      </c>
      <c r="Z144" s="38" t="s">
        <v>641</v>
      </c>
      <c r="AA144" s="37">
        <v>178</v>
      </c>
    </row>
    <row r="145" s="4" customFormat="1" ht="18" customHeight="1" spans="1:27">
      <c r="A145" s="14" t="s">
        <v>642</v>
      </c>
      <c r="B145" s="9" t="s">
        <v>28</v>
      </c>
      <c r="C145" s="9" t="s">
        <v>29</v>
      </c>
      <c r="D145" s="16" t="s">
        <v>643</v>
      </c>
      <c r="E145" s="23">
        <v>7.33</v>
      </c>
      <c r="F145" s="18"/>
      <c r="G145" s="19"/>
      <c r="H145" s="19"/>
      <c r="I145" s="18">
        <v>45348</v>
      </c>
      <c r="J145" s="19">
        <v>0.76</v>
      </c>
      <c r="K145" s="19" t="s">
        <v>61</v>
      </c>
      <c r="L145" s="24" t="s">
        <v>48</v>
      </c>
      <c r="M145" s="26">
        <v>174</v>
      </c>
      <c r="N145" s="29">
        <v>45252</v>
      </c>
      <c r="O145" s="29">
        <v>45256</v>
      </c>
      <c r="P145" s="26">
        <v>148</v>
      </c>
      <c r="Q145" s="32" t="s">
        <v>644</v>
      </c>
      <c r="R145" s="32">
        <v>179</v>
      </c>
      <c r="S145" s="33"/>
      <c r="T145" s="34"/>
      <c r="U145" s="33">
        <v>12823</v>
      </c>
      <c r="V145" s="33">
        <v>2586</v>
      </c>
      <c r="W145" s="33">
        <v>12823</v>
      </c>
      <c r="X145" s="33">
        <v>2586</v>
      </c>
      <c r="Y145" s="33" t="s">
        <v>34</v>
      </c>
      <c r="Z145" s="38" t="s">
        <v>645</v>
      </c>
      <c r="AA145" s="37">
        <v>179</v>
      </c>
    </row>
    <row r="146" s="4" customFormat="1" ht="18" customHeight="1" spans="1:27">
      <c r="A146" s="14" t="s">
        <v>646</v>
      </c>
      <c r="B146" s="9" t="s">
        <v>512</v>
      </c>
      <c r="C146" s="9" t="s">
        <v>553</v>
      </c>
      <c r="D146" s="9" t="s">
        <v>647</v>
      </c>
      <c r="E146" s="23">
        <v>5.28</v>
      </c>
      <c r="F146" s="18">
        <v>45348</v>
      </c>
      <c r="G146" s="19">
        <v>144</v>
      </c>
      <c r="H146" s="19">
        <v>9038</v>
      </c>
      <c r="I146" s="18"/>
      <c r="J146" s="19"/>
      <c r="K146" s="19" t="s">
        <v>555</v>
      </c>
      <c r="L146" s="24"/>
      <c r="M146" s="26">
        <v>175</v>
      </c>
      <c r="N146" s="29">
        <v>45253</v>
      </c>
      <c r="O146" s="29">
        <v>45257</v>
      </c>
      <c r="P146" s="26">
        <v>149</v>
      </c>
      <c r="Q146" s="32" t="s">
        <v>648</v>
      </c>
      <c r="R146" s="32">
        <v>180</v>
      </c>
      <c r="S146" s="33"/>
      <c r="T146" s="34"/>
      <c r="U146" s="33">
        <v>12824</v>
      </c>
      <c r="V146" s="33">
        <v>2587</v>
      </c>
      <c r="W146" s="33">
        <v>12824</v>
      </c>
      <c r="X146" s="33">
        <v>2587</v>
      </c>
      <c r="Y146" s="33" t="s">
        <v>34</v>
      </c>
      <c r="Z146" s="38" t="s">
        <v>649</v>
      </c>
      <c r="AA146" s="37">
        <v>180</v>
      </c>
    </row>
    <row r="147" s="4" customFormat="1" ht="18" customHeight="1" spans="1:27">
      <c r="A147" s="14" t="s">
        <v>646</v>
      </c>
      <c r="B147" s="9" t="s">
        <v>512</v>
      </c>
      <c r="C147" s="9" t="s">
        <v>553</v>
      </c>
      <c r="D147" s="9" t="s">
        <v>650</v>
      </c>
      <c r="E147" s="23">
        <v>5.75</v>
      </c>
      <c r="F147" s="18">
        <v>45348</v>
      </c>
      <c r="G147" s="19">
        <v>150</v>
      </c>
      <c r="H147" s="19">
        <v>10564</v>
      </c>
      <c r="I147" s="18"/>
      <c r="J147" s="19"/>
      <c r="K147" s="19" t="s">
        <v>555</v>
      </c>
      <c r="L147" s="24"/>
      <c r="M147" s="26">
        <v>176</v>
      </c>
      <c r="N147" s="29">
        <v>45254</v>
      </c>
      <c r="O147" s="29">
        <v>45258</v>
      </c>
      <c r="P147" s="26">
        <v>150</v>
      </c>
      <c r="Q147" s="32" t="s">
        <v>651</v>
      </c>
      <c r="R147" s="32">
        <v>181</v>
      </c>
      <c r="S147" s="33"/>
      <c r="T147" s="34"/>
      <c r="U147" s="33">
        <v>12825</v>
      </c>
      <c r="V147" s="33">
        <v>2588</v>
      </c>
      <c r="W147" s="33">
        <v>12825</v>
      </c>
      <c r="X147" s="33">
        <v>2588</v>
      </c>
      <c r="Y147" s="33" t="s">
        <v>34</v>
      </c>
      <c r="Z147" s="38" t="s">
        <v>652</v>
      </c>
      <c r="AA147" s="37">
        <v>181</v>
      </c>
    </row>
    <row r="148" s="4" customFormat="1" ht="18" customHeight="1" spans="1:27">
      <c r="A148" s="14" t="s">
        <v>653</v>
      </c>
      <c r="B148" s="9" t="s">
        <v>70</v>
      </c>
      <c r="C148" s="9" t="s">
        <v>70</v>
      </c>
      <c r="D148" s="16" t="s">
        <v>654</v>
      </c>
      <c r="E148" s="23">
        <v>5.76</v>
      </c>
      <c r="F148" s="18">
        <v>45348</v>
      </c>
      <c r="G148" s="19">
        <v>440</v>
      </c>
      <c r="H148" s="19">
        <v>52462</v>
      </c>
      <c r="I148" s="18"/>
      <c r="J148" s="19"/>
      <c r="K148" s="19" t="s">
        <v>250</v>
      </c>
      <c r="L148" s="24" t="s">
        <v>251</v>
      </c>
      <c r="M148" s="26">
        <v>177</v>
      </c>
      <c r="N148" s="29">
        <v>45255</v>
      </c>
      <c r="O148" s="29">
        <v>45259</v>
      </c>
      <c r="P148" s="26">
        <v>151</v>
      </c>
      <c r="Q148" s="32" t="s">
        <v>655</v>
      </c>
      <c r="R148" s="32">
        <v>182</v>
      </c>
      <c r="S148" s="33"/>
      <c r="T148" s="34"/>
      <c r="U148" s="33">
        <v>12826</v>
      </c>
      <c r="V148" s="33">
        <v>2589</v>
      </c>
      <c r="W148" s="33">
        <v>12826</v>
      </c>
      <c r="X148" s="33">
        <v>2589</v>
      </c>
      <c r="Y148" s="33" t="s">
        <v>34</v>
      </c>
      <c r="Z148" s="38" t="s">
        <v>656</v>
      </c>
      <c r="AA148" s="37">
        <v>182</v>
      </c>
    </row>
    <row r="149" s="4" customFormat="1" ht="18" customHeight="1" spans="1:27">
      <c r="A149" s="14" t="s">
        <v>657</v>
      </c>
      <c r="B149" s="9" t="s">
        <v>512</v>
      </c>
      <c r="C149" s="9" t="s">
        <v>553</v>
      </c>
      <c r="D149" s="9" t="s">
        <v>658</v>
      </c>
      <c r="E149" s="23">
        <v>4.79</v>
      </c>
      <c r="F149" s="18">
        <v>45348</v>
      </c>
      <c r="G149" s="19">
        <v>151</v>
      </c>
      <c r="H149" s="19">
        <v>10420</v>
      </c>
      <c r="I149" s="18"/>
      <c r="J149" s="19"/>
      <c r="K149" s="19" t="s">
        <v>515</v>
      </c>
      <c r="L149" s="24"/>
      <c r="M149" s="26">
        <v>178</v>
      </c>
      <c r="N149" s="29">
        <v>45256</v>
      </c>
      <c r="O149" s="29">
        <v>45260</v>
      </c>
      <c r="P149" s="26">
        <v>152</v>
      </c>
      <c r="Q149" s="32" t="s">
        <v>659</v>
      </c>
      <c r="R149" s="32">
        <v>183</v>
      </c>
      <c r="S149" s="33"/>
      <c r="T149" s="34"/>
      <c r="U149" s="33">
        <v>12827</v>
      </c>
      <c r="V149" s="33">
        <v>2590</v>
      </c>
      <c r="W149" s="33">
        <v>12827</v>
      </c>
      <c r="X149" s="33">
        <v>2590</v>
      </c>
      <c r="Y149" s="33" t="s">
        <v>34</v>
      </c>
      <c r="Z149" s="38" t="s">
        <v>660</v>
      </c>
      <c r="AA149" s="37">
        <v>183</v>
      </c>
    </row>
    <row r="150" s="4" customFormat="1" ht="18" customHeight="1" spans="1:27">
      <c r="A150" s="14" t="s">
        <v>661</v>
      </c>
      <c r="B150" s="9" t="s">
        <v>44</v>
      </c>
      <c r="C150" s="9" t="s">
        <v>45</v>
      </c>
      <c r="D150" s="9" t="s">
        <v>662</v>
      </c>
      <c r="E150" s="23">
        <v>5.48</v>
      </c>
      <c r="F150" s="18"/>
      <c r="G150" s="19"/>
      <c r="H150" s="19"/>
      <c r="I150" s="18">
        <v>45349</v>
      </c>
      <c r="J150" s="19">
        <v>0.919</v>
      </c>
      <c r="K150" s="19" t="s">
        <v>47</v>
      </c>
      <c r="L150" s="24" t="s">
        <v>48</v>
      </c>
      <c r="M150" s="26">
        <v>179</v>
      </c>
      <c r="N150" s="29">
        <v>45257</v>
      </c>
      <c r="O150" s="29">
        <v>45261</v>
      </c>
      <c r="P150" s="26">
        <v>153</v>
      </c>
      <c r="Q150" s="32" t="s">
        <v>663</v>
      </c>
      <c r="R150" s="32">
        <v>184</v>
      </c>
      <c r="S150" s="33"/>
      <c r="T150" s="34"/>
      <c r="U150" s="33">
        <v>12828</v>
      </c>
      <c r="V150" s="33">
        <v>2591</v>
      </c>
      <c r="W150" s="33">
        <v>12828</v>
      </c>
      <c r="X150" s="33">
        <v>2591</v>
      </c>
      <c r="Y150" s="33" t="s">
        <v>34</v>
      </c>
      <c r="Z150" s="38" t="s">
        <v>664</v>
      </c>
      <c r="AA150" s="37">
        <v>184</v>
      </c>
    </row>
    <row r="151" s="4" customFormat="1" ht="18" customHeight="1" spans="1:27">
      <c r="A151" s="14" t="s">
        <v>665</v>
      </c>
      <c r="B151" s="9" t="s">
        <v>84</v>
      </c>
      <c r="C151" s="9" t="s">
        <v>84</v>
      </c>
      <c r="D151" s="16" t="s">
        <v>666</v>
      </c>
      <c r="E151" s="23">
        <v>5.49</v>
      </c>
      <c r="F151" s="18">
        <v>45349</v>
      </c>
      <c r="G151" s="19">
        <v>405</v>
      </c>
      <c r="H151" s="19">
        <v>46678</v>
      </c>
      <c r="I151" s="18"/>
      <c r="J151" s="19"/>
      <c r="K151" s="19" t="s">
        <v>61</v>
      </c>
      <c r="L151" s="24"/>
      <c r="M151" s="26">
        <v>180</v>
      </c>
      <c r="N151" s="29">
        <v>45258</v>
      </c>
      <c r="O151" s="29">
        <v>45262</v>
      </c>
      <c r="P151" s="26">
        <v>154</v>
      </c>
      <c r="Q151" s="32" t="s">
        <v>667</v>
      </c>
      <c r="R151" s="32">
        <v>185</v>
      </c>
      <c r="S151" s="33"/>
      <c r="T151" s="34"/>
      <c r="U151" s="33">
        <v>12829</v>
      </c>
      <c r="V151" s="33">
        <v>2592</v>
      </c>
      <c r="W151" s="33">
        <v>12829</v>
      </c>
      <c r="X151" s="33">
        <v>2592</v>
      </c>
      <c r="Y151" s="33" t="s">
        <v>34</v>
      </c>
      <c r="Z151" s="38" t="s">
        <v>668</v>
      </c>
      <c r="AA151" s="37">
        <v>185</v>
      </c>
    </row>
    <row r="152" s="4" customFormat="1" ht="18" customHeight="1" spans="1:27">
      <c r="A152" s="14" t="s">
        <v>669</v>
      </c>
      <c r="B152" s="9" t="s">
        <v>512</v>
      </c>
      <c r="C152" s="9" t="s">
        <v>553</v>
      </c>
      <c r="D152" s="9" t="s">
        <v>670</v>
      </c>
      <c r="E152" s="23">
        <v>7.22</v>
      </c>
      <c r="F152" s="18">
        <v>45349</v>
      </c>
      <c r="G152" s="19">
        <v>197</v>
      </c>
      <c r="H152" s="19">
        <v>14748</v>
      </c>
      <c r="I152" s="18"/>
      <c r="J152" s="19"/>
      <c r="K152" s="19" t="s">
        <v>515</v>
      </c>
      <c r="L152" s="24"/>
      <c r="M152" s="26">
        <v>181</v>
      </c>
      <c r="N152" s="29">
        <v>45259</v>
      </c>
      <c r="O152" s="29">
        <v>45263</v>
      </c>
      <c r="P152" s="26">
        <v>155</v>
      </c>
      <c r="Q152" s="32" t="s">
        <v>671</v>
      </c>
      <c r="R152" s="32">
        <v>186</v>
      </c>
      <c r="S152" s="33"/>
      <c r="T152" s="34"/>
      <c r="U152" s="33">
        <v>12830</v>
      </c>
      <c r="V152" s="33">
        <v>2593</v>
      </c>
      <c r="W152" s="33">
        <v>12830</v>
      </c>
      <c r="X152" s="33">
        <v>2593</v>
      </c>
      <c r="Y152" s="33" t="s">
        <v>34</v>
      </c>
      <c r="Z152" s="38" t="s">
        <v>672</v>
      </c>
      <c r="AA152" s="37">
        <v>186</v>
      </c>
    </row>
    <row r="153" s="4" customFormat="1" ht="18" customHeight="1" spans="1:27">
      <c r="A153" s="14" t="s">
        <v>673</v>
      </c>
      <c r="B153" s="9" t="s">
        <v>512</v>
      </c>
      <c r="C153" s="9" t="s">
        <v>553</v>
      </c>
      <c r="D153" s="9" t="s">
        <v>674</v>
      </c>
      <c r="E153" s="23">
        <v>5.74</v>
      </c>
      <c r="F153" s="18">
        <v>45349</v>
      </c>
      <c r="G153" s="19">
        <v>160</v>
      </c>
      <c r="H153" s="19">
        <v>10278</v>
      </c>
      <c r="I153" s="18"/>
      <c r="J153" s="19"/>
      <c r="K153" s="19" t="s">
        <v>555</v>
      </c>
      <c r="L153" s="24"/>
      <c r="M153" s="26">
        <v>182</v>
      </c>
      <c r="N153" s="29">
        <v>45260</v>
      </c>
      <c r="O153" s="29">
        <v>45264</v>
      </c>
      <c r="P153" s="26">
        <v>156</v>
      </c>
      <c r="Q153" s="32" t="s">
        <v>675</v>
      </c>
      <c r="R153" s="32">
        <v>187</v>
      </c>
      <c r="S153" s="33"/>
      <c r="T153" s="34"/>
      <c r="U153" s="33">
        <v>12831</v>
      </c>
      <c r="V153" s="33">
        <v>2594</v>
      </c>
      <c r="W153" s="33">
        <v>12831</v>
      </c>
      <c r="X153" s="33">
        <v>2594</v>
      </c>
      <c r="Y153" s="33" t="s">
        <v>34</v>
      </c>
      <c r="Z153" s="38" t="s">
        <v>676</v>
      </c>
      <c r="AA153" s="37">
        <v>187</v>
      </c>
    </row>
    <row r="154" s="4" customFormat="1" ht="18" customHeight="1" spans="1:27">
      <c r="A154" s="14" t="s">
        <v>677</v>
      </c>
      <c r="B154" s="9" t="s">
        <v>84</v>
      </c>
      <c r="C154" s="9" t="s">
        <v>84</v>
      </c>
      <c r="D154" s="9" t="s">
        <v>71</v>
      </c>
      <c r="E154" s="23">
        <v>6.05</v>
      </c>
      <c r="F154" s="18">
        <v>45350</v>
      </c>
      <c r="G154" s="19">
        <v>410</v>
      </c>
      <c r="H154" s="19">
        <v>50424</v>
      </c>
      <c r="I154" s="18"/>
      <c r="J154" s="19"/>
      <c r="K154" s="19" t="s">
        <v>72</v>
      </c>
      <c r="L154" s="24"/>
      <c r="M154" s="26">
        <v>183</v>
      </c>
      <c r="N154" s="29">
        <v>45261</v>
      </c>
      <c r="O154" s="29">
        <v>45265</v>
      </c>
      <c r="P154" s="26">
        <v>157</v>
      </c>
      <c r="Q154" s="32" t="s">
        <v>678</v>
      </c>
      <c r="R154" s="32">
        <v>188</v>
      </c>
      <c r="S154" s="33"/>
      <c r="T154" s="34"/>
      <c r="U154" s="33">
        <v>12832</v>
      </c>
      <c r="V154" s="33">
        <v>2595</v>
      </c>
      <c r="W154" s="33">
        <v>12832</v>
      </c>
      <c r="X154" s="33">
        <v>2595</v>
      </c>
      <c r="Y154" s="33" t="s">
        <v>34</v>
      </c>
      <c r="Z154" s="38" t="s">
        <v>679</v>
      </c>
      <c r="AA154" s="37">
        <v>188</v>
      </c>
    </row>
    <row r="155" s="4" customFormat="1" ht="18" customHeight="1" spans="1:27">
      <c r="A155" s="14" t="s">
        <v>680</v>
      </c>
      <c r="B155" s="9" t="s">
        <v>28</v>
      </c>
      <c r="C155" s="9" t="s">
        <v>29</v>
      </c>
      <c r="D155" s="16" t="s">
        <v>681</v>
      </c>
      <c r="E155" s="23">
        <v>5.21</v>
      </c>
      <c r="F155" s="18"/>
      <c r="G155" s="19"/>
      <c r="H155" s="19"/>
      <c r="I155" s="18">
        <v>45350</v>
      </c>
      <c r="J155" s="19">
        <v>0.569</v>
      </c>
      <c r="K155" s="19" t="s">
        <v>61</v>
      </c>
      <c r="L155" s="24" t="s">
        <v>48</v>
      </c>
      <c r="M155" s="26">
        <v>184</v>
      </c>
      <c r="N155" s="29">
        <v>45262</v>
      </c>
      <c r="O155" s="29">
        <v>45266</v>
      </c>
      <c r="P155" s="26">
        <v>158</v>
      </c>
      <c r="Q155" s="32" t="s">
        <v>682</v>
      </c>
      <c r="R155" s="32">
        <v>189</v>
      </c>
      <c r="S155" s="33"/>
      <c r="T155" s="34"/>
      <c r="U155" s="33">
        <v>12833</v>
      </c>
      <c r="V155" s="33">
        <v>2596</v>
      </c>
      <c r="W155" s="33">
        <v>12833</v>
      </c>
      <c r="X155" s="33">
        <v>2596</v>
      </c>
      <c r="Y155" s="33" t="s">
        <v>34</v>
      </c>
      <c r="Z155" s="38" t="s">
        <v>683</v>
      </c>
      <c r="AA155" s="37">
        <v>189</v>
      </c>
    </row>
    <row r="156" s="4" customFormat="1" ht="18" customHeight="1" spans="1:27">
      <c r="A156" s="14" t="s">
        <v>684</v>
      </c>
      <c r="B156" s="9" t="s">
        <v>28</v>
      </c>
      <c r="C156" s="9" t="s">
        <v>29</v>
      </c>
      <c r="D156" s="9" t="s">
        <v>685</v>
      </c>
      <c r="E156" s="23">
        <v>5.74</v>
      </c>
      <c r="F156" s="18"/>
      <c r="G156" s="19"/>
      <c r="H156" s="19"/>
      <c r="I156" s="18">
        <v>45350</v>
      </c>
      <c r="J156" s="19">
        <v>0.665</v>
      </c>
      <c r="K156" s="19" t="s">
        <v>47</v>
      </c>
      <c r="L156" s="24" t="s">
        <v>48</v>
      </c>
      <c r="M156" s="26">
        <v>185</v>
      </c>
      <c r="N156" s="29">
        <v>45263</v>
      </c>
      <c r="O156" s="29">
        <v>45267</v>
      </c>
      <c r="P156" s="26">
        <v>159</v>
      </c>
      <c r="Q156" s="32" t="s">
        <v>686</v>
      </c>
      <c r="R156" s="32">
        <v>190</v>
      </c>
      <c r="S156" s="33"/>
      <c r="T156" s="34"/>
      <c r="U156" s="33">
        <v>12834</v>
      </c>
      <c r="V156" s="33">
        <v>2597</v>
      </c>
      <c r="W156" s="33">
        <v>12834</v>
      </c>
      <c r="X156" s="33">
        <v>2597</v>
      </c>
      <c r="Y156" s="33" t="s">
        <v>34</v>
      </c>
      <c r="Z156" s="38" t="s">
        <v>687</v>
      </c>
      <c r="AA156" s="37">
        <v>190</v>
      </c>
    </row>
    <row r="157" s="4" customFormat="1" ht="18" customHeight="1" spans="1:27">
      <c r="A157" s="14" t="s">
        <v>688</v>
      </c>
      <c r="B157" s="9" t="s">
        <v>275</v>
      </c>
      <c r="C157" s="9" t="s">
        <v>276</v>
      </c>
      <c r="D157" s="9" t="s">
        <v>689</v>
      </c>
      <c r="E157" s="23">
        <v>6.74</v>
      </c>
      <c r="F157" s="18"/>
      <c r="G157" s="19"/>
      <c r="H157" s="19"/>
      <c r="I157" s="18">
        <v>45350</v>
      </c>
      <c r="J157" s="19">
        <v>504</v>
      </c>
      <c r="K157" s="19" t="s">
        <v>278</v>
      </c>
      <c r="L157" s="24" t="s">
        <v>690</v>
      </c>
      <c r="M157" s="26">
        <v>186</v>
      </c>
      <c r="N157" s="29">
        <v>45264</v>
      </c>
      <c r="O157" s="29">
        <v>45268</v>
      </c>
      <c r="P157" s="26">
        <v>160</v>
      </c>
      <c r="Q157" s="32" t="s">
        <v>691</v>
      </c>
      <c r="R157" s="32">
        <v>191</v>
      </c>
      <c r="S157" s="33"/>
      <c r="T157" s="34"/>
      <c r="U157" s="33">
        <v>12835</v>
      </c>
      <c r="V157" s="33">
        <v>2598</v>
      </c>
      <c r="W157" s="33">
        <v>12835</v>
      </c>
      <c r="X157" s="33">
        <v>2598</v>
      </c>
      <c r="Y157" s="33" t="s">
        <v>34</v>
      </c>
      <c r="Z157" s="38" t="s">
        <v>692</v>
      </c>
      <c r="AA157" s="37">
        <v>191</v>
      </c>
    </row>
    <row r="158" s="4" customFormat="1" ht="18" customHeight="1" spans="1:27">
      <c r="A158" s="14" t="s">
        <v>693</v>
      </c>
      <c r="B158" s="9" t="s">
        <v>44</v>
      </c>
      <c r="C158" s="9" t="s">
        <v>45</v>
      </c>
      <c r="D158" s="16" t="s">
        <v>694</v>
      </c>
      <c r="E158" s="23">
        <v>4.99</v>
      </c>
      <c r="F158" s="18"/>
      <c r="G158" s="19"/>
      <c r="H158" s="19"/>
      <c r="I158" s="18">
        <v>45351</v>
      </c>
      <c r="J158" s="19">
        <v>0.709</v>
      </c>
      <c r="K158" s="19" t="s">
        <v>39</v>
      </c>
      <c r="L158" s="24" t="s">
        <v>48</v>
      </c>
      <c r="M158" s="26">
        <v>187</v>
      </c>
      <c r="N158" s="29">
        <v>45265</v>
      </c>
      <c r="O158" s="29">
        <v>45269</v>
      </c>
      <c r="P158" s="26">
        <v>161</v>
      </c>
      <c r="Q158" s="32" t="s">
        <v>695</v>
      </c>
      <c r="R158" s="32">
        <v>192</v>
      </c>
      <c r="S158" s="33"/>
      <c r="T158" s="34"/>
      <c r="U158" s="33">
        <v>12836</v>
      </c>
      <c r="V158" s="33">
        <v>2599</v>
      </c>
      <c r="W158" s="33">
        <v>12836</v>
      </c>
      <c r="X158" s="33">
        <v>2599</v>
      </c>
      <c r="Y158" s="33" t="s">
        <v>34</v>
      </c>
      <c r="Z158" s="38" t="s">
        <v>696</v>
      </c>
      <c r="AA158" s="37">
        <v>192</v>
      </c>
    </row>
    <row r="159" s="4" customFormat="1" ht="18" customHeight="1" spans="1:27">
      <c r="A159" s="14" t="s">
        <v>697</v>
      </c>
      <c r="B159" s="9" t="s">
        <v>70</v>
      </c>
      <c r="C159" s="9" t="s">
        <v>70</v>
      </c>
      <c r="D159" s="16" t="s">
        <v>698</v>
      </c>
      <c r="E159" s="23">
        <v>4.2</v>
      </c>
      <c r="F159" s="18">
        <v>45351</v>
      </c>
      <c r="G159" s="19">
        <v>375</v>
      </c>
      <c r="H159" s="19">
        <v>43596</v>
      </c>
      <c r="I159" s="18"/>
      <c r="J159" s="19"/>
      <c r="K159" s="19" t="s">
        <v>39</v>
      </c>
      <c r="L159" s="24"/>
      <c r="M159" s="26">
        <v>188</v>
      </c>
      <c r="N159" s="29">
        <v>45266</v>
      </c>
      <c r="O159" s="29">
        <v>45270</v>
      </c>
      <c r="P159" s="26">
        <v>162</v>
      </c>
      <c r="Q159" s="32" t="s">
        <v>699</v>
      </c>
      <c r="R159" s="32">
        <v>193</v>
      </c>
      <c r="S159" s="33"/>
      <c r="T159" s="34"/>
      <c r="U159" s="33">
        <v>12837</v>
      </c>
      <c r="V159" s="33">
        <v>2600</v>
      </c>
      <c r="W159" s="33">
        <v>12837</v>
      </c>
      <c r="X159" s="33">
        <v>2600</v>
      </c>
      <c r="Y159" s="33" t="s">
        <v>34</v>
      </c>
      <c r="Z159" s="38" t="s">
        <v>700</v>
      </c>
      <c r="AA159" s="37">
        <v>193</v>
      </c>
    </row>
    <row r="160" s="4" customFormat="1" ht="18" customHeight="1" spans="1:27">
      <c r="A160" s="14" t="s">
        <v>701</v>
      </c>
      <c r="B160" s="9" t="s">
        <v>512</v>
      </c>
      <c r="C160" s="9" t="s">
        <v>553</v>
      </c>
      <c r="D160" s="9" t="s">
        <v>702</v>
      </c>
      <c r="E160" s="23">
        <v>7.66</v>
      </c>
      <c r="F160" s="18">
        <v>45351</v>
      </c>
      <c r="G160" s="19">
        <v>240</v>
      </c>
      <c r="H160" s="19">
        <v>15064</v>
      </c>
      <c r="I160" s="18"/>
      <c r="J160" s="19"/>
      <c r="K160" s="19" t="s">
        <v>555</v>
      </c>
      <c r="L160" s="24"/>
      <c r="M160" s="26">
        <v>189</v>
      </c>
      <c r="N160" s="29">
        <v>45267</v>
      </c>
      <c r="O160" s="29">
        <v>45271</v>
      </c>
      <c r="P160" s="26">
        <v>163</v>
      </c>
      <c r="Q160" s="32" t="s">
        <v>703</v>
      </c>
      <c r="R160" s="32">
        <v>194</v>
      </c>
      <c r="S160" s="33"/>
      <c r="T160" s="34"/>
      <c r="U160" s="33">
        <v>12838</v>
      </c>
      <c r="V160" s="33">
        <v>2601</v>
      </c>
      <c r="W160" s="33">
        <v>12838</v>
      </c>
      <c r="X160" s="33">
        <v>2601</v>
      </c>
      <c r="Y160" s="33" t="s">
        <v>34</v>
      </c>
      <c r="Z160" s="38" t="s">
        <v>704</v>
      </c>
      <c r="AA160" s="37">
        <v>194</v>
      </c>
    </row>
    <row r="161" s="4" customFormat="1" ht="18" customHeight="1" spans="1:27">
      <c r="A161" s="14" t="s">
        <v>701</v>
      </c>
      <c r="B161" s="9" t="s">
        <v>512</v>
      </c>
      <c r="C161" s="9" t="s">
        <v>553</v>
      </c>
      <c r="D161" s="9" t="s">
        <v>705</v>
      </c>
      <c r="E161" s="23">
        <v>3.19</v>
      </c>
      <c r="F161" s="18">
        <v>45351</v>
      </c>
      <c r="G161" s="19">
        <v>116</v>
      </c>
      <c r="H161" s="19">
        <v>6784</v>
      </c>
      <c r="I161" s="18"/>
      <c r="J161" s="19"/>
      <c r="K161" s="19" t="s">
        <v>555</v>
      </c>
      <c r="L161" s="24"/>
      <c r="M161" s="26">
        <v>190</v>
      </c>
      <c r="N161" s="29">
        <v>45268</v>
      </c>
      <c r="O161" s="29">
        <v>45272</v>
      </c>
      <c r="P161" s="26">
        <v>164</v>
      </c>
      <c r="Q161" s="32" t="s">
        <v>706</v>
      </c>
      <c r="R161" s="32">
        <v>195</v>
      </c>
      <c r="S161" s="33"/>
      <c r="T161" s="34"/>
      <c r="U161" s="33">
        <v>12839</v>
      </c>
      <c r="V161" s="33">
        <v>2602</v>
      </c>
      <c r="W161" s="33">
        <v>12839</v>
      </c>
      <c r="X161" s="33">
        <v>2602</v>
      </c>
      <c r="Y161" s="33" t="s">
        <v>34</v>
      </c>
      <c r="Z161" s="38" t="s">
        <v>707</v>
      </c>
      <c r="AA161" s="37">
        <v>195</v>
      </c>
    </row>
    <row r="162" s="4" customFormat="1" ht="18" customHeight="1" spans="1:27">
      <c r="A162" s="14" t="s">
        <v>708</v>
      </c>
      <c r="B162" s="9" t="s">
        <v>512</v>
      </c>
      <c r="C162" s="9" t="s">
        <v>553</v>
      </c>
      <c r="D162" s="9" t="s">
        <v>709</v>
      </c>
      <c r="E162" s="23">
        <v>4.65</v>
      </c>
      <c r="F162" s="18">
        <v>45351</v>
      </c>
      <c r="G162" s="19">
        <v>139</v>
      </c>
      <c r="H162" s="19">
        <v>9480</v>
      </c>
      <c r="I162" s="18"/>
      <c r="J162" s="19"/>
      <c r="K162" s="19" t="s">
        <v>515</v>
      </c>
      <c r="L162" s="24"/>
      <c r="M162" s="26">
        <v>191</v>
      </c>
      <c r="N162" s="29">
        <v>45269</v>
      </c>
      <c r="O162" s="29">
        <v>45273</v>
      </c>
      <c r="P162" s="26">
        <v>165</v>
      </c>
      <c r="Q162" s="32" t="s">
        <v>710</v>
      </c>
      <c r="R162" s="32">
        <v>196</v>
      </c>
      <c r="S162" s="33"/>
      <c r="T162" s="34"/>
      <c r="U162" s="33">
        <v>12840</v>
      </c>
      <c r="V162" s="33">
        <v>2603</v>
      </c>
      <c r="W162" s="33">
        <v>12840</v>
      </c>
      <c r="X162" s="33">
        <v>2603</v>
      </c>
      <c r="Y162" s="33" t="s">
        <v>34</v>
      </c>
      <c r="Z162" s="38" t="s">
        <v>711</v>
      </c>
      <c r="AA162" s="37">
        <v>196</v>
      </c>
    </row>
    <row r="163" s="4" customFormat="1" ht="18" customHeight="1" spans="1:27">
      <c r="A163" s="14" t="s">
        <v>708</v>
      </c>
      <c r="B163" s="9" t="s">
        <v>512</v>
      </c>
      <c r="C163" s="9" t="s">
        <v>553</v>
      </c>
      <c r="D163" s="9" t="s">
        <v>712</v>
      </c>
      <c r="E163" s="23">
        <v>4.72</v>
      </c>
      <c r="F163" s="18">
        <v>45351</v>
      </c>
      <c r="G163" s="19">
        <v>131</v>
      </c>
      <c r="H163" s="19">
        <v>9340</v>
      </c>
      <c r="I163" s="18"/>
      <c r="J163" s="19"/>
      <c r="K163" s="19" t="s">
        <v>515</v>
      </c>
      <c r="L163" s="24"/>
      <c r="M163" s="26">
        <v>192</v>
      </c>
      <c r="N163" s="29">
        <v>45270</v>
      </c>
      <c r="O163" s="29">
        <v>45274</v>
      </c>
      <c r="P163" s="26">
        <v>166</v>
      </c>
      <c r="Q163" s="32" t="s">
        <v>713</v>
      </c>
      <c r="R163" s="32">
        <v>197</v>
      </c>
      <c r="S163" s="33"/>
      <c r="T163" s="34"/>
      <c r="U163" s="33">
        <v>12841</v>
      </c>
      <c r="V163" s="33">
        <v>2604</v>
      </c>
      <c r="W163" s="33">
        <v>12841</v>
      </c>
      <c r="X163" s="33">
        <v>2604</v>
      </c>
      <c r="Y163" s="33" t="s">
        <v>34</v>
      </c>
      <c r="Z163" s="38" t="s">
        <v>714</v>
      </c>
      <c r="AA163" s="37">
        <v>197</v>
      </c>
    </row>
    <row r="164" s="5" customFormat="1" ht="18" customHeight="1" spans="1:27">
      <c r="A164" s="11" t="s">
        <v>715</v>
      </c>
      <c r="B164" s="12" t="s">
        <v>28</v>
      </c>
      <c r="C164" s="12" t="s">
        <v>29</v>
      </c>
      <c r="D164" s="12" t="s">
        <v>716</v>
      </c>
      <c r="E164" s="39">
        <v>5.28</v>
      </c>
      <c r="F164" s="21"/>
      <c r="G164" s="22"/>
      <c r="H164" s="22"/>
      <c r="I164" s="21">
        <v>45352</v>
      </c>
      <c r="J164" s="22">
        <v>0.504</v>
      </c>
      <c r="K164" s="22" t="s">
        <v>47</v>
      </c>
      <c r="L164" s="25" t="s">
        <v>48</v>
      </c>
      <c r="M164" s="26">
        <v>193</v>
      </c>
      <c r="N164" s="29">
        <v>45271</v>
      </c>
      <c r="O164" s="29">
        <v>45275</v>
      </c>
      <c r="P164" s="26">
        <v>167</v>
      </c>
      <c r="Q164" s="32" t="s">
        <v>717</v>
      </c>
      <c r="R164" s="32">
        <v>198</v>
      </c>
      <c r="S164" s="33"/>
      <c r="T164" s="34"/>
      <c r="U164" s="33">
        <v>12842</v>
      </c>
      <c r="V164" s="33">
        <v>2605</v>
      </c>
      <c r="W164" s="33">
        <v>12842</v>
      </c>
      <c r="X164" s="33">
        <v>2605</v>
      </c>
      <c r="Y164" s="33" t="s">
        <v>34</v>
      </c>
      <c r="Z164" s="38" t="s">
        <v>718</v>
      </c>
      <c r="AA164" s="37">
        <v>198</v>
      </c>
    </row>
    <row r="165" s="4" customFormat="1" ht="18" customHeight="1" spans="1:27">
      <c r="A165" s="14" t="s">
        <v>719</v>
      </c>
      <c r="B165" s="9" t="s">
        <v>44</v>
      </c>
      <c r="C165" s="9" t="s">
        <v>45</v>
      </c>
      <c r="D165" s="16" t="s">
        <v>720</v>
      </c>
      <c r="E165" s="23">
        <v>5.34</v>
      </c>
      <c r="F165" s="18"/>
      <c r="G165" s="19"/>
      <c r="H165" s="19"/>
      <c r="I165" s="18">
        <v>45352</v>
      </c>
      <c r="J165" s="19">
        <v>0.822</v>
      </c>
      <c r="K165" s="19" t="s">
        <v>61</v>
      </c>
      <c r="L165" s="24" t="s">
        <v>48</v>
      </c>
      <c r="M165" s="26">
        <v>194</v>
      </c>
      <c r="N165" s="29">
        <v>45272</v>
      </c>
      <c r="O165" s="29">
        <v>45276</v>
      </c>
      <c r="P165" s="26">
        <v>168</v>
      </c>
      <c r="Q165" s="32" t="s">
        <v>721</v>
      </c>
      <c r="R165" s="32">
        <v>199</v>
      </c>
      <c r="S165" s="33"/>
      <c r="T165" s="34"/>
      <c r="U165" s="33">
        <v>12843</v>
      </c>
      <c r="V165" s="33">
        <v>2606</v>
      </c>
      <c r="W165" s="33">
        <v>12843</v>
      </c>
      <c r="X165" s="33">
        <v>2606</v>
      </c>
      <c r="Y165" s="33" t="s">
        <v>34</v>
      </c>
      <c r="Z165" s="38" t="s">
        <v>722</v>
      </c>
      <c r="AA165" s="37">
        <v>199</v>
      </c>
    </row>
    <row r="166" s="4" customFormat="1" ht="18" customHeight="1" spans="1:27">
      <c r="A166" s="14" t="s">
        <v>723</v>
      </c>
      <c r="B166" s="9" t="s">
        <v>512</v>
      </c>
      <c r="C166" s="9" t="s">
        <v>553</v>
      </c>
      <c r="D166" s="9" t="s">
        <v>724</v>
      </c>
      <c r="E166" s="23">
        <v>6.2</v>
      </c>
      <c r="F166" s="18">
        <v>45352</v>
      </c>
      <c r="G166" s="19">
        <v>180</v>
      </c>
      <c r="H166" s="19">
        <v>12810</v>
      </c>
      <c r="I166" s="18"/>
      <c r="J166" s="19"/>
      <c r="K166" s="19" t="s">
        <v>515</v>
      </c>
      <c r="L166" s="24"/>
      <c r="M166" s="26">
        <v>195</v>
      </c>
      <c r="N166" s="29">
        <v>45273</v>
      </c>
      <c r="O166" s="29">
        <v>45277</v>
      </c>
      <c r="P166" s="26">
        <v>169</v>
      </c>
      <c r="Q166" s="32" t="s">
        <v>725</v>
      </c>
      <c r="R166" s="32">
        <v>200</v>
      </c>
      <c r="S166" s="33"/>
      <c r="T166" s="34"/>
      <c r="U166" s="33">
        <v>12844</v>
      </c>
      <c r="V166" s="33">
        <v>2607</v>
      </c>
      <c r="W166" s="33">
        <v>12844</v>
      </c>
      <c r="X166" s="33">
        <v>2607</v>
      </c>
      <c r="Y166" s="33" t="s">
        <v>34</v>
      </c>
      <c r="Z166" s="38" t="s">
        <v>726</v>
      </c>
      <c r="AA166" s="37">
        <v>200</v>
      </c>
    </row>
    <row r="167" s="4" customFormat="1" ht="18" customHeight="1" spans="1:27">
      <c r="A167" s="14" t="s">
        <v>723</v>
      </c>
      <c r="B167" s="9" t="s">
        <v>512</v>
      </c>
      <c r="C167" s="9" t="s">
        <v>553</v>
      </c>
      <c r="D167" s="9" t="s">
        <v>727</v>
      </c>
      <c r="E167" s="23">
        <v>5.98</v>
      </c>
      <c r="F167" s="18">
        <v>45352</v>
      </c>
      <c r="G167" s="19">
        <v>168</v>
      </c>
      <c r="H167" s="19">
        <v>11720</v>
      </c>
      <c r="I167" s="18"/>
      <c r="J167" s="19"/>
      <c r="K167" s="19" t="s">
        <v>515</v>
      </c>
      <c r="L167" s="24"/>
      <c r="M167" s="26">
        <v>196</v>
      </c>
      <c r="N167" s="29">
        <v>45274</v>
      </c>
      <c r="O167" s="29">
        <v>45278</v>
      </c>
      <c r="P167" s="26">
        <v>170</v>
      </c>
      <c r="Q167" s="32" t="s">
        <v>728</v>
      </c>
      <c r="R167" s="32">
        <v>201</v>
      </c>
      <c r="S167" s="33"/>
      <c r="T167" s="34"/>
      <c r="U167" s="33">
        <v>12845</v>
      </c>
      <c r="V167" s="33">
        <v>2608</v>
      </c>
      <c r="W167" s="33">
        <v>12845</v>
      </c>
      <c r="X167" s="33">
        <v>2608</v>
      </c>
      <c r="Y167" s="33" t="s">
        <v>34</v>
      </c>
      <c r="Z167" s="38" t="s">
        <v>729</v>
      </c>
      <c r="AA167" s="37">
        <v>201</v>
      </c>
    </row>
    <row r="168" s="4" customFormat="1" ht="18" customHeight="1" spans="1:27">
      <c r="A168" s="14" t="s">
        <v>730</v>
      </c>
      <c r="B168" s="9" t="s">
        <v>512</v>
      </c>
      <c r="C168" s="9" t="s">
        <v>553</v>
      </c>
      <c r="D168" s="9" t="s">
        <v>731</v>
      </c>
      <c r="E168" s="23">
        <v>6.6</v>
      </c>
      <c r="F168" s="18">
        <v>45352</v>
      </c>
      <c r="G168" s="19">
        <v>180</v>
      </c>
      <c r="H168" s="19">
        <v>11886</v>
      </c>
      <c r="I168" s="18"/>
      <c r="J168" s="19"/>
      <c r="K168" s="19" t="s">
        <v>555</v>
      </c>
      <c r="L168" s="24"/>
      <c r="M168" s="26">
        <v>197</v>
      </c>
      <c r="N168" s="29">
        <v>45275</v>
      </c>
      <c r="O168" s="29">
        <v>45279</v>
      </c>
      <c r="P168" s="26">
        <v>171</v>
      </c>
      <c r="Q168" s="32" t="s">
        <v>732</v>
      </c>
      <c r="R168" s="32">
        <v>202</v>
      </c>
      <c r="S168" s="33"/>
      <c r="T168" s="34"/>
      <c r="U168" s="33">
        <v>12846</v>
      </c>
      <c r="V168" s="33">
        <v>2609</v>
      </c>
      <c r="W168" s="33">
        <v>12846</v>
      </c>
      <c r="X168" s="33">
        <v>2609</v>
      </c>
      <c r="Y168" s="33" t="s">
        <v>34</v>
      </c>
      <c r="Z168" s="38" t="s">
        <v>733</v>
      </c>
      <c r="AA168" s="37">
        <v>202</v>
      </c>
    </row>
    <row r="169" s="4" customFormat="1" ht="18" customHeight="1" spans="1:27">
      <c r="A169" s="14" t="s">
        <v>734</v>
      </c>
      <c r="B169" s="9" t="s">
        <v>70</v>
      </c>
      <c r="C169" s="9" t="s">
        <v>70</v>
      </c>
      <c r="D169" s="9" t="s">
        <v>125</v>
      </c>
      <c r="E169" s="23">
        <v>3.08</v>
      </c>
      <c r="F169" s="18">
        <v>45353</v>
      </c>
      <c r="G169" s="19">
        <v>258</v>
      </c>
      <c r="H169" s="19">
        <v>32197</v>
      </c>
      <c r="I169" s="18"/>
      <c r="J169" s="19"/>
      <c r="K169" s="19" t="s">
        <v>94</v>
      </c>
      <c r="L169" s="24"/>
      <c r="M169" s="26">
        <v>198</v>
      </c>
      <c r="N169" s="29">
        <v>45276</v>
      </c>
      <c r="O169" s="29">
        <v>45280</v>
      </c>
      <c r="P169" s="26">
        <v>172</v>
      </c>
      <c r="Q169" s="32" t="s">
        <v>735</v>
      </c>
      <c r="R169" s="32">
        <v>203</v>
      </c>
      <c r="S169" s="33"/>
      <c r="T169" s="34"/>
      <c r="U169" s="33">
        <v>12847</v>
      </c>
      <c r="V169" s="33">
        <v>2610</v>
      </c>
      <c r="W169" s="33">
        <v>12847</v>
      </c>
      <c r="X169" s="33">
        <v>2610</v>
      </c>
      <c r="Y169" s="33" t="s">
        <v>34</v>
      </c>
      <c r="Z169" s="38" t="s">
        <v>736</v>
      </c>
      <c r="AA169" s="37">
        <v>203</v>
      </c>
    </row>
    <row r="170" s="4" customFormat="1" ht="18" customHeight="1" spans="1:27">
      <c r="A170" s="14" t="s">
        <v>737</v>
      </c>
      <c r="B170" s="9" t="s">
        <v>512</v>
      </c>
      <c r="C170" s="9" t="s">
        <v>553</v>
      </c>
      <c r="D170" s="16" t="s">
        <v>738</v>
      </c>
      <c r="E170" s="23">
        <v>6.19</v>
      </c>
      <c r="F170" s="18">
        <v>45353</v>
      </c>
      <c r="G170" s="19">
        <v>173</v>
      </c>
      <c r="H170" s="19">
        <v>12774</v>
      </c>
      <c r="I170" s="18"/>
      <c r="J170" s="19"/>
      <c r="K170" s="19" t="s">
        <v>555</v>
      </c>
      <c r="L170" s="24"/>
      <c r="M170" s="26">
        <v>199</v>
      </c>
      <c r="N170" s="29">
        <v>45277</v>
      </c>
      <c r="O170" s="29">
        <v>45281</v>
      </c>
      <c r="P170" s="26">
        <v>173</v>
      </c>
      <c r="Q170" s="32" t="s">
        <v>739</v>
      </c>
      <c r="R170" s="32">
        <v>204</v>
      </c>
      <c r="S170" s="33"/>
      <c r="T170" s="34"/>
      <c r="U170" s="33">
        <v>12848</v>
      </c>
      <c r="V170" s="33">
        <v>2611</v>
      </c>
      <c r="W170" s="33">
        <v>12848</v>
      </c>
      <c r="X170" s="33">
        <v>2611</v>
      </c>
      <c r="Y170" s="33" t="s">
        <v>34</v>
      </c>
      <c r="Z170" s="38" t="s">
        <v>740</v>
      </c>
      <c r="AA170" s="37">
        <v>204</v>
      </c>
    </row>
    <row r="171" s="4" customFormat="1" ht="18" customHeight="1" spans="1:27">
      <c r="A171" s="14" t="s">
        <v>741</v>
      </c>
      <c r="B171" s="9" t="s">
        <v>84</v>
      </c>
      <c r="C171" s="9" t="s">
        <v>84</v>
      </c>
      <c r="D171" s="9" t="s">
        <v>104</v>
      </c>
      <c r="E171" s="23">
        <v>7.21</v>
      </c>
      <c r="F171" s="18">
        <v>45353</v>
      </c>
      <c r="G171" s="19">
        <v>553</v>
      </c>
      <c r="H171" s="19">
        <v>64232</v>
      </c>
      <c r="I171" s="18"/>
      <c r="J171" s="19"/>
      <c r="K171" s="19" t="s">
        <v>55</v>
      </c>
      <c r="L171" s="24"/>
      <c r="M171" s="26">
        <v>200</v>
      </c>
      <c r="N171" s="29">
        <v>45278</v>
      </c>
      <c r="O171" s="29">
        <v>45282</v>
      </c>
      <c r="P171" s="26">
        <v>174</v>
      </c>
      <c r="Q171" s="32" t="s">
        <v>742</v>
      </c>
      <c r="R171" s="32">
        <v>205</v>
      </c>
      <c r="S171" s="33"/>
      <c r="T171" s="34"/>
      <c r="U171" s="33">
        <v>12849</v>
      </c>
      <c r="V171" s="33">
        <v>2612</v>
      </c>
      <c r="W171" s="33">
        <v>12849</v>
      </c>
      <c r="X171" s="33">
        <v>2612</v>
      </c>
      <c r="Y171" s="33" t="s">
        <v>34</v>
      </c>
      <c r="Z171" s="38" t="s">
        <v>743</v>
      </c>
      <c r="AA171" s="37">
        <v>205</v>
      </c>
    </row>
    <row r="172" s="4" customFormat="1" ht="18" customHeight="1" spans="1:27">
      <c r="A172" s="14" t="s">
        <v>744</v>
      </c>
      <c r="B172" s="9" t="s">
        <v>512</v>
      </c>
      <c r="C172" s="9" t="s">
        <v>553</v>
      </c>
      <c r="D172" s="16" t="s">
        <v>745</v>
      </c>
      <c r="E172" s="23">
        <v>4.8</v>
      </c>
      <c r="F172" s="18">
        <v>45354</v>
      </c>
      <c r="G172" s="19">
        <v>116</v>
      </c>
      <c r="H172" s="19">
        <v>8799</v>
      </c>
      <c r="I172" s="18"/>
      <c r="J172" s="19"/>
      <c r="K172" s="19" t="s">
        <v>555</v>
      </c>
      <c r="L172" s="24"/>
      <c r="M172" s="26">
        <v>201</v>
      </c>
      <c r="N172" s="29">
        <v>45279</v>
      </c>
      <c r="O172" s="29">
        <v>45283</v>
      </c>
      <c r="P172" s="26">
        <v>175</v>
      </c>
      <c r="Q172" s="32" t="s">
        <v>746</v>
      </c>
      <c r="R172" s="32">
        <v>206</v>
      </c>
      <c r="S172" s="33"/>
      <c r="T172" s="34"/>
      <c r="U172" s="33">
        <v>12850</v>
      </c>
      <c r="V172" s="33">
        <v>2613</v>
      </c>
      <c r="W172" s="33">
        <v>12850</v>
      </c>
      <c r="X172" s="33">
        <v>2613</v>
      </c>
      <c r="Y172" s="33" t="s">
        <v>34</v>
      </c>
      <c r="Z172" s="38" t="s">
        <v>747</v>
      </c>
      <c r="AA172" s="37">
        <v>206</v>
      </c>
    </row>
    <row r="173" s="4" customFormat="1" ht="18" customHeight="1" spans="1:27">
      <c r="A173" s="14" t="s">
        <v>744</v>
      </c>
      <c r="B173" s="9" t="s">
        <v>512</v>
      </c>
      <c r="C173" s="9" t="s">
        <v>553</v>
      </c>
      <c r="D173" s="16" t="s">
        <v>748</v>
      </c>
      <c r="E173" s="23">
        <v>6.48</v>
      </c>
      <c r="F173" s="18">
        <v>45354</v>
      </c>
      <c r="G173" s="19">
        <f>187+6</f>
        <v>193</v>
      </c>
      <c r="H173" s="19">
        <v>12397</v>
      </c>
      <c r="I173" s="18"/>
      <c r="J173" s="19"/>
      <c r="K173" s="19" t="s">
        <v>555</v>
      </c>
      <c r="L173" s="24"/>
      <c r="M173" s="26">
        <v>202</v>
      </c>
      <c r="N173" s="29">
        <v>45280</v>
      </c>
      <c r="O173" s="29">
        <v>45284</v>
      </c>
      <c r="P173" s="26">
        <v>176</v>
      </c>
      <c r="Q173" s="32" t="s">
        <v>749</v>
      </c>
      <c r="R173" s="32">
        <v>207</v>
      </c>
      <c r="S173" s="33"/>
      <c r="T173" s="34"/>
      <c r="U173" s="33">
        <v>12851</v>
      </c>
      <c r="V173" s="33">
        <v>2614</v>
      </c>
      <c r="W173" s="33">
        <v>12851</v>
      </c>
      <c r="X173" s="33">
        <v>2614</v>
      </c>
      <c r="Y173" s="33" t="s">
        <v>34</v>
      </c>
      <c r="Z173" s="38" t="s">
        <v>750</v>
      </c>
      <c r="AA173" s="37">
        <v>207</v>
      </c>
    </row>
    <row r="174" s="4" customFormat="1" ht="18" customHeight="1" spans="1:27">
      <c r="A174" s="14" t="s">
        <v>751</v>
      </c>
      <c r="B174" s="9" t="s">
        <v>512</v>
      </c>
      <c r="C174" s="9" t="s">
        <v>553</v>
      </c>
      <c r="D174" s="9" t="s">
        <v>367</v>
      </c>
      <c r="E174" s="23">
        <v>4.88</v>
      </c>
      <c r="F174" s="18">
        <v>45354</v>
      </c>
      <c r="G174" s="19">
        <v>139</v>
      </c>
      <c r="H174" s="19">
        <v>9628</v>
      </c>
      <c r="I174" s="18"/>
      <c r="J174" s="19"/>
      <c r="K174" s="19" t="s">
        <v>515</v>
      </c>
      <c r="L174" s="24"/>
      <c r="M174" s="26">
        <v>203</v>
      </c>
      <c r="N174" s="29">
        <v>45281</v>
      </c>
      <c r="O174" s="29">
        <v>45285</v>
      </c>
      <c r="P174" s="26">
        <v>177</v>
      </c>
      <c r="Q174" s="32" t="s">
        <v>752</v>
      </c>
      <c r="R174" s="32">
        <v>208</v>
      </c>
      <c r="S174" s="33"/>
      <c r="T174" s="34"/>
      <c r="U174" s="33">
        <v>12852</v>
      </c>
      <c r="V174" s="33">
        <v>2615</v>
      </c>
      <c r="W174" s="33">
        <v>12852</v>
      </c>
      <c r="X174" s="33">
        <v>2615</v>
      </c>
      <c r="Y174" s="33" t="s">
        <v>34</v>
      </c>
      <c r="Z174" s="38" t="s">
        <v>753</v>
      </c>
      <c r="AA174" s="37">
        <v>208</v>
      </c>
    </row>
    <row r="175" s="4" customFormat="1" ht="18" customHeight="1" spans="1:27">
      <c r="A175" s="14" t="s">
        <v>751</v>
      </c>
      <c r="B175" s="9" t="s">
        <v>512</v>
      </c>
      <c r="C175" s="9" t="s">
        <v>553</v>
      </c>
      <c r="D175" s="9" t="s">
        <v>754</v>
      </c>
      <c r="E175" s="23">
        <v>4.95</v>
      </c>
      <c r="F175" s="18">
        <v>45354</v>
      </c>
      <c r="G175" s="19">
        <f>143+1</f>
        <v>144</v>
      </c>
      <c r="H175" s="19">
        <v>9905</v>
      </c>
      <c r="I175" s="18"/>
      <c r="J175" s="19"/>
      <c r="K175" s="19" t="s">
        <v>515</v>
      </c>
      <c r="L175" s="24" t="s">
        <v>755</v>
      </c>
      <c r="M175" s="26">
        <v>204</v>
      </c>
      <c r="N175" s="29">
        <v>45282</v>
      </c>
      <c r="O175" s="29">
        <v>45286</v>
      </c>
      <c r="P175" s="26">
        <v>178</v>
      </c>
      <c r="Q175" s="32" t="s">
        <v>756</v>
      </c>
      <c r="R175" s="32">
        <v>209</v>
      </c>
      <c r="S175" s="33"/>
      <c r="T175" s="34"/>
      <c r="U175" s="33">
        <v>12853</v>
      </c>
      <c r="V175" s="33">
        <v>2616</v>
      </c>
      <c r="W175" s="33">
        <v>12853</v>
      </c>
      <c r="X175" s="33">
        <v>2616</v>
      </c>
      <c r="Y175" s="33" t="s">
        <v>34</v>
      </c>
      <c r="Z175" s="38" t="s">
        <v>757</v>
      </c>
      <c r="AA175" s="37">
        <v>209</v>
      </c>
    </row>
    <row r="176" s="4" customFormat="1" ht="18" customHeight="1" spans="1:27">
      <c r="A176" s="14" t="s">
        <v>758</v>
      </c>
      <c r="B176" s="9" t="s">
        <v>28</v>
      </c>
      <c r="C176" s="9" t="s">
        <v>29</v>
      </c>
      <c r="D176" s="16" t="s">
        <v>759</v>
      </c>
      <c r="E176" s="23">
        <v>5.33</v>
      </c>
      <c r="F176" s="18"/>
      <c r="G176" s="19"/>
      <c r="H176" s="19"/>
      <c r="I176" s="18">
        <v>45354</v>
      </c>
      <c r="J176" s="19">
        <v>0.562</v>
      </c>
      <c r="K176" s="19" t="s">
        <v>39</v>
      </c>
      <c r="L176" s="24" t="s">
        <v>48</v>
      </c>
      <c r="M176" s="26">
        <v>205</v>
      </c>
      <c r="N176" s="29">
        <v>45283</v>
      </c>
      <c r="O176" s="29">
        <v>45287</v>
      </c>
      <c r="P176" s="26">
        <v>179</v>
      </c>
      <c r="Q176" s="32" t="s">
        <v>760</v>
      </c>
      <c r="R176" s="32">
        <v>210</v>
      </c>
      <c r="S176" s="33"/>
      <c r="T176" s="34"/>
      <c r="U176" s="33">
        <v>12854</v>
      </c>
      <c r="V176" s="33">
        <v>2617</v>
      </c>
      <c r="W176" s="33">
        <v>12854</v>
      </c>
      <c r="X176" s="33">
        <v>2617</v>
      </c>
      <c r="Y176" s="33" t="s">
        <v>34</v>
      </c>
      <c r="Z176" s="38" t="s">
        <v>761</v>
      </c>
      <c r="AA176" s="37">
        <v>210</v>
      </c>
    </row>
    <row r="177" s="4" customFormat="1" ht="18" customHeight="1" spans="1:27">
      <c r="A177" s="14" t="s">
        <v>762</v>
      </c>
      <c r="B177" s="9" t="s">
        <v>98</v>
      </c>
      <c r="C177" s="9" t="s">
        <v>99</v>
      </c>
      <c r="D177" s="16" t="s">
        <v>763</v>
      </c>
      <c r="E177" s="23">
        <v>5.04</v>
      </c>
      <c r="F177" s="18"/>
      <c r="G177" s="19"/>
      <c r="H177" s="19"/>
      <c r="I177" s="18">
        <v>45354</v>
      </c>
      <c r="J177" s="19">
        <v>0.527</v>
      </c>
      <c r="K177" s="19" t="s">
        <v>39</v>
      </c>
      <c r="L177" s="24" t="s">
        <v>48</v>
      </c>
      <c r="M177" s="26">
        <v>206</v>
      </c>
      <c r="N177" s="29">
        <v>45284</v>
      </c>
      <c r="O177" s="29">
        <v>45288</v>
      </c>
      <c r="P177" s="26">
        <v>180</v>
      </c>
      <c r="Q177" s="32" t="s">
        <v>764</v>
      </c>
      <c r="R177" s="32">
        <v>211</v>
      </c>
      <c r="S177" s="33"/>
      <c r="T177" s="34"/>
      <c r="U177" s="33">
        <v>12855</v>
      </c>
      <c r="V177" s="33">
        <v>2618</v>
      </c>
      <c r="W177" s="33">
        <v>12855</v>
      </c>
      <c r="X177" s="33">
        <v>2618</v>
      </c>
      <c r="Y177" s="33" t="s">
        <v>34</v>
      </c>
      <c r="Z177" s="38" t="s">
        <v>765</v>
      </c>
      <c r="AA177" s="37">
        <v>211</v>
      </c>
    </row>
    <row r="178" s="4" customFormat="1" ht="18" customHeight="1" spans="1:27">
      <c r="A178" s="14" t="s">
        <v>766</v>
      </c>
      <c r="B178" s="9" t="s">
        <v>28</v>
      </c>
      <c r="C178" s="9" t="s">
        <v>29</v>
      </c>
      <c r="D178" s="9" t="s">
        <v>767</v>
      </c>
      <c r="E178" s="23">
        <v>6.63</v>
      </c>
      <c r="F178" s="18"/>
      <c r="G178" s="19"/>
      <c r="H178" s="19"/>
      <c r="I178" s="18">
        <v>45354</v>
      </c>
      <c r="J178" s="19">
        <v>0.802</v>
      </c>
      <c r="K178" s="19" t="s">
        <v>55</v>
      </c>
      <c r="L178" s="24" t="s">
        <v>48</v>
      </c>
      <c r="M178" s="26">
        <v>207</v>
      </c>
      <c r="N178" s="29">
        <v>45285</v>
      </c>
      <c r="O178" s="29">
        <v>45289</v>
      </c>
      <c r="P178" s="26">
        <v>181</v>
      </c>
      <c r="Q178" s="32" t="s">
        <v>768</v>
      </c>
      <c r="R178" s="32">
        <v>212</v>
      </c>
      <c r="S178" s="33"/>
      <c r="T178" s="34"/>
      <c r="U178" s="33">
        <v>12856</v>
      </c>
      <c r="V178" s="33">
        <v>2619</v>
      </c>
      <c r="W178" s="33">
        <v>12856</v>
      </c>
      <c r="X178" s="33">
        <v>2619</v>
      </c>
      <c r="Y178" s="33" t="s">
        <v>34</v>
      </c>
      <c r="Z178" s="38" t="s">
        <v>769</v>
      </c>
      <c r="AA178" s="37">
        <v>212</v>
      </c>
    </row>
    <row r="179" s="4" customFormat="1" ht="18" customHeight="1" spans="1:27">
      <c r="A179" s="14" t="s">
        <v>770</v>
      </c>
      <c r="B179" s="9" t="s">
        <v>70</v>
      </c>
      <c r="C179" s="9" t="s">
        <v>70</v>
      </c>
      <c r="D179" s="9" t="s">
        <v>771</v>
      </c>
      <c r="E179" s="23">
        <v>6.4</v>
      </c>
      <c r="F179" s="18">
        <v>45354</v>
      </c>
      <c r="G179" s="19">
        <v>510</v>
      </c>
      <c r="H179" s="19">
        <v>60839</v>
      </c>
      <c r="I179" s="18"/>
      <c r="J179" s="19"/>
      <c r="K179" s="19" t="s">
        <v>72</v>
      </c>
      <c r="L179" s="24"/>
      <c r="M179" s="26">
        <v>208</v>
      </c>
      <c r="N179" s="29">
        <v>45286</v>
      </c>
      <c r="O179" s="29">
        <v>45290</v>
      </c>
      <c r="P179" s="26">
        <v>182</v>
      </c>
      <c r="Q179" s="32" t="s">
        <v>772</v>
      </c>
      <c r="R179" s="32">
        <v>213</v>
      </c>
      <c r="S179" s="33"/>
      <c r="T179" s="34"/>
      <c r="U179" s="33">
        <v>12857</v>
      </c>
      <c r="V179" s="33">
        <v>2620</v>
      </c>
      <c r="W179" s="33">
        <v>12857</v>
      </c>
      <c r="X179" s="33">
        <v>2620</v>
      </c>
      <c r="Y179" s="33" t="s">
        <v>34</v>
      </c>
      <c r="Z179" s="38" t="s">
        <v>773</v>
      </c>
      <c r="AA179" s="37">
        <v>213</v>
      </c>
    </row>
    <row r="180" s="4" customFormat="1" ht="18" customHeight="1" spans="1:27">
      <c r="A180" s="14" t="s">
        <v>774</v>
      </c>
      <c r="B180" s="9" t="s">
        <v>44</v>
      </c>
      <c r="C180" s="9" t="s">
        <v>45</v>
      </c>
      <c r="D180" s="9" t="s">
        <v>775</v>
      </c>
      <c r="E180" s="23">
        <v>6.01</v>
      </c>
      <c r="F180" s="18"/>
      <c r="G180" s="19"/>
      <c r="H180" s="19"/>
      <c r="I180" s="18">
        <v>45354</v>
      </c>
      <c r="J180" s="19">
        <v>0.823</v>
      </c>
      <c r="K180" s="19" t="s">
        <v>55</v>
      </c>
      <c r="L180" s="24" t="s">
        <v>561</v>
      </c>
      <c r="M180" s="26">
        <v>209</v>
      </c>
      <c r="N180" s="29">
        <v>45287</v>
      </c>
      <c r="O180" s="29">
        <v>45291</v>
      </c>
      <c r="P180" s="26">
        <v>183</v>
      </c>
      <c r="Q180" s="32" t="s">
        <v>776</v>
      </c>
      <c r="R180" s="32">
        <v>214</v>
      </c>
      <c r="S180" s="33"/>
      <c r="T180" s="34"/>
      <c r="U180" s="33">
        <v>12858</v>
      </c>
      <c r="V180" s="33">
        <v>2621</v>
      </c>
      <c r="W180" s="33">
        <v>12858</v>
      </c>
      <c r="X180" s="33">
        <v>2621</v>
      </c>
      <c r="Y180" s="33" t="s">
        <v>34</v>
      </c>
      <c r="Z180" s="38" t="s">
        <v>777</v>
      </c>
      <c r="AA180" s="37">
        <v>214</v>
      </c>
    </row>
    <row r="181" s="4" customFormat="1" ht="18" customHeight="1" spans="1:27">
      <c r="A181" s="14" t="s">
        <v>778</v>
      </c>
      <c r="B181" s="9" t="s">
        <v>28</v>
      </c>
      <c r="C181" s="9" t="s">
        <v>29</v>
      </c>
      <c r="D181" s="16" t="s">
        <v>779</v>
      </c>
      <c r="E181" s="23">
        <v>5.51</v>
      </c>
      <c r="F181" s="18"/>
      <c r="G181" s="19"/>
      <c r="H181" s="19"/>
      <c r="I181" s="18">
        <v>45354</v>
      </c>
      <c r="J181" s="19">
        <v>0.554</v>
      </c>
      <c r="K181" s="19" t="s">
        <v>61</v>
      </c>
      <c r="L181" s="24" t="s">
        <v>48</v>
      </c>
      <c r="M181" s="26">
        <v>210</v>
      </c>
      <c r="N181" s="29">
        <v>45288</v>
      </c>
      <c r="O181" s="29">
        <v>45292</v>
      </c>
      <c r="P181" s="26">
        <v>184</v>
      </c>
      <c r="Q181" s="32" t="s">
        <v>780</v>
      </c>
      <c r="R181" s="32">
        <v>215</v>
      </c>
      <c r="S181" s="33"/>
      <c r="T181" s="34"/>
      <c r="U181" s="33">
        <v>12859</v>
      </c>
      <c r="V181" s="33">
        <v>2622</v>
      </c>
      <c r="W181" s="33">
        <v>12859</v>
      </c>
      <c r="X181" s="33">
        <v>2622</v>
      </c>
      <c r="Y181" s="33" t="s">
        <v>34</v>
      </c>
      <c r="Z181" s="38" t="s">
        <v>781</v>
      </c>
      <c r="AA181" s="37">
        <v>215</v>
      </c>
    </row>
    <row r="182" s="4" customFormat="1" ht="18" customHeight="1" spans="1:27">
      <c r="A182" s="14" t="s">
        <v>782</v>
      </c>
      <c r="B182" s="9" t="s">
        <v>203</v>
      </c>
      <c r="C182" s="9" t="s">
        <v>203</v>
      </c>
      <c r="D182" s="16" t="s">
        <v>783</v>
      </c>
      <c r="E182" s="23">
        <v>5.6</v>
      </c>
      <c r="F182" s="18">
        <v>45354</v>
      </c>
      <c r="G182" s="19">
        <v>147</v>
      </c>
      <c r="H182" s="19">
        <v>17865</v>
      </c>
      <c r="I182" s="18"/>
      <c r="J182" s="19"/>
      <c r="K182" s="19" t="s">
        <v>61</v>
      </c>
      <c r="L182" s="24"/>
      <c r="M182" s="26">
        <v>211</v>
      </c>
      <c r="N182" s="29">
        <v>45289</v>
      </c>
      <c r="O182" s="29">
        <v>45293</v>
      </c>
      <c r="P182" s="26">
        <v>185</v>
      </c>
      <c r="Q182" s="32" t="s">
        <v>784</v>
      </c>
      <c r="R182" s="32">
        <v>216</v>
      </c>
      <c r="S182" s="33"/>
      <c r="T182" s="34"/>
      <c r="U182" s="33">
        <v>12860</v>
      </c>
      <c r="V182" s="33">
        <v>2623</v>
      </c>
      <c r="W182" s="33">
        <v>12860</v>
      </c>
      <c r="X182" s="33">
        <v>2623</v>
      </c>
      <c r="Y182" s="33" t="s">
        <v>34</v>
      </c>
      <c r="Z182" s="38" t="s">
        <v>785</v>
      </c>
      <c r="AA182" s="37">
        <v>216</v>
      </c>
    </row>
    <row r="183" s="4" customFormat="1" ht="18" customHeight="1" spans="1:27">
      <c r="A183" s="14" t="s">
        <v>786</v>
      </c>
      <c r="B183" s="9" t="s">
        <v>28</v>
      </c>
      <c r="C183" s="9" t="s">
        <v>29</v>
      </c>
      <c r="D183" s="9" t="s">
        <v>478</v>
      </c>
      <c r="E183" s="23">
        <v>5.56</v>
      </c>
      <c r="F183" s="18"/>
      <c r="G183" s="19"/>
      <c r="H183" s="19"/>
      <c r="I183" s="18">
        <v>45355</v>
      </c>
      <c r="J183" s="19">
        <v>0.576</v>
      </c>
      <c r="K183" s="19" t="s">
        <v>47</v>
      </c>
      <c r="L183" s="24" t="s">
        <v>48</v>
      </c>
      <c r="M183" s="26">
        <v>212</v>
      </c>
      <c r="N183" s="29">
        <v>45290</v>
      </c>
      <c r="O183" s="29">
        <v>45294</v>
      </c>
      <c r="P183" s="26">
        <v>186</v>
      </c>
      <c r="Q183" s="32" t="s">
        <v>787</v>
      </c>
      <c r="R183" s="32">
        <v>217</v>
      </c>
      <c r="S183" s="33"/>
      <c r="T183" s="34"/>
      <c r="U183" s="33">
        <v>12861</v>
      </c>
      <c r="V183" s="33">
        <v>2624</v>
      </c>
      <c r="W183" s="33">
        <v>12861</v>
      </c>
      <c r="X183" s="33">
        <v>2624</v>
      </c>
      <c r="Y183" s="33" t="s">
        <v>34</v>
      </c>
      <c r="Z183" s="38" t="s">
        <v>788</v>
      </c>
      <c r="AA183" s="37">
        <v>217</v>
      </c>
    </row>
    <row r="184" s="4" customFormat="1" ht="18" customHeight="1" spans="1:27">
      <c r="A184" s="14" t="s">
        <v>789</v>
      </c>
      <c r="B184" s="9" t="s">
        <v>28</v>
      </c>
      <c r="C184" s="9" t="s">
        <v>29</v>
      </c>
      <c r="D184" s="16" t="s">
        <v>790</v>
      </c>
      <c r="E184" s="23">
        <v>4.91</v>
      </c>
      <c r="F184" s="18"/>
      <c r="G184" s="19"/>
      <c r="H184" s="19"/>
      <c r="I184" s="18">
        <v>45355</v>
      </c>
      <c r="J184" s="19">
        <v>0.518</v>
      </c>
      <c r="K184" s="19" t="s">
        <v>39</v>
      </c>
      <c r="L184" s="24" t="s">
        <v>48</v>
      </c>
      <c r="M184" s="26">
        <v>213</v>
      </c>
      <c r="N184" s="29">
        <v>45291</v>
      </c>
      <c r="O184" s="29">
        <v>45295</v>
      </c>
      <c r="P184" s="26">
        <v>187</v>
      </c>
      <c r="Q184" s="32" t="s">
        <v>791</v>
      </c>
      <c r="R184" s="32">
        <v>218</v>
      </c>
      <c r="S184" s="33"/>
      <c r="T184" s="34"/>
      <c r="U184" s="33">
        <v>12862</v>
      </c>
      <c r="V184" s="33">
        <v>2625</v>
      </c>
      <c r="W184" s="33">
        <v>12862</v>
      </c>
      <c r="X184" s="33">
        <v>2625</v>
      </c>
      <c r="Y184" s="33" t="s">
        <v>34</v>
      </c>
      <c r="Z184" s="38" t="s">
        <v>792</v>
      </c>
      <c r="AA184" s="37">
        <v>218</v>
      </c>
    </row>
    <row r="185" s="4" customFormat="1" ht="18" customHeight="1" spans="1:27">
      <c r="A185" s="14" t="s">
        <v>793</v>
      </c>
      <c r="B185" s="9" t="s">
        <v>512</v>
      </c>
      <c r="C185" s="9" t="s">
        <v>553</v>
      </c>
      <c r="D185" s="9" t="s">
        <v>794</v>
      </c>
      <c r="E185" s="23">
        <v>3.18</v>
      </c>
      <c r="F185" s="18">
        <v>45355</v>
      </c>
      <c r="G185" s="19">
        <v>93</v>
      </c>
      <c r="H185" s="19">
        <v>6360</v>
      </c>
      <c r="I185" s="18"/>
      <c r="J185" s="19"/>
      <c r="K185" s="19" t="s">
        <v>515</v>
      </c>
      <c r="L185" s="24"/>
      <c r="M185" s="26">
        <v>214</v>
      </c>
      <c r="N185" s="29">
        <v>45292</v>
      </c>
      <c r="O185" s="29">
        <v>45296</v>
      </c>
      <c r="P185" s="26">
        <v>188</v>
      </c>
      <c r="Q185" s="32" t="s">
        <v>795</v>
      </c>
      <c r="R185" s="32">
        <v>219</v>
      </c>
      <c r="S185" s="33"/>
      <c r="T185" s="34"/>
      <c r="U185" s="33">
        <v>12863</v>
      </c>
      <c r="V185" s="33">
        <v>2626</v>
      </c>
      <c r="W185" s="33">
        <v>12863</v>
      </c>
      <c r="X185" s="33">
        <v>2626</v>
      </c>
      <c r="Y185" s="33" t="s">
        <v>34</v>
      </c>
      <c r="Z185" s="38" t="s">
        <v>796</v>
      </c>
      <c r="AA185" s="37">
        <v>219</v>
      </c>
    </row>
    <row r="186" s="4" customFormat="1" ht="18" customHeight="1" spans="1:27">
      <c r="A186" s="14" t="s">
        <v>793</v>
      </c>
      <c r="B186" s="9" t="s">
        <v>512</v>
      </c>
      <c r="C186" s="9" t="s">
        <v>553</v>
      </c>
      <c r="D186" s="9" t="s">
        <v>797</v>
      </c>
      <c r="E186" s="23">
        <v>6.58</v>
      </c>
      <c r="F186" s="18">
        <v>45355</v>
      </c>
      <c r="G186" s="19">
        <f>202+1</f>
        <v>203</v>
      </c>
      <c r="H186" s="19">
        <v>13860</v>
      </c>
      <c r="I186" s="18"/>
      <c r="J186" s="19"/>
      <c r="K186" s="19" t="s">
        <v>515</v>
      </c>
      <c r="L186" s="24" t="s">
        <v>755</v>
      </c>
      <c r="M186" s="26">
        <v>215</v>
      </c>
      <c r="N186" s="29">
        <v>45293</v>
      </c>
      <c r="O186" s="29">
        <v>45297</v>
      </c>
      <c r="P186" s="26">
        <v>189</v>
      </c>
      <c r="Q186" s="32" t="s">
        <v>798</v>
      </c>
      <c r="R186" s="32">
        <v>220</v>
      </c>
      <c r="S186" s="33"/>
      <c r="T186" s="34"/>
      <c r="U186" s="33">
        <v>12864</v>
      </c>
      <c r="V186" s="33">
        <v>2627</v>
      </c>
      <c r="W186" s="33">
        <v>12864</v>
      </c>
      <c r="X186" s="33">
        <v>2627</v>
      </c>
      <c r="Y186" s="33" t="s">
        <v>34</v>
      </c>
      <c r="Z186" s="38" t="s">
        <v>799</v>
      </c>
      <c r="AA186" s="37">
        <v>220</v>
      </c>
    </row>
    <row r="187" s="4" customFormat="1" ht="18" customHeight="1" spans="1:27">
      <c r="A187" s="14" t="s">
        <v>793</v>
      </c>
      <c r="B187" s="9" t="s">
        <v>512</v>
      </c>
      <c r="C187" s="9" t="s">
        <v>553</v>
      </c>
      <c r="D187" s="9" t="s">
        <v>800</v>
      </c>
      <c r="E187" s="23">
        <v>4.02</v>
      </c>
      <c r="F187" s="18">
        <v>45355</v>
      </c>
      <c r="G187" s="19">
        <f>121+1</f>
        <v>122</v>
      </c>
      <c r="H187" s="19">
        <v>8082</v>
      </c>
      <c r="I187" s="18"/>
      <c r="J187" s="19"/>
      <c r="K187" s="19" t="s">
        <v>515</v>
      </c>
      <c r="L187" s="24" t="s">
        <v>755</v>
      </c>
      <c r="M187" s="26">
        <v>216</v>
      </c>
      <c r="N187" s="29">
        <v>45294</v>
      </c>
      <c r="O187" s="29">
        <v>45298</v>
      </c>
      <c r="P187" s="26">
        <v>190</v>
      </c>
      <c r="Q187" s="32" t="s">
        <v>801</v>
      </c>
      <c r="R187" s="32">
        <v>221</v>
      </c>
      <c r="S187" s="33"/>
      <c r="T187" s="34"/>
      <c r="U187" s="33">
        <v>12865</v>
      </c>
      <c r="V187" s="33">
        <v>2628</v>
      </c>
      <c r="W187" s="33">
        <v>12865</v>
      </c>
      <c r="X187" s="33">
        <v>2628</v>
      </c>
      <c r="Y187" s="33" t="s">
        <v>34</v>
      </c>
      <c r="Z187" s="38" t="s">
        <v>802</v>
      </c>
      <c r="AA187" s="37">
        <v>221</v>
      </c>
    </row>
    <row r="188" s="4" customFormat="1" ht="18" customHeight="1" spans="1:27">
      <c r="A188" s="14" t="s">
        <v>803</v>
      </c>
      <c r="B188" s="9" t="s">
        <v>84</v>
      </c>
      <c r="C188" s="9" t="s">
        <v>84</v>
      </c>
      <c r="D188" s="9" t="s">
        <v>804</v>
      </c>
      <c r="E188" s="23">
        <v>5.83</v>
      </c>
      <c r="F188" s="18">
        <v>45355</v>
      </c>
      <c r="G188" s="19">
        <v>426</v>
      </c>
      <c r="H188" s="19">
        <v>51456</v>
      </c>
      <c r="I188" s="18"/>
      <c r="J188" s="19"/>
      <c r="K188" s="19" t="s">
        <v>250</v>
      </c>
      <c r="L188" s="24" t="s">
        <v>251</v>
      </c>
      <c r="M188" s="26">
        <v>217</v>
      </c>
      <c r="N188" s="29">
        <v>45295</v>
      </c>
      <c r="O188" s="29">
        <v>45299</v>
      </c>
      <c r="P188" s="26">
        <v>191</v>
      </c>
      <c r="Q188" s="32" t="s">
        <v>805</v>
      </c>
      <c r="R188" s="32">
        <v>222</v>
      </c>
      <c r="S188" s="33"/>
      <c r="T188" s="34"/>
      <c r="U188" s="33">
        <v>12866</v>
      </c>
      <c r="V188" s="33">
        <v>2629</v>
      </c>
      <c r="W188" s="33">
        <v>12866</v>
      </c>
      <c r="X188" s="33">
        <v>2629</v>
      </c>
      <c r="Y188" s="33" t="s">
        <v>34</v>
      </c>
      <c r="Z188" s="38" t="s">
        <v>806</v>
      </c>
      <c r="AA188" s="37">
        <v>222</v>
      </c>
    </row>
    <row r="189" s="4" customFormat="1" ht="18" customHeight="1" spans="1:27">
      <c r="A189" s="14" t="s">
        <v>807</v>
      </c>
      <c r="B189" s="9" t="s">
        <v>44</v>
      </c>
      <c r="C189" s="9" t="s">
        <v>45</v>
      </c>
      <c r="D189" s="9" t="s">
        <v>224</v>
      </c>
      <c r="E189" s="23">
        <v>6.9</v>
      </c>
      <c r="F189" s="18"/>
      <c r="G189" s="19"/>
      <c r="H189" s="19"/>
      <c r="I189" s="18">
        <v>45356</v>
      </c>
      <c r="J189" s="19">
        <v>0.927</v>
      </c>
      <c r="K189" s="19" t="s">
        <v>55</v>
      </c>
      <c r="L189" s="24" t="s">
        <v>48</v>
      </c>
      <c r="M189" s="26">
        <v>218</v>
      </c>
      <c r="N189" s="29">
        <v>45296</v>
      </c>
      <c r="O189" s="29">
        <v>45300</v>
      </c>
      <c r="P189" s="26">
        <v>192</v>
      </c>
      <c r="Q189" s="32" t="s">
        <v>808</v>
      </c>
      <c r="R189" s="32">
        <v>223</v>
      </c>
      <c r="S189" s="33"/>
      <c r="T189" s="34"/>
      <c r="U189" s="33">
        <v>12867</v>
      </c>
      <c r="V189" s="33">
        <v>2630</v>
      </c>
      <c r="W189" s="33">
        <v>12867</v>
      </c>
      <c r="X189" s="33">
        <v>2630</v>
      </c>
      <c r="Y189" s="33" t="s">
        <v>34</v>
      </c>
      <c r="Z189" s="38" t="s">
        <v>809</v>
      </c>
      <c r="AA189" s="37">
        <v>223</v>
      </c>
    </row>
    <row r="190" s="4" customFormat="1" ht="18" customHeight="1" spans="1:27">
      <c r="A190" s="14" t="s">
        <v>810</v>
      </c>
      <c r="B190" s="9" t="s">
        <v>28</v>
      </c>
      <c r="C190" s="9" t="s">
        <v>29</v>
      </c>
      <c r="D190" s="9" t="s">
        <v>811</v>
      </c>
      <c r="E190" s="23">
        <v>5.72</v>
      </c>
      <c r="F190" s="18"/>
      <c r="G190" s="19"/>
      <c r="H190" s="19"/>
      <c r="I190" s="18">
        <v>45357</v>
      </c>
      <c r="J190" s="19">
        <v>0.577</v>
      </c>
      <c r="K190" s="19" t="s">
        <v>166</v>
      </c>
      <c r="L190" s="24" t="s">
        <v>48</v>
      </c>
      <c r="M190" s="26">
        <v>219</v>
      </c>
      <c r="N190" s="29">
        <v>45297</v>
      </c>
      <c r="O190" s="29">
        <v>45301</v>
      </c>
      <c r="P190" s="26">
        <v>193</v>
      </c>
      <c r="Q190" s="32" t="s">
        <v>812</v>
      </c>
      <c r="R190" s="32">
        <v>224</v>
      </c>
      <c r="S190" s="33"/>
      <c r="T190" s="34"/>
      <c r="U190" s="33">
        <v>12868</v>
      </c>
      <c r="V190" s="33">
        <v>2631</v>
      </c>
      <c r="W190" s="33">
        <v>12868</v>
      </c>
      <c r="X190" s="33">
        <v>2631</v>
      </c>
      <c r="Y190" s="33" t="s">
        <v>34</v>
      </c>
      <c r="Z190" s="38" t="s">
        <v>813</v>
      </c>
      <c r="AA190" s="37">
        <v>224</v>
      </c>
    </row>
    <row r="191" s="4" customFormat="1" ht="18" customHeight="1" spans="1:27">
      <c r="A191" s="14" t="s">
        <v>814</v>
      </c>
      <c r="B191" s="9" t="s">
        <v>28</v>
      </c>
      <c r="C191" s="9" t="s">
        <v>29</v>
      </c>
      <c r="D191" s="9" t="s">
        <v>815</v>
      </c>
      <c r="E191" s="23">
        <v>5.49</v>
      </c>
      <c r="F191" s="18"/>
      <c r="G191" s="19"/>
      <c r="H191" s="19"/>
      <c r="I191" s="18">
        <v>45358</v>
      </c>
      <c r="J191" s="19">
        <v>0.57</v>
      </c>
      <c r="K191" s="19" t="s">
        <v>47</v>
      </c>
      <c r="L191" s="24" t="s">
        <v>48</v>
      </c>
      <c r="M191" s="26">
        <v>220</v>
      </c>
      <c r="N191" s="29">
        <v>45298</v>
      </c>
      <c r="O191" s="29">
        <v>45302</v>
      </c>
      <c r="P191" s="26">
        <v>194</v>
      </c>
      <c r="Q191" s="32" t="s">
        <v>816</v>
      </c>
      <c r="R191" s="32">
        <v>225</v>
      </c>
      <c r="S191" s="33"/>
      <c r="T191" s="34"/>
      <c r="U191" s="33">
        <v>12869</v>
      </c>
      <c r="V191" s="33">
        <v>2632</v>
      </c>
      <c r="W191" s="33">
        <v>12869</v>
      </c>
      <c r="X191" s="33">
        <v>2632</v>
      </c>
      <c r="Y191" s="33" t="s">
        <v>34</v>
      </c>
      <c r="Z191" s="38" t="s">
        <v>817</v>
      </c>
      <c r="AA191" s="37">
        <v>225</v>
      </c>
    </row>
    <row r="192" s="4" customFormat="1" ht="18" customHeight="1" spans="1:27">
      <c r="A192" s="14" t="s">
        <v>818</v>
      </c>
      <c r="B192" s="9" t="s">
        <v>44</v>
      </c>
      <c r="C192" s="9" t="s">
        <v>45</v>
      </c>
      <c r="D192" s="9" t="s">
        <v>819</v>
      </c>
      <c r="E192" s="23">
        <v>5.23</v>
      </c>
      <c r="F192" s="18"/>
      <c r="G192" s="19"/>
      <c r="H192" s="19"/>
      <c r="I192" s="18">
        <v>45358</v>
      </c>
      <c r="J192" s="19">
        <v>0.76</v>
      </c>
      <c r="K192" s="19" t="s">
        <v>55</v>
      </c>
      <c r="L192" s="24" t="s">
        <v>820</v>
      </c>
      <c r="M192" s="26">
        <v>221</v>
      </c>
      <c r="N192" s="29">
        <v>45299</v>
      </c>
      <c r="O192" s="29">
        <v>45303</v>
      </c>
      <c r="P192" s="26">
        <v>195</v>
      </c>
      <c r="Q192" s="32" t="s">
        <v>821</v>
      </c>
      <c r="R192" s="32">
        <v>226</v>
      </c>
      <c r="S192" s="33"/>
      <c r="T192" s="34"/>
      <c r="U192" s="33">
        <v>12870</v>
      </c>
      <c r="V192" s="33">
        <v>2633</v>
      </c>
      <c r="W192" s="33">
        <v>12870</v>
      </c>
      <c r="X192" s="33">
        <v>2633</v>
      </c>
      <c r="Y192" s="33" t="s">
        <v>34</v>
      </c>
      <c r="Z192" s="38" t="s">
        <v>822</v>
      </c>
      <c r="AA192" s="37">
        <v>226</v>
      </c>
    </row>
    <row r="193" s="4" customFormat="1" ht="18" customHeight="1" spans="1:27">
      <c r="A193" s="14" t="s">
        <v>823</v>
      </c>
      <c r="B193" s="9" t="s">
        <v>84</v>
      </c>
      <c r="C193" s="9" t="s">
        <v>84</v>
      </c>
      <c r="D193" s="9" t="s">
        <v>113</v>
      </c>
      <c r="E193" s="23">
        <v>5.17</v>
      </c>
      <c r="F193" s="18">
        <v>45358</v>
      </c>
      <c r="G193" s="19">
        <v>394</v>
      </c>
      <c r="H193" s="19">
        <v>44130</v>
      </c>
      <c r="I193" s="18"/>
      <c r="J193" s="19"/>
      <c r="K193" s="19" t="s">
        <v>72</v>
      </c>
      <c r="L193" s="24"/>
      <c r="M193" s="26">
        <v>222</v>
      </c>
      <c r="N193" s="29">
        <v>45300</v>
      </c>
      <c r="O193" s="29">
        <v>45304</v>
      </c>
      <c r="P193" s="26">
        <v>196</v>
      </c>
      <c r="Q193" s="32" t="s">
        <v>824</v>
      </c>
      <c r="R193" s="32">
        <v>227</v>
      </c>
      <c r="S193" s="33"/>
      <c r="T193" s="34"/>
      <c r="U193" s="33">
        <v>12871</v>
      </c>
      <c r="V193" s="33">
        <v>2634</v>
      </c>
      <c r="W193" s="33">
        <v>12871</v>
      </c>
      <c r="X193" s="33">
        <v>2634</v>
      </c>
      <c r="Y193" s="33" t="s">
        <v>34</v>
      </c>
      <c r="Z193" s="38" t="s">
        <v>825</v>
      </c>
      <c r="AA193" s="37">
        <v>227</v>
      </c>
    </row>
    <row r="194" s="4" customFormat="1" ht="18" customHeight="1" spans="1:27">
      <c r="A194" s="14" t="s">
        <v>826</v>
      </c>
      <c r="B194" s="9" t="s">
        <v>70</v>
      </c>
      <c r="C194" s="9" t="s">
        <v>70</v>
      </c>
      <c r="D194" s="9" t="s">
        <v>149</v>
      </c>
      <c r="E194" s="23">
        <v>5.19</v>
      </c>
      <c r="F194" s="18">
        <v>45358</v>
      </c>
      <c r="G194" s="19">
        <v>390</v>
      </c>
      <c r="H194" s="19">
        <v>46297</v>
      </c>
      <c r="I194" s="18"/>
      <c r="J194" s="19"/>
      <c r="K194" s="19" t="s">
        <v>250</v>
      </c>
      <c r="L194" s="24" t="s">
        <v>251</v>
      </c>
      <c r="M194" s="26">
        <v>223</v>
      </c>
      <c r="N194" s="29">
        <v>45301</v>
      </c>
      <c r="O194" s="29">
        <v>45305</v>
      </c>
      <c r="P194" s="26">
        <v>197</v>
      </c>
      <c r="Q194" s="32" t="s">
        <v>827</v>
      </c>
      <c r="R194" s="32">
        <v>228</v>
      </c>
      <c r="S194" s="33"/>
      <c r="T194" s="34"/>
      <c r="U194" s="33">
        <v>12872</v>
      </c>
      <c r="V194" s="33">
        <v>2635</v>
      </c>
      <c r="W194" s="33">
        <v>12872</v>
      </c>
      <c r="X194" s="33">
        <v>2635</v>
      </c>
      <c r="Y194" s="33" t="s">
        <v>34</v>
      </c>
      <c r="Z194" s="38" t="s">
        <v>828</v>
      </c>
      <c r="AA194" s="37">
        <v>228</v>
      </c>
    </row>
    <row r="195" s="4" customFormat="1" ht="18" customHeight="1" spans="1:27">
      <c r="A195" s="14" t="s">
        <v>829</v>
      </c>
      <c r="B195" s="9" t="s">
        <v>52</v>
      </c>
      <c r="C195" s="9" t="s">
        <v>53</v>
      </c>
      <c r="D195" s="16" t="s">
        <v>830</v>
      </c>
      <c r="E195" s="23">
        <v>9.5</v>
      </c>
      <c r="F195" s="18">
        <v>45359</v>
      </c>
      <c r="G195" s="19">
        <v>692</v>
      </c>
      <c r="H195" s="19">
        <v>70876</v>
      </c>
      <c r="I195" s="18"/>
      <c r="J195" s="19"/>
      <c r="K195" s="19" t="s">
        <v>72</v>
      </c>
      <c r="L195" s="24" t="s">
        <v>372</v>
      </c>
      <c r="M195" s="26">
        <v>224</v>
      </c>
      <c r="N195" s="29">
        <v>45302</v>
      </c>
      <c r="O195" s="29">
        <v>45306</v>
      </c>
      <c r="P195" s="26">
        <v>198</v>
      </c>
      <c r="Q195" s="32" t="s">
        <v>831</v>
      </c>
      <c r="R195" s="32">
        <v>229</v>
      </c>
      <c r="S195" s="33"/>
      <c r="T195" s="34"/>
      <c r="U195" s="33">
        <v>12873</v>
      </c>
      <c r="V195" s="33">
        <v>2636</v>
      </c>
      <c r="W195" s="33">
        <v>12873</v>
      </c>
      <c r="X195" s="33">
        <v>2636</v>
      </c>
      <c r="Y195" s="33" t="s">
        <v>34</v>
      </c>
      <c r="Z195" s="38" t="s">
        <v>832</v>
      </c>
      <c r="AA195" s="37">
        <v>229</v>
      </c>
    </row>
    <row r="196" s="4" customFormat="1" ht="18" customHeight="1" spans="1:27">
      <c r="A196" s="14" t="s">
        <v>833</v>
      </c>
      <c r="B196" s="9" t="s">
        <v>512</v>
      </c>
      <c r="C196" s="9" t="s">
        <v>553</v>
      </c>
      <c r="D196" s="16" t="s">
        <v>834</v>
      </c>
      <c r="E196" s="23">
        <v>3.92</v>
      </c>
      <c r="F196" s="18">
        <v>45359</v>
      </c>
      <c r="G196" s="19">
        <v>139</v>
      </c>
      <c r="H196" s="19">
        <v>7800</v>
      </c>
      <c r="I196" s="18"/>
      <c r="J196" s="19"/>
      <c r="K196" s="19" t="s">
        <v>555</v>
      </c>
      <c r="L196" s="24" t="s">
        <v>835</v>
      </c>
      <c r="M196" s="26">
        <v>225</v>
      </c>
      <c r="N196" s="29">
        <v>45303</v>
      </c>
      <c r="O196" s="29">
        <v>45307</v>
      </c>
      <c r="P196" s="26">
        <v>199</v>
      </c>
      <c r="Q196" s="32" t="s">
        <v>836</v>
      </c>
      <c r="R196" s="32">
        <v>230</v>
      </c>
      <c r="S196" s="33"/>
      <c r="T196" s="34"/>
      <c r="U196" s="33">
        <v>12874</v>
      </c>
      <c r="V196" s="33">
        <v>2637</v>
      </c>
      <c r="W196" s="33">
        <v>12874</v>
      </c>
      <c r="X196" s="33">
        <v>2637</v>
      </c>
      <c r="Y196" s="33" t="s">
        <v>34</v>
      </c>
      <c r="Z196" s="38" t="s">
        <v>837</v>
      </c>
      <c r="AA196" s="37">
        <v>230</v>
      </c>
    </row>
    <row r="197" s="4" customFormat="1" ht="18" customHeight="1" spans="1:27">
      <c r="A197" s="14" t="s">
        <v>838</v>
      </c>
      <c r="B197" s="9" t="s">
        <v>28</v>
      </c>
      <c r="C197" s="9" t="s">
        <v>29</v>
      </c>
      <c r="D197" s="9" t="s">
        <v>839</v>
      </c>
      <c r="E197" s="23">
        <v>6.02</v>
      </c>
      <c r="F197" s="18"/>
      <c r="G197" s="19"/>
      <c r="H197" s="19"/>
      <c r="I197" s="18">
        <v>45359</v>
      </c>
      <c r="J197" s="19">
        <v>0.641</v>
      </c>
      <c r="K197" s="19" t="s">
        <v>39</v>
      </c>
      <c r="L197" s="24" t="s">
        <v>48</v>
      </c>
      <c r="M197" s="26">
        <v>226</v>
      </c>
      <c r="N197" s="29">
        <v>45304</v>
      </c>
      <c r="O197" s="29">
        <v>45308</v>
      </c>
      <c r="P197" s="26">
        <v>200</v>
      </c>
      <c r="Q197" s="32" t="s">
        <v>840</v>
      </c>
      <c r="R197" s="32">
        <v>231</v>
      </c>
      <c r="S197" s="33"/>
      <c r="T197" s="34"/>
      <c r="U197" s="33">
        <v>12875</v>
      </c>
      <c r="V197" s="33">
        <v>2638</v>
      </c>
      <c r="W197" s="33">
        <v>12875</v>
      </c>
      <c r="X197" s="33">
        <v>2638</v>
      </c>
      <c r="Y197" s="33" t="s">
        <v>34</v>
      </c>
      <c r="Z197" s="38" t="s">
        <v>841</v>
      </c>
      <c r="AA197" s="37">
        <v>231</v>
      </c>
    </row>
    <row r="198" s="4" customFormat="1" ht="18" customHeight="1" spans="1:27">
      <c r="A198" s="14" t="s">
        <v>842</v>
      </c>
      <c r="B198" s="9" t="s">
        <v>44</v>
      </c>
      <c r="C198" s="9" t="s">
        <v>45</v>
      </c>
      <c r="D198" s="9" t="s">
        <v>843</v>
      </c>
      <c r="E198" s="23">
        <v>5.78</v>
      </c>
      <c r="F198" s="18"/>
      <c r="G198" s="19"/>
      <c r="H198" s="19"/>
      <c r="I198" s="18">
        <v>45360</v>
      </c>
      <c r="J198" s="19">
        <v>0.967</v>
      </c>
      <c r="K198" s="19" t="s">
        <v>47</v>
      </c>
      <c r="L198" s="24" t="s">
        <v>48</v>
      </c>
      <c r="M198" s="26">
        <v>227</v>
      </c>
      <c r="N198" s="29">
        <v>45305</v>
      </c>
      <c r="O198" s="29">
        <v>45309</v>
      </c>
      <c r="P198" s="26">
        <v>201</v>
      </c>
      <c r="Q198" s="32" t="s">
        <v>844</v>
      </c>
      <c r="R198" s="32">
        <v>232</v>
      </c>
      <c r="S198" s="33"/>
      <c r="T198" s="34"/>
      <c r="U198" s="33">
        <v>12876</v>
      </c>
      <c r="V198" s="33">
        <v>2639</v>
      </c>
      <c r="W198" s="33">
        <v>12876</v>
      </c>
      <c r="X198" s="33">
        <v>2639</v>
      </c>
      <c r="Y198" s="33" t="s">
        <v>34</v>
      </c>
      <c r="Z198" s="38" t="s">
        <v>845</v>
      </c>
      <c r="AA198" s="37">
        <v>232</v>
      </c>
    </row>
    <row r="199" s="4" customFormat="1" ht="18" customHeight="1" spans="1:27">
      <c r="A199" s="14" t="s">
        <v>846</v>
      </c>
      <c r="B199" s="9" t="s">
        <v>847</v>
      </c>
      <c r="C199" s="9" t="s">
        <v>847</v>
      </c>
      <c r="D199" s="9" t="s">
        <v>179</v>
      </c>
      <c r="E199" s="23">
        <v>5.41</v>
      </c>
      <c r="F199" s="18"/>
      <c r="G199" s="19"/>
      <c r="H199" s="19"/>
      <c r="I199" s="18">
        <v>45360</v>
      </c>
      <c r="J199" s="19">
        <v>1.144</v>
      </c>
      <c r="K199" s="19" t="s">
        <v>72</v>
      </c>
      <c r="L199" s="24"/>
      <c r="M199" s="26">
        <v>228</v>
      </c>
      <c r="N199" s="29">
        <v>45306</v>
      </c>
      <c r="O199" s="29">
        <v>45310</v>
      </c>
      <c r="P199" s="26">
        <v>202</v>
      </c>
      <c r="Q199" s="32" t="s">
        <v>848</v>
      </c>
      <c r="R199" s="32">
        <v>233</v>
      </c>
      <c r="S199" s="33"/>
      <c r="T199" s="34"/>
      <c r="U199" s="33">
        <v>12877</v>
      </c>
      <c r="V199" s="33">
        <v>2640</v>
      </c>
      <c r="W199" s="33">
        <v>12877</v>
      </c>
      <c r="X199" s="33">
        <v>2640</v>
      </c>
      <c r="Y199" s="33" t="s">
        <v>34</v>
      </c>
      <c r="Z199" s="38" t="s">
        <v>849</v>
      </c>
      <c r="AA199" s="37">
        <v>233</v>
      </c>
    </row>
    <row r="200" s="4" customFormat="1" ht="18" customHeight="1" spans="1:27">
      <c r="A200" s="14" t="s">
        <v>850</v>
      </c>
      <c r="B200" s="9" t="s">
        <v>70</v>
      </c>
      <c r="C200" s="9" t="s">
        <v>70</v>
      </c>
      <c r="D200" s="16" t="s">
        <v>851</v>
      </c>
      <c r="E200" s="23">
        <v>4.56</v>
      </c>
      <c r="F200" s="18">
        <v>45360</v>
      </c>
      <c r="G200" s="19">
        <v>371</v>
      </c>
      <c r="H200" s="19">
        <v>43796</v>
      </c>
      <c r="I200" s="18"/>
      <c r="J200" s="19"/>
      <c r="K200" s="19" t="s">
        <v>94</v>
      </c>
      <c r="L200" s="24"/>
      <c r="M200" s="26">
        <v>229</v>
      </c>
      <c r="N200" s="29">
        <v>45307</v>
      </c>
      <c r="O200" s="29">
        <v>45311</v>
      </c>
      <c r="P200" s="26">
        <v>203</v>
      </c>
      <c r="Q200" s="32" t="s">
        <v>852</v>
      </c>
      <c r="R200" s="32">
        <v>234</v>
      </c>
      <c r="S200" s="33"/>
      <c r="T200" s="34"/>
      <c r="U200" s="33">
        <v>12878</v>
      </c>
      <c r="V200" s="33">
        <v>2641</v>
      </c>
      <c r="W200" s="33">
        <v>12878</v>
      </c>
      <c r="X200" s="33">
        <v>2641</v>
      </c>
      <c r="Y200" s="33" t="s">
        <v>34</v>
      </c>
      <c r="Z200" s="38" t="s">
        <v>853</v>
      </c>
      <c r="AA200" s="37">
        <v>234</v>
      </c>
    </row>
    <row r="201" s="4" customFormat="1" ht="18" customHeight="1" spans="1:27">
      <c r="A201" s="14" t="s">
        <v>854</v>
      </c>
      <c r="B201" s="9" t="s">
        <v>512</v>
      </c>
      <c r="C201" s="9" t="s">
        <v>553</v>
      </c>
      <c r="D201" s="16" t="s">
        <v>577</v>
      </c>
      <c r="E201" s="23">
        <v>4.61</v>
      </c>
      <c r="F201" s="18">
        <v>45360</v>
      </c>
      <c r="G201" s="19">
        <v>114</v>
      </c>
      <c r="H201" s="19">
        <v>8210</v>
      </c>
      <c r="I201" s="18"/>
      <c r="J201" s="19"/>
      <c r="K201" s="19" t="s">
        <v>555</v>
      </c>
      <c r="L201" s="24" t="s">
        <v>855</v>
      </c>
      <c r="M201" s="26">
        <v>230</v>
      </c>
      <c r="N201" s="29">
        <v>45308</v>
      </c>
      <c r="O201" s="29">
        <v>45312</v>
      </c>
      <c r="P201" s="26">
        <v>204</v>
      </c>
      <c r="Q201" s="32" t="s">
        <v>856</v>
      </c>
      <c r="R201" s="32">
        <v>235</v>
      </c>
      <c r="S201" s="33"/>
      <c r="T201" s="34"/>
      <c r="U201" s="33">
        <v>12879</v>
      </c>
      <c r="V201" s="33">
        <v>2642</v>
      </c>
      <c r="W201" s="33">
        <v>12879</v>
      </c>
      <c r="X201" s="33">
        <v>2642</v>
      </c>
      <c r="Y201" s="33" t="s">
        <v>34</v>
      </c>
      <c r="Z201" s="38" t="s">
        <v>857</v>
      </c>
      <c r="AA201" s="37">
        <v>235</v>
      </c>
    </row>
    <row r="202" s="4" customFormat="1" ht="18" customHeight="1" spans="1:27">
      <c r="A202" s="14" t="s">
        <v>854</v>
      </c>
      <c r="B202" s="9" t="s">
        <v>512</v>
      </c>
      <c r="C202" s="9" t="s">
        <v>553</v>
      </c>
      <c r="D202" s="16" t="s">
        <v>554</v>
      </c>
      <c r="E202" s="23">
        <v>4.75</v>
      </c>
      <c r="F202" s="18">
        <v>45360</v>
      </c>
      <c r="G202" s="19">
        <v>166</v>
      </c>
      <c r="H202" s="19">
        <v>10332</v>
      </c>
      <c r="I202" s="18"/>
      <c r="J202" s="19"/>
      <c r="K202" s="19" t="s">
        <v>555</v>
      </c>
      <c r="L202" s="24" t="s">
        <v>858</v>
      </c>
      <c r="M202" s="26">
        <v>231</v>
      </c>
      <c r="N202" s="29">
        <v>45309</v>
      </c>
      <c r="O202" s="29">
        <v>45313</v>
      </c>
      <c r="P202" s="26">
        <v>205</v>
      </c>
      <c r="Q202" s="32" t="s">
        <v>859</v>
      </c>
      <c r="R202" s="32">
        <v>236</v>
      </c>
      <c r="S202" s="33"/>
      <c r="T202" s="34"/>
      <c r="U202" s="33">
        <v>12880</v>
      </c>
      <c r="V202" s="33">
        <v>2643</v>
      </c>
      <c r="W202" s="33">
        <v>12880</v>
      </c>
      <c r="X202" s="33">
        <v>2643</v>
      </c>
      <c r="Y202" s="33" t="s">
        <v>34</v>
      </c>
      <c r="Z202" s="38" t="s">
        <v>860</v>
      </c>
      <c r="AA202" s="37">
        <v>236</v>
      </c>
    </row>
    <row r="203" s="4" customFormat="1" ht="18" customHeight="1" spans="1:27">
      <c r="A203" s="14" t="s">
        <v>861</v>
      </c>
      <c r="B203" s="9" t="s">
        <v>28</v>
      </c>
      <c r="C203" s="9" t="s">
        <v>29</v>
      </c>
      <c r="D203" s="9" t="s">
        <v>46</v>
      </c>
      <c r="E203" s="23">
        <v>7.9</v>
      </c>
      <c r="F203" s="18"/>
      <c r="G203" s="19"/>
      <c r="H203" s="19"/>
      <c r="I203" s="18">
        <v>45361</v>
      </c>
      <c r="J203" s="19">
        <v>0.881</v>
      </c>
      <c r="K203" s="19" t="s">
        <v>47</v>
      </c>
      <c r="L203" s="24" t="s">
        <v>48</v>
      </c>
      <c r="M203" s="26">
        <v>232</v>
      </c>
      <c r="N203" s="29">
        <v>45310</v>
      </c>
      <c r="O203" s="29">
        <v>45314</v>
      </c>
      <c r="P203" s="26">
        <v>206</v>
      </c>
      <c r="Q203" s="32" t="s">
        <v>862</v>
      </c>
      <c r="R203" s="32">
        <v>237</v>
      </c>
      <c r="S203" s="33"/>
      <c r="T203" s="34"/>
      <c r="U203" s="33">
        <v>12881</v>
      </c>
      <c r="V203" s="33">
        <v>2644</v>
      </c>
      <c r="W203" s="33">
        <v>12881</v>
      </c>
      <c r="X203" s="33">
        <v>2644</v>
      </c>
      <c r="Y203" s="33" t="s">
        <v>34</v>
      </c>
      <c r="Z203" s="38" t="s">
        <v>863</v>
      </c>
      <c r="AA203" s="37">
        <v>237</v>
      </c>
    </row>
    <row r="204" s="4" customFormat="1" ht="18" customHeight="1" spans="1:27">
      <c r="A204" s="14" t="s">
        <v>864</v>
      </c>
      <c r="B204" s="9" t="s">
        <v>28</v>
      </c>
      <c r="C204" s="9" t="s">
        <v>29</v>
      </c>
      <c r="D204" s="16" t="s">
        <v>865</v>
      </c>
      <c r="E204" s="23">
        <v>6.3</v>
      </c>
      <c r="F204" s="18"/>
      <c r="G204" s="19"/>
      <c r="H204" s="19"/>
      <c r="I204" s="18">
        <v>45362</v>
      </c>
      <c r="J204" s="19">
        <v>0.637</v>
      </c>
      <c r="K204" s="19" t="s">
        <v>61</v>
      </c>
      <c r="L204" s="24" t="s">
        <v>48</v>
      </c>
      <c r="M204" s="26">
        <v>233</v>
      </c>
      <c r="N204" s="29">
        <v>45311</v>
      </c>
      <c r="O204" s="29">
        <v>45315</v>
      </c>
      <c r="P204" s="26">
        <v>207</v>
      </c>
      <c r="Q204" s="32" t="s">
        <v>866</v>
      </c>
      <c r="R204" s="32">
        <v>238</v>
      </c>
      <c r="S204" s="33"/>
      <c r="T204" s="34"/>
      <c r="U204" s="33">
        <v>12882</v>
      </c>
      <c r="V204" s="33">
        <v>2645</v>
      </c>
      <c r="W204" s="33">
        <v>12882</v>
      </c>
      <c r="X204" s="33">
        <v>2645</v>
      </c>
      <c r="Y204" s="33" t="s">
        <v>34</v>
      </c>
      <c r="Z204" s="38" t="s">
        <v>867</v>
      </c>
      <c r="AA204" s="37">
        <v>238</v>
      </c>
    </row>
    <row r="205" s="4" customFormat="1" ht="18" customHeight="1" spans="1:27">
      <c r="A205" s="14" t="s">
        <v>868</v>
      </c>
      <c r="B205" s="9" t="s">
        <v>70</v>
      </c>
      <c r="C205" s="9" t="s">
        <v>70</v>
      </c>
      <c r="D205" s="16" t="s">
        <v>869</v>
      </c>
      <c r="E205" s="23">
        <v>5.26</v>
      </c>
      <c r="F205" s="18">
        <v>45362</v>
      </c>
      <c r="G205" s="19">
        <v>418</v>
      </c>
      <c r="H205" s="19">
        <v>49324</v>
      </c>
      <c r="I205" s="18"/>
      <c r="J205" s="19"/>
      <c r="K205" s="19" t="s">
        <v>55</v>
      </c>
      <c r="L205" s="24" t="s">
        <v>870</v>
      </c>
      <c r="M205" s="26">
        <v>234</v>
      </c>
      <c r="N205" s="29">
        <v>45312</v>
      </c>
      <c r="O205" s="29">
        <v>45316</v>
      </c>
      <c r="P205" s="26">
        <v>208</v>
      </c>
      <c r="Q205" s="32" t="s">
        <v>871</v>
      </c>
      <c r="R205" s="32">
        <v>239</v>
      </c>
      <c r="S205" s="33"/>
      <c r="T205" s="34"/>
      <c r="U205" s="33">
        <v>12883</v>
      </c>
      <c r="V205" s="33">
        <v>2646</v>
      </c>
      <c r="W205" s="33">
        <v>12883</v>
      </c>
      <c r="X205" s="33">
        <v>2646</v>
      </c>
      <c r="Y205" s="33" t="s">
        <v>34</v>
      </c>
      <c r="Z205" s="38" t="s">
        <v>872</v>
      </c>
      <c r="AA205" s="37">
        <v>239</v>
      </c>
    </row>
    <row r="206" s="4" customFormat="1" ht="18" customHeight="1" spans="1:27">
      <c r="A206" s="14" t="s">
        <v>873</v>
      </c>
      <c r="B206" s="9" t="s">
        <v>44</v>
      </c>
      <c r="C206" s="9" t="s">
        <v>45</v>
      </c>
      <c r="D206" s="9" t="s">
        <v>874</v>
      </c>
      <c r="E206" s="23">
        <v>5.34</v>
      </c>
      <c r="F206" s="18"/>
      <c r="G206" s="19"/>
      <c r="H206" s="19"/>
      <c r="I206" s="18">
        <v>45363</v>
      </c>
      <c r="J206" s="19">
        <v>0.791</v>
      </c>
      <c r="K206" s="19" t="s">
        <v>72</v>
      </c>
      <c r="L206" s="24" t="s">
        <v>48</v>
      </c>
      <c r="M206" s="26">
        <v>235</v>
      </c>
      <c r="N206" s="29">
        <v>45313</v>
      </c>
      <c r="O206" s="29">
        <v>45317</v>
      </c>
      <c r="P206" s="26">
        <v>209</v>
      </c>
      <c r="Q206" s="32" t="s">
        <v>875</v>
      </c>
      <c r="R206" s="32">
        <v>240</v>
      </c>
      <c r="S206" s="33"/>
      <c r="T206" s="34"/>
      <c r="U206" s="33">
        <v>12884</v>
      </c>
      <c r="V206" s="33">
        <v>2647</v>
      </c>
      <c r="W206" s="33">
        <v>12884</v>
      </c>
      <c r="X206" s="33">
        <v>2647</v>
      </c>
      <c r="Y206" s="33" t="s">
        <v>34</v>
      </c>
      <c r="Z206" s="38" t="s">
        <v>876</v>
      </c>
      <c r="AA206" s="37">
        <v>240</v>
      </c>
    </row>
    <row r="207" s="4" customFormat="1" ht="18" customHeight="1" spans="1:27">
      <c r="A207" s="14" t="s">
        <v>877</v>
      </c>
      <c r="B207" s="9" t="s">
        <v>28</v>
      </c>
      <c r="C207" s="9" t="s">
        <v>29</v>
      </c>
      <c r="D207" s="9" t="s">
        <v>76</v>
      </c>
      <c r="E207" s="23">
        <v>4.16</v>
      </c>
      <c r="F207" s="18"/>
      <c r="G207" s="19"/>
      <c r="H207" s="19"/>
      <c r="I207" s="18">
        <v>45363</v>
      </c>
      <c r="J207" s="19">
        <v>0.42</v>
      </c>
      <c r="K207" s="19" t="s">
        <v>39</v>
      </c>
      <c r="L207" s="24" t="s">
        <v>48</v>
      </c>
      <c r="M207" s="26">
        <v>236</v>
      </c>
      <c r="N207" s="29">
        <v>45314</v>
      </c>
      <c r="O207" s="29">
        <v>45318</v>
      </c>
      <c r="P207" s="26">
        <v>210</v>
      </c>
      <c r="Q207" s="32" t="s">
        <v>878</v>
      </c>
      <c r="R207" s="32">
        <v>241</v>
      </c>
      <c r="S207" s="33"/>
      <c r="T207" s="34"/>
      <c r="U207" s="33">
        <v>12885</v>
      </c>
      <c r="V207" s="33">
        <v>2648</v>
      </c>
      <c r="W207" s="33">
        <v>12885</v>
      </c>
      <c r="X207" s="33">
        <v>2648</v>
      </c>
      <c r="Y207" s="33" t="s">
        <v>34</v>
      </c>
      <c r="Z207" s="38" t="s">
        <v>879</v>
      </c>
      <c r="AA207" s="37">
        <v>241</v>
      </c>
    </row>
    <row r="208" s="4" customFormat="1" ht="18" customHeight="1" spans="1:27">
      <c r="A208" s="14" t="s">
        <v>880</v>
      </c>
      <c r="B208" s="9" t="s">
        <v>84</v>
      </c>
      <c r="C208" s="9" t="s">
        <v>84</v>
      </c>
      <c r="D208" s="16" t="s">
        <v>881</v>
      </c>
      <c r="E208" s="23">
        <v>5.62</v>
      </c>
      <c r="F208" s="18">
        <v>45363</v>
      </c>
      <c r="G208" s="19">
        <v>410</v>
      </c>
      <c r="H208" s="19">
        <v>46416</v>
      </c>
      <c r="I208" s="18"/>
      <c r="J208" s="19"/>
      <c r="K208" s="19" t="s">
        <v>55</v>
      </c>
      <c r="L208" s="24" t="s">
        <v>870</v>
      </c>
      <c r="M208" s="26">
        <v>237</v>
      </c>
      <c r="N208" s="29">
        <v>45315</v>
      </c>
      <c r="O208" s="29">
        <v>45319</v>
      </c>
      <c r="P208" s="26">
        <v>211</v>
      </c>
      <c r="Q208" s="32" t="s">
        <v>882</v>
      </c>
      <c r="R208" s="32">
        <v>242</v>
      </c>
      <c r="S208" s="33"/>
      <c r="T208" s="34"/>
      <c r="U208" s="33">
        <v>12886</v>
      </c>
      <c r="V208" s="33">
        <v>2649</v>
      </c>
      <c r="W208" s="33">
        <v>12886</v>
      </c>
      <c r="X208" s="33">
        <v>2649</v>
      </c>
      <c r="Y208" s="33" t="s">
        <v>34</v>
      </c>
      <c r="Z208" s="38" t="s">
        <v>883</v>
      </c>
      <c r="AA208" s="37">
        <v>242</v>
      </c>
    </row>
    <row r="209" s="4" customFormat="1" ht="18" customHeight="1" spans="1:27">
      <c r="A209" s="14" t="s">
        <v>884</v>
      </c>
      <c r="B209" s="9" t="s">
        <v>28</v>
      </c>
      <c r="C209" s="9" t="s">
        <v>29</v>
      </c>
      <c r="D209" s="9" t="s">
        <v>885</v>
      </c>
      <c r="E209" s="23">
        <v>4.83</v>
      </c>
      <c r="F209" s="18"/>
      <c r="G209" s="19"/>
      <c r="H209" s="19"/>
      <c r="I209" s="18">
        <v>45364</v>
      </c>
      <c r="J209" s="19">
        <v>0.55</v>
      </c>
      <c r="K209" s="19" t="s">
        <v>39</v>
      </c>
      <c r="L209" s="24"/>
      <c r="M209" s="26">
        <v>238</v>
      </c>
      <c r="N209" s="29">
        <v>45316</v>
      </c>
      <c r="O209" s="29">
        <v>45320</v>
      </c>
      <c r="P209" s="26">
        <v>212</v>
      </c>
      <c r="Q209" s="32" t="s">
        <v>886</v>
      </c>
      <c r="R209" s="32">
        <v>243</v>
      </c>
      <c r="S209" s="33"/>
      <c r="T209" s="34"/>
      <c r="U209" s="33">
        <v>12887</v>
      </c>
      <c r="V209" s="33">
        <v>2650</v>
      </c>
      <c r="W209" s="33">
        <v>12887</v>
      </c>
      <c r="X209" s="33">
        <v>2650</v>
      </c>
      <c r="Y209" s="33" t="s">
        <v>34</v>
      </c>
      <c r="Z209" s="38" t="s">
        <v>887</v>
      </c>
      <c r="AA209" s="37">
        <v>243</v>
      </c>
    </row>
    <row r="210" s="4" customFormat="1" ht="18" customHeight="1" spans="1:27">
      <c r="A210" s="14" t="s">
        <v>888</v>
      </c>
      <c r="B210" s="9" t="s">
        <v>98</v>
      </c>
      <c r="C210" s="9" t="s">
        <v>99</v>
      </c>
      <c r="D210" s="9" t="s">
        <v>889</v>
      </c>
      <c r="E210" s="23">
        <v>4.74</v>
      </c>
      <c r="F210" s="18"/>
      <c r="G210" s="19"/>
      <c r="H210" s="19"/>
      <c r="I210" s="18">
        <v>45364</v>
      </c>
      <c r="J210" s="19">
        <v>0.405</v>
      </c>
      <c r="K210" s="19" t="s">
        <v>166</v>
      </c>
      <c r="L210" s="24"/>
      <c r="M210" s="26">
        <v>239</v>
      </c>
      <c r="N210" s="29">
        <v>45317</v>
      </c>
      <c r="O210" s="29">
        <v>45321</v>
      </c>
      <c r="P210" s="26">
        <v>213</v>
      </c>
      <c r="Q210" s="32" t="s">
        <v>890</v>
      </c>
      <c r="R210" s="32">
        <v>244</v>
      </c>
      <c r="S210" s="33"/>
      <c r="T210" s="34"/>
      <c r="U210" s="33">
        <v>12888</v>
      </c>
      <c r="V210" s="33">
        <v>2651</v>
      </c>
      <c r="W210" s="33">
        <v>12888</v>
      </c>
      <c r="X210" s="33">
        <v>2651</v>
      </c>
      <c r="Y210" s="33" t="s">
        <v>34</v>
      </c>
      <c r="Z210" s="38" t="s">
        <v>891</v>
      </c>
      <c r="AA210" s="37">
        <v>244</v>
      </c>
    </row>
    <row r="211" s="4" customFormat="1" ht="18" customHeight="1" spans="1:27">
      <c r="A211" s="14" t="s">
        <v>892</v>
      </c>
      <c r="B211" s="9" t="s">
        <v>512</v>
      </c>
      <c r="C211" s="9" t="s">
        <v>553</v>
      </c>
      <c r="D211" s="16" t="s">
        <v>585</v>
      </c>
      <c r="E211" s="23">
        <v>5.57</v>
      </c>
      <c r="F211" s="18">
        <v>45365</v>
      </c>
      <c r="G211" s="19">
        <f>175+2</f>
        <v>177</v>
      </c>
      <c r="H211" s="19">
        <v>12130</v>
      </c>
      <c r="I211" s="18"/>
      <c r="J211" s="19"/>
      <c r="K211" s="19" t="s">
        <v>31</v>
      </c>
      <c r="L211" s="24" t="s">
        <v>893</v>
      </c>
      <c r="M211" s="26">
        <v>240</v>
      </c>
      <c r="N211" s="29">
        <v>45318</v>
      </c>
      <c r="O211" s="29">
        <v>45322</v>
      </c>
      <c r="P211" s="26">
        <v>214</v>
      </c>
      <c r="Q211" s="32" t="s">
        <v>894</v>
      </c>
      <c r="R211" s="32">
        <v>245</v>
      </c>
      <c r="S211" s="33"/>
      <c r="T211" s="34"/>
      <c r="U211" s="33">
        <v>12889</v>
      </c>
      <c r="V211" s="33">
        <v>2652</v>
      </c>
      <c r="W211" s="33">
        <v>12889</v>
      </c>
      <c r="X211" s="33">
        <v>2652</v>
      </c>
      <c r="Y211" s="33" t="s">
        <v>34</v>
      </c>
      <c r="Z211" s="38" t="s">
        <v>895</v>
      </c>
      <c r="AA211" s="37">
        <v>245</v>
      </c>
    </row>
    <row r="212" s="4" customFormat="1" ht="18" customHeight="1" spans="1:27">
      <c r="A212" s="14" t="s">
        <v>896</v>
      </c>
      <c r="B212" s="9" t="s">
        <v>70</v>
      </c>
      <c r="C212" s="9" t="s">
        <v>70</v>
      </c>
      <c r="D212" s="9" t="s">
        <v>137</v>
      </c>
      <c r="E212" s="23">
        <v>5.3</v>
      </c>
      <c r="F212" s="18">
        <v>45365</v>
      </c>
      <c r="G212" s="19">
        <v>411</v>
      </c>
      <c r="H212" s="19">
        <v>49731</v>
      </c>
      <c r="I212" s="18"/>
      <c r="J212" s="19"/>
      <c r="K212" s="19" t="s">
        <v>72</v>
      </c>
      <c r="L212" s="24"/>
      <c r="M212" s="26">
        <v>241</v>
      </c>
      <c r="N212" s="29">
        <v>45319</v>
      </c>
      <c r="O212" s="29">
        <v>45323</v>
      </c>
      <c r="P212" s="26">
        <v>215</v>
      </c>
      <c r="Q212" s="32" t="s">
        <v>897</v>
      </c>
      <c r="R212" s="32">
        <v>246</v>
      </c>
      <c r="S212" s="33"/>
      <c r="T212" s="34"/>
      <c r="U212" s="33">
        <v>12890</v>
      </c>
      <c r="V212" s="33">
        <v>2653</v>
      </c>
      <c r="W212" s="33">
        <v>12890</v>
      </c>
      <c r="X212" s="33">
        <v>2653</v>
      </c>
      <c r="Y212" s="33" t="s">
        <v>34</v>
      </c>
      <c r="Z212" s="38" t="s">
        <v>898</v>
      </c>
      <c r="AA212" s="37">
        <v>246</v>
      </c>
    </row>
    <row r="213" s="4" customFormat="1" ht="18" customHeight="1" spans="1:27">
      <c r="A213" s="14" t="s">
        <v>899</v>
      </c>
      <c r="B213" s="9" t="s">
        <v>44</v>
      </c>
      <c r="C213" s="9" t="s">
        <v>45</v>
      </c>
      <c r="D213" s="9" t="s">
        <v>900</v>
      </c>
      <c r="E213" s="23">
        <v>5.02</v>
      </c>
      <c r="F213" s="18"/>
      <c r="G213" s="19"/>
      <c r="H213" s="19"/>
      <c r="I213" s="18">
        <v>45365</v>
      </c>
      <c r="J213" s="19">
        <v>1.354</v>
      </c>
      <c r="K213" s="19" t="s">
        <v>55</v>
      </c>
      <c r="L213" s="24"/>
      <c r="M213" s="26">
        <v>242</v>
      </c>
      <c r="N213" s="29">
        <v>45320</v>
      </c>
      <c r="O213" s="29">
        <v>45324</v>
      </c>
      <c r="P213" s="26">
        <v>216</v>
      </c>
      <c r="Q213" s="32" t="s">
        <v>901</v>
      </c>
      <c r="R213" s="32">
        <v>247</v>
      </c>
      <c r="S213" s="33"/>
      <c r="T213" s="34"/>
      <c r="U213" s="33">
        <v>12891</v>
      </c>
      <c r="V213" s="33">
        <v>2654</v>
      </c>
      <c r="W213" s="33">
        <v>12891</v>
      </c>
      <c r="X213" s="33">
        <v>2654</v>
      </c>
      <c r="Y213" s="33" t="s">
        <v>34</v>
      </c>
      <c r="Z213" s="38" t="s">
        <v>902</v>
      </c>
      <c r="AA213" s="37">
        <v>247</v>
      </c>
    </row>
    <row r="214" s="4" customFormat="1" ht="18" customHeight="1" spans="1:27">
      <c r="A214" s="14" t="s">
        <v>903</v>
      </c>
      <c r="B214" s="9" t="s">
        <v>28</v>
      </c>
      <c r="C214" s="9" t="s">
        <v>29</v>
      </c>
      <c r="D214" s="9" t="s">
        <v>109</v>
      </c>
      <c r="E214" s="23">
        <v>5.41</v>
      </c>
      <c r="F214" s="18"/>
      <c r="G214" s="19"/>
      <c r="H214" s="19"/>
      <c r="I214" s="18">
        <v>45366</v>
      </c>
      <c r="J214" s="19">
        <v>0.885</v>
      </c>
      <c r="K214" s="19" t="s">
        <v>72</v>
      </c>
      <c r="L214" s="24"/>
      <c r="M214" s="26">
        <v>243</v>
      </c>
      <c r="N214" s="29">
        <v>45321</v>
      </c>
      <c r="O214" s="29">
        <v>45325</v>
      </c>
      <c r="P214" s="26">
        <v>217</v>
      </c>
      <c r="Q214" s="32" t="s">
        <v>904</v>
      </c>
      <c r="R214" s="32">
        <v>248</v>
      </c>
      <c r="S214" s="33"/>
      <c r="T214" s="34"/>
      <c r="U214" s="33">
        <v>12892</v>
      </c>
      <c r="V214" s="33">
        <v>2655</v>
      </c>
      <c r="W214" s="33">
        <v>12892</v>
      </c>
      <c r="X214" s="33">
        <v>2655</v>
      </c>
      <c r="Y214" s="33" t="s">
        <v>34</v>
      </c>
      <c r="Z214" s="38" t="s">
        <v>905</v>
      </c>
      <c r="AA214" s="37">
        <v>248</v>
      </c>
    </row>
    <row r="215" s="4" customFormat="1" ht="18" customHeight="1" spans="1:27">
      <c r="A215" s="14" t="s">
        <v>906</v>
      </c>
      <c r="B215" s="9" t="s">
        <v>28</v>
      </c>
      <c r="C215" s="9" t="s">
        <v>29</v>
      </c>
      <c r="D215" s="9" t="s">
        <v>907</v>
      </c>
      <c r="E215" s="23">
        <v>5.04</v>
      </c>
      <c r="F215" s="18"/>
      <c r="G215" s="19"/>
      <c r="H215" s="19"/>
      <c r="I215" s="18">
        <v>45366</v>
      </c>
      <c r="J215" s="19">
        <v>0.587</v>
      </c>
      <c r="K215" s="19" t="s">
        <v>39</v>
      </c>
      <c r="L215" s="24"/>
      <c r="M215" s="26">
        <v>244</v>
      </c>
      <c r="N215" s="29">
        <v>45322</v>
      </c>
      <c r="O215" s="29">
        <v>45326</v>
      </c>
      <c r="P215" s="26">
        <v>218</v>
      </c>
      <c r="Q215" s="32" t="s">
        <v>908</v>
      </c>
      <c r="R215" s="32">
        <v>249</v>
      </c>
      <c r="S215" s="33"/>
      <c r="T215" s="34"/>
      <c r="U215" s="33">
        <v>12893</v>
      </c>
      <c r="V215" s="33">
        <v>2656</v>
      </c>
      <c r="W215" s="33">
        <v>12893</v>
      </c>
      <c r="X215" s="33">
        <v>2656</v>
      </c>
      <c r="Y215" s="33" t="s">
        <v>34</v>
      </c>
      <c r="Z215" s="38" t="s">
        <v>909</v>
      </c>
      <c r="AA215" s="37">
        <v>249</v>
      </c>
    </row>
    <row r="216" s="4" customFormat="1" ht="18" customHeight="1" spans="1:27">
      <c r="A216" s="14" t="s">
        <v>910</v>
      </c>
      <c r="B216" s="9" t="s">
        <v>84</v>
      </c>
      <c r="C216" s="9" t="s">
        <v>84</v>
      </c>
      <c r="D216" s="9" t="s">
        <v>85</v>
      </c>
      <c r="E216" s="23">
        <v>5.59</v>
      </c>
      <c r="F216" s="18">
        <v>45366</v>
      </c>
      <c r="G216" s="19">
        <v>412</v>
      </c>
      <c r="H216" s="19">
        <v>47472</v>
      </c>
      <c r="I216" s="18"/>
      <c r="J216" s="19"/>
      <c r="K216" s="19" t="s">
        <v>55</v>
      </c>
      <c r="L216" s="24"/>
      <c r="M216" s="26">
        <v>245</v>
      </c>
      <c r="N216" s="29">
        <v>45323</v>
      </c>
      <c r="O216" s="29">
        <v>45327</v>
      </c>
      <c r="P216" s="26">
        <v>219</v>
      </c>
      <c r="Q216" s="32" t="s">
        <v>911</v>
      </c>
      <c r="R216" s="32">
        <v>250</v>
      </c>
      <c r="S216" s="33"/>
      <c r="T216" s="34"/>
      <c r="U216" s="33">
        <v>12894</v>
      </c>
      <c r="V216" s="33">
        <v>2657</v>
      </c>
      <c r="W216" s="33">
        <v>12894</v>
      </c>
      <c r="X216" s="33">
        <v>2657</v>
      </c>
      <c r="Y216" s="33" t="s">
        <v>34</v>
      </c>
      <c r="Z216" s="38" t="s">
        <v>912</v>
      </c>
      <c r="AA216" s="37">
        <v>250</v>
      </c>
    </row>
    <row r="217" s="4" customFormat="1" ht="18" customHeight="1" spans="1:27">
      <c r="A217" s="14" t="s">
        <v>913</v>
      </c>
      <c r="B217" s="9" t="s">
        <v>44</v>
      </c>
      <c r="C217" s="9" t="s">
        <v>45</v>
      </c>
      <c r="D217" s="9" t="s">
        <v>133</v>
      </c>
      <c r="E217" s="23">
        <v>8.19</v>
      </c>
      <c r="F217" s="18"/>
      <c r="G217" s="19"/>
      <c r="H217" s="19"/>
      <c r="I217" s="18">
        <v>45367</v>
      </c>
      <c r="J217" s="19">
        <v>2.229</v>
      </c>
      <c r="K217" s="19" t="s">
        <v>72</v>
      </c>
      <c r="L217" s="24"/>
      <c r="M217" s="26">
        <v>246</v>
      </c>
      <c r="N217" s="29">
        <v>45324</v>
      </c>
      <c r="O217" s="29">
        <v>45328</v>
      </c>
      <c r="P217" s="26">
        <v>220</v>
      </c>
      <c r="Q217" s="32" t="s">
        <v>914</v>
      </c>
      <c r="R217" s="32">
        <v>251</v>
      </c>
      <c r="S217" s="33"/>
      <c r="T217" s="34"/>
      <c r="U217" s="33">
        <v>12895</v>
      </c>
      <c r="V217" s="33">
        <v>2658</v>
      </c>
      <c r="W217" s="33">
        <v>12895</v>
      </c>
      <c r="X217" s="33">
        <v>2658</v>
      </c>
      <c r="Y217" s="33" t="s">
        <v>34</v>
      </c>
      <c r="Z217" s="38" t="s">
        <v>915</v>
      </c>
      <c r="AA217" s="37">
        <v>251</v>
      </c>
    </row>
    <row r="218" s="4" customFormat="1" ht="18" customHeight="1" spans="1:27">
      <c r="A218" s="14" t="s">
        <v>916</v>
      </c>
      <c r="B218" s="9" t="s">
        <v>70</v>
      </c>
      <c r="C218" s="9" t="s">
        <v>70</v>
      </c>
      <c r="D218" s="16" t="s">
        <v>153</v>
      </c>
      <c r="E218" s="23">
        <v>6.9</v>
      </c>
      <c r="F218" s="18">
        <v>45367</v>
      </c>
      <c r="G218" s="19">
        <v>536</v>
      </c>
      <c r="H218" s="19">
        <v>61560</v>
      </c>
      <c r="I218" s="18"/>
      <c r="J218" s="19"/>
      <c r="K218" s="19" t="s">
        <v>250</v>
      </c>
      <c r="L218" s="24" t="s">
        <v>251</v>
      </c>
      <c r="M218" s="26">
        <v>247</v>
      </c>
      <c r="N218" s="29">
        <v>45325</v>
      </c>
      <c r="O218" s="29">
        <v>45329</v>
      </c>
      <c r="P218" s="26">
        <v>221</v>
      </c>
      <c r="Q218" s="32" t="s">
        <v>917</v>
      </c>
      <c r="R218" s="32">
        <v>252</v>
      </c>
      <c r="S218" s="33"/>
      <c r="T218" s="34"/>
      <c r="U218" s="33">
        <v>12896</v>
      </c>
      <c r="V218" s="33">
        <v>2659</v>
      </c>
      <c r="W218" s="33">
        <v>12896</v>
      </c>
      <c r="X218" s="33">
        <v>2659</v>
      </c>
      <c r="Y218" s="33" t="s">
        <v>34</v>
      </c>
      <c r="Z218" s="38" t="s">
        <v>918</v>
      </c>
      <c r="AA218" s="37">
        <v>252</v>
      </c>
    </row>
    <row r="219" s="4" customFormat="1" ht="18" customHeight="1" spans="1:27">
      <c r="A219" s="14" t="s">
        <v>919</v>
      </c>
      <c r="B219" s="9" t="s">
        <v>28</v>
      </c>
      <c r="C219" s="9" t="s">
        <v>29</v>
      </c>
      <c r="D219" s="16" t="s">
        <v>920</v>
      </c>
      <c r="E219" s="23">
        <v>5.54</v>
      </c>
      <c r="F219" s="18"/>
      <c r="G219" s="19"/>
      <c r="H219" s="19"/>
      <c r="I219" s="18">
        <v>45367</v>
      </c>
      <c r="J219" s="19">
        <v>1.303</v>
      </c>
      <c r="K219" s="19" t="s">
        <v>61</v>
      </c>
      <c r="L219" s="24"/>
      <c r="M219" s="26">
        <v>248</v>
      </c>
      <c r="N219" s="29">
        <v>45326</v>
      </c>
      <c r="O219" s="29">
        <v>45330</v>
      </c>
      <c r="P219" s="26">
        <v>222</v>
      </c>
      <c r="Q219" s="32" t="s">
        <v>921</v>
      </c>
      <c r="R219" s="32">
        <v>253</v>
      </c>
      <c r="S219" s="33"/>
      <c r="T219" s="34"/>
      <c r="U219" s="33">
        <v>12897</v>
      </c>
      <c r="V219" s="33">
        <v>2660</v>
      </c>
      <c r="W219" s="33">
        <v>12897</v>
      </c>
      <c r="X219" s="33">
        <v>2660</v>
      </c>
      <c r="Y219" s="33" t="s">
        <v>34</v>
      </c>
      <c r="Z219" s="38" t="s">
        <v>922</v>
      </c>
      <c r="AA219" s="37">
        <v>253</v>
      </c>
    </row>
    <row r="220" s="4" customFormat="1" ht="18" customHeight="1" spans="1:27">
      <c r="A220" s="14" t="s">
        <v>923</v>
      </c>
      <c r="B220" s="9" t="s">
        <v>28</v>
      </c>
      <c r="C220" s="9" t="s">
        <v>37</v>
      </c>
      <c r="D220" s="16" t="s">
        <v>924</v>
      </c>
      <c r="E220" s="23">
        <v>0.2</v>
      </c>
      <c r="F220" s="18"/>
      <c r="G220" s="19"/>
      <c r="H220" s="19"/>
      <c r="I220" s="18">
        <v>45367</v>
      </c>
      <c r="J220" s="19">
        <v>0.336</v>
      </c>
      <c r="K220" s="19" t="s">
        <v>925</v>
      </c>
      <c r="L220" s="24" t="s">
        <v>48</v>
      </c>
      <c r="M220" s="26">
        <v>249</v>
      </c>
      <c r="N220" s="29">
        <v>45327</v>
      </c>
      <c r="O220" s="29">
        <v>45331</v>
      </c>
      <c r="P220" s="26">
        <v>223</v>
      </c>
      <c r="Q220" s="32" t="s">
        <v>926</v>
      </c>
      <c r="R220" s="32">
        <v>254</v>
      </c>
      <c r="S220" s="33"/>
      <c r="T220" s="34"/>
      <c r="U220" s="33">
        <v>12898</v>
      </c>
      <c r="V220" s="33">
        <v>2661</v>
      </c>
      <c r="W220" s="33">
        <v>12898</v>
      </c>
      <c r="X220" s="33">
        <v>2661</v>
      </c>
      <c r="Y220" s="33" t="s">
        <v>34</v>
      </c>
      <c r="Z220" s="38" t="s">
        <v>927</v>
      </c>
      <c r="AA220" s="37">
        <v>254</v>
      </c>
    </row>
    <row r="221" s="4" customFormat="1" ht="18" customHeight="1" spans="1:27">
      <c r="A221" s="14" t="s">
        <v>928</v>
      </c>
      <c r="B221" s="9" t="s">
        <v>44</v>
      </c>
      <c r="C221" s="9" t="s">
        <v>45</v>
      </c>
      <c r="D221" s="16" t="s">
        <v>929</v>
      </c>
      <c r="E221" s="23">
        <v>0.2</v>
      </c>
      <c r="F221" s="18"/>
      <c r="G221" s="19"/>
      <c r="H221" s="19"/>
      <c r="I221" s="18">
        <v>45367</v>
      </c>
      <c r="J221" s="19">
        <v>0.23</v>
      </c>
      <c r="K221" s="19" t="s">
        <v>925</v>
      </c>
      <c r="L221" s="24" t="s">
        <v>48</v>
      </c>
      <c r="M221" s="26">
        <v>250</v>
      </c>
      <c r="N221" s="29">
        <v>45328</v>
      </c>
      <c r="O221" s="29">
        <v>45332</v>
      </c>
      <c r="P221" s="26">
        <v>224</v>
      </c>
      <c r="Q221" s="32" t="s">
        <v>930</v>
      </c>
      <c r="R221" s="32">
        <v>255</v>
      </c>
      <c r="S221" s="33"/>
      <c r="T221" s="34"/>
      <c r="U221" s="33">
        <v>12899</v>
      </c>
      <c r="V221" s="33">
        <v>2662</v>
      </c>
      <c r="W221" s="33">
        <v>12899</v>
      </c>
      <c r="X221" s="33">
        <v>2662</v>
      </c>
      <c r="Y221" s="33" t="s">
        <v>34</v>
      </c>
      <c r="Z221" s="38" t="s">
        <v>931</v>
      </c>
      <c r="AA221" s="37">
        <v>255</v>
      </c>
    </row>
    <row r="222" s="4" customFormat="1" ht="18" customHeight="1" spans="1:27">
      <c r="A222" s="9" t="s">
        <v>932</v>
      </c>
      <c r="B222" s="9" t="s">
        <v>84</v>
      </c>
      <c r="C222" s="9" t="s">
        <v>84</v>
      </c>
      <c r="D222" s="16" t="s">
        <v>308</v>
      </c>
      <c r="E222" s="23">
        <v>5.01</v>
      </c>
      <c r="F222" s="18">
        <v>45368</v>
      </c>
      <c r="G222" s="19">
        <v>368</v>
      </c>
      <c r="H222" s="19">
        <v>41952</v>
      </c>
      <c r="I222" s="18"/>
      <c r="J222" s="19"/>
      <c r="K222" s="19" t="s">
        <v>250</v>
      </c>
      <c r="L222" s="24" t="s">
        <v>251</v>
      </c>
      <c r="M222" s="26">
        <v>251</v>
      </c>
      <c r="N222" s="29">
        <v>45329</v>
      </c>
      <c r="O222" s="29">
        <v>45333</v>
      </c>
      <c r="P222" s="26">
        <v>225</v>
      </c>
      <c r="Q222" s="32" t="s">
        <v>933</v>
      </c>
      <c r="R222" s="32">
        <v>256</v>
      </c>
      <c r="S222" s="33"/>
      <c r="T222" s="34"/>
      <c r="U222" s="33">
        <v>12900</v>
      </c>
      <c r="V222" s="33">
        <v>2663</v>
      </c>
      <c r="W222" s="33">
        <v>12900</v>
      </c>
      <c r="X222" s="33">
        <v>2663</v>
      </c>
      <c r="Y222" s="33" t="s">
        <v>34</v>
      </c>
      <c r="Z222" s="38" t="s">
        <v>934</v>
      </c>
      <c r="AA222" s="37">
        <v>256</v>
      </c>
    </row>
    <row r="223" s="4" customFormat="1" ht="18" customHeight="1" spans="1:27">
      <c r="A223" s="9" t="s">
        <v>935</v>
      </c>
      <c r="B223" s="9" t="s">
        <v>28</v>
      </c>
      <c r="C223" s="9" t="s">
        <v>29</v>
      </c>
      <c r="D223" s="9" t="s">
        <v>936</v>
      </c>
      <c r="E223" s="23">
        <v>5.04</v>
      </c>
      <c r="F223" s="18"/>
      <c r="G223" s="19"/>
      <c r="H223" s="19"/>
      <c r="I223" s="18">
        <v>45368</v>
      </c>
      <c r="J223" s="19">
        <v>0.594</v>
      </c>
      <c r="K223" s="19" t="s">
        <v>39</v>
      </c>
      <c r="L223" s="24"/>
      <c r="M223" s="26">
        <v>252</v>
      </c>
      <c r="N223" s="29">
        <v>45330</v>
      </c>
      <c r="O223" s="29">
        <v>45334</v>
      </c>
      <c r="P223" s="26">
        <v>226</v>
      </c>
      <c r="Q223" s="32" t="s">
        <v>937</v>
      </c>
      <c r="R223" s="32">
        <v>257</v>
      </c>
      <c r="S223" s="33"/>
      <c r="T223" s="34"/>
      <c r="U223" s="33">
        <v>12901</v>
      </c>
      <c r="V223" s="33">
        <v>2664</v>
      </c>
      <c r="W223" s="33">
        <v>12901</v>
      </c>
      <c r="X223" s="33">
        <v>2664</v>
      </c>
      <c r="Y223" s="33" t="s">
        <v>34</v>
      </c>
      <c r="Z223" s="38" t="s">
        <v>938</v>
      </c>
      <c r="AA223" s="37">
        <v>257</v>
      </c>
    </row>
    <row r="224" s="4" customFormat="1" ht="18" customHeight="1" spans="1:27">
      <c r="A224" s="9" t="s">
        <v>939</v>
      </c>
      <c r="B224" s="9" t="s">
        <v>44</v>
      </c>
      <c r="C224" s="9" t="s">
        <v>45</v>
      </c>
      <c r="D224" s="16" t="s">
        <v>940</v>
      </c>
      <c r="E224" s="23">
        <v>6.27</v>
      </c>
      <c r="F224" s="18"/>
      <c r="G224" s="19"/>
      <c r="H224" s="19"/>
      <c r="I224" s="18">
        <v>45368</v>
      </c>
      <c r="J224" s="19">
        <v>1.928</v>
      </c>
      <c r="K224" s="19" t="s">
        <v>94</v>
      </c>
      <c r="L224" s="24"/>
      <c r="M224" s="26">
        <v>253</v>
      </c>
      <c r="N224" s="29">
        <v>45331</v>
      </c>
      <c r="O224" s="29">
        <v>45335</v>
      </c>
      <c r="P224" s="26">
        <v>227</v>
      </c>
      <c r="Q224" s="32" t="s">
        <v>941</v>
      </c>
      <c r="R224" s="32">
        <v>258</v>
      </c>
      <c r="S224" s="33"/>
      <c r="T224" s="34"/>
      <c r="U224" s="33">
        <v>12902</v>
      </c>
      <c r="V224" s="33">
        <v>2665</v>
      </c>
      <c r="W224" s="33">
        <v>12902</v>
      </c>
      <c r="X224" s="33">
        <v>2665</v>
      </c>
      <c r="Y224" s="33" t="s">
        <v>34</v>
      </c>
      <c r="Z224" s="38" t="s">
        <v>942</v>
      </c>
      <c r="AA224" s="37">
        <v>258</v>
      </c>
    </row>
    <row r="225" s="4" customFormat="1" ht="18" customHeight="1" spans="1:27">
      <c r="A225" s="9" t="s">
        <v>943</v>
      </c>
      <c r="B225" s="9" t="s">
        <v>70</v>
      </c>
      <c r="C225" s="9" t="s">
        <v>70</v>
      </c>
      <c r="D225" s="9" t="s">
        <v>944</v>
      </c>
      <c r="E225" s="23">
        <v>5.18</v>
      </c>
      <c r="F225" s="18">
        <v>45369</v>
      </c>
      <c r="G225" s="19">
        <v>423</v>
      </c>
      <c r="H225" s="19">
        <v>49112</v>
      </c>
      <c r="I225" s="18"/>
      <c r="J225" s="19"/>
      <c r="K225" s="19" t="s">
        <v>55</v>
      </c>
      <c r="L225" s="24"/>
      <c r="M225" s="26">
        <v>254</v>
      </c>
      <c r="N225" s="29">
        <v>45332</v>
      </c>
      <c r="O225" s="29">
        <v>45336</v>
      </c>
      <c r="P225" s="26">
        <v>228</v>
      </c>
      <c r="Q225" s="32" t="s">
        <v>945</v>
      </c>
      <c r="R225" s="32">
        <v>259</v>
      </c>
      <c r="S225" s="33"/>
      <c r="T225" s="34"/>
      <c r="U225" s="33">
        <v>12903</v>
      </c>
      <c r="V225" s="33">
        <v>2666</v>
      </c>
      <c r="W225" s="33">
        <v>12903</v>
      </c>
      <c r="X225" s="33">
        <v>2666</v>
      </c>
      <c r="Y225" s="33" t="s">
        <v>34</v>
      </c>
      <c r="Z225" s="38" t="s">
        <v>946</v>
      </c>
      <c r="AA225" s="37">
        <v>259</v>
      </c>
    </row>
    <row r="226" s="4" customFormat="1" ht="18" customHeight="1" spans="1:27">
      <c r="A226" s="9" t="s">
        <v>947</v>
      </c>
      <c r="B226" s="9" t="s">
        <v>847</v>
      </c>
      <c r="C226" s="9" t="s">
        <v>847</v>
      </c>
      <c r="D226" s="16" t="s">
        <v>80</v>
      </c>
      <c r="E226" s="23">
        <v>5.1</v>
      </c>
      <c r="F226" s="18"/>
      <c r="G226" s="19"/>
      <c r="H226" s="19"/>
      <c r="I226" s="18">
        <v>45369</v>
      </c>
      <c r="J226" s="19">
        <v>0.668</v>
      </c>
      <c r="K226" s="19" t="s">
        <v>61</v>
      </c>
      <c r="L226" s="24"/>
      <c r="M226" s="26">
        <v>255</v>
      </c>
      <c r="N226" s="29">
        <v>45333</v>
      </c>
      <c r="O226" s="29">
        <v>45337</v>
      </c>
      <c r="P226" s="26">
        <v>229</v>
      </c>
      <c r="Q226" s="32" t="s">
        <v>948</v>
      </c>
      <c r="R226" s="32">
        <v>260</v>
      </c>
      <c r="S226" s="33"/>
      <c r="T226" s="34"/>
      <c r="U226" s="33">
        <v>12904</v>
      </c>
      <c r="V226" s="33">
        <v>2667</v>
      </c>
      <c r="W226" s="33">
        <v>12904</v>
      </c>
      <c r="X226" s="33">
        <v>2667</v>
      </c>
      <c r="Y226" s="33" t="s">
        <v>34</v>
      </c>
      <c r="Z226" s="38" t="s">
        <v>949</v>
      </c>
      <c r="AA226" s="37">
        <v>260</v>
      </c>
    </row>
    <row r="227" s="4" customFormat="1" ht="18" customHeight="1" spans="1:27">
      <c r="A227" s="9" t="s">
        <v>950</v>
      </c>
      <c r="B227" s="9" t="s">
        <v>28</v>
      </c>
      <c r="C227" s="9" t="s">
        <v>29</v>
      </c>
      <c r="D227" s="16" t="s">
        <v>951</v>
      </c>
      <c r="E227" s="23">
        <v>4.81</v>
      </c>
      <c r="F227" s="18"/>
      <c r="G227" s="19"/>
      <c r="H227" s="19"/>
      <c r="I227" s="18">
        <v>45369</v>
      </c>
      <c r="J227" s="19">
        <v>0.629</v>
      </c>
      <c r="K227" s="19" t="s">
        <v>61</v>
      </c>
      <c r="L227" s="24"/>
      <c r="M227" s="26">
        <v>256</v>
      </c>
      <c r="N227" s="29">
        <v>45334</v>
      </c>
      <c r="O227" s="29">
        <v>45338</v>
      </c>
      <c r="P227" s="26">
        <v>230</v>
      </c>
      <c r="Q227" s="32" t="s">
        <v>952</v>
      </c>
      <c r="R227" s="32">
        <v>261</v>
      </c>
      <c r="S227" s="33"/>
      <c r="T227" s="34"/>
      <c r="U227" s="33">
        <v>12905</v>
      </c>
      <c r="V227" s="33">
        <v>2668</v>
      </c>
      <c r="W227" s="33">
        <v>12905</v>
      </c>
      <c r="X227" s="33">
        <v>2668</v>
      </c>
      <c r="Y227" s="33" t="s">
        <v>34</v>
      </c>
      <c r="Z227" s="38" t="s">
        <v>953</v>
      </c>
      <c r="AA227" s="37">
        <v>261</v>
      </c>
    </row>
    <row r="228" s="4" customFormat="1" ht="18" customHeight="1" spans="1:27">
      <c r="A228" s="9" t="s">
        <v>954</v>
      </c>
      <c r="B228" s="9" t="s">
        <v>84</v>
      </c>
      <c r="C228" s="9" t="s">
        <v>84</v>
      </c>
      <c r="D228" s="9" t="s">
        <v>955</v>
      </c>
      <c r="E228" s="23">
        <v>5.21</v>
      </c>
      <c r="F228" s="18">
        <v>45370</v>
      </c>
      <c r="G228" s="19">
        <v>420</v>
      </c>
      <c r="H228" s="19">
        <v>44445</v>
      </c>
      <c r="I228" s="18"/>
      <c r="J228" s="19"/>
      <c r="K228" s="19" t="s">
        <v>72</v>
      </c>
      <c r="L228" s="24"/>
      <c r="M228" s="26">
        <v>257</v>
      </c>
      <c r="N228" s="29">
        <v>45335</v>
      </c>
      <c r="O228" s="29">
        <v>45339</v>
      </c>
      <c r="P228" s="26">
        <v>231</v>
      </c>
      <c r="Q228" s="32" t="s">
        <v>956</v>
      </c>
      <c r="R228" s="32">
        <v>262</v>
      </c>
      <c r="S228" s="33"/>
      <c r="T228" s="34"/>
      <c r="U228" s="33">
        <v>12906</v>
      </c>
      <c r="V228" s="33">
        <v>2669</v>
      </c>
      <c r="W228" s="33">
        <v>12906</v>
      </c>
      <c r="X228" s="33">
        <v>2669</v>
      </c>
      <c r="Y228" s="33" t="s">
        <v>34</v>
      </c>
      <c r="Z228" s="38" t="s">
        <v>957</v>
      </c>
      <c r="AA228" s="37">
        <v>262</v>
      </c>
    </row>
    <row r="229" s="4" customFormat="1" ht="18" customHeight="1" spans="1:27">
      <c r="A229" s="9" t="s">
        <v>958</v>
      </c>
      <c r="B229" s="9" t="s">
        <v>28</v>
      </c>
      <c r="C229" s="9" t="s">
        <v>29</v>
      </c>
      <c r="D229" s="9" t="s">
        <v>959</v>
      </c>
      <c r="E229" s="23">
        <v>5.86</v>
      </c>
      <c r="F229" s="18"/>
      <c r="G229" s="19"/>
      <c r="H229" s="19"/>
      <c r="I229" s="18">
        <v>45371</v>
      </c>
      <c r="J229" s="19">
        <v>0.634</v>
      </c>
      <c r="K229" s="19" t="s">
        <v>47</v>
      </c>
      <c r="L229" s="24" t="s">
        <v>48</v>
      </c>
      <c r="M229" s="26">
        <v>258</v>
      </c>
      <c r="N229" s="29">
        <v>45336</v>
      </c>
      <c r="O229" s="29">
        <v>45340</v>
      </c>
      <c r="P229" s="26">
        <v>232</v>
      </c>
      <c r="Q229" s="32" t="s">
        <v>960</v>
      </c>
      <c r="R229" s="32">
        <v>263</v>
      </c>
      <c r="S229" s="33"/>
      <c r="T229" s="34"/>
      <c r="U229" s="33">
        <v>12907</v>
      </c>
      <c r="V229" s="33">
        <v>2670</v>
      </c>
      <c r="W229" s="33">
        <v>12907</v>
      </c>
      <c r="X229" s="33">
        <v>2670</v>
      </c>
      <c r="Y229" s="33" t="s">
        <v>34</v>
      </c>
      <c r="Z229" s="38" t="s">
        <v>961</v>
      </c>
      <c r="AA229" s="37">
        <v>263</v>
      </c>
    </row>
    <row r="230" s="4" customFormat="1" ht="18" customHeight="1" spans="1:27">
      <c r="A230" s="9" t="s">
        <v>962</v>
      </c>
      <c r="B230" s="9" t="s">
        <v>28</v>
      </c>
      <c r="C230" s="9" t="s">
        <v>29</v>
      </c>
      <c r="D230" s="16" t="s">
        <v>963</v>
      </c>
      <c r="E230" s="23">
        <v>5.16</v>
      </c>
      <c r="F230" s="18"/>
      <c r="G230" s="19"/>
      <c r="H230" s="19"/>
      <c r="I230" s="18">
        <v>45371</v>
      </c>
      <c r="J230" s="19">
        <v>0.578</v>
      </c>
      <c r="K230" s="19" t="s">
        <v>61</v>
      </c>
      <c r="L230" s="24" t="s">
        <v>48</v>
      </c>
      <c r="M230" s="26">
        <v>259</v>
      </c>
      <c r="N230" s="29">
        <v>45337</v>
      </c>
      <c r="O230" s="29">
        <v>45341</v>
      </c>
      <c r="P230" s="26">
        <v>233</v>
      </c>
      <c r="Q230" s="32" t="s">
        <v>964</v>
      </c>
      <c r="R230" s="32">
        <v>264</v>
      </c>
      <c r="S230" s="33"/>
      <c r="T230" s="34"/>
      <c r="U230" s="33">
        <v>12908</v>
      </c>
      <c r="V230" s="33">
        <v>2671</v>
      </c>
      <c r="W230" s="33">
        <v>12908</v>
      </c>
      <c r="X230" s="33">
        <v>2671</v>
      </c>
      <c r="Y230" s="33" t="s">
        <v>34</v>
      </c>
      <c r="Z230" s="38" t="s">
        <v>965</v>
      </c>
      <c r="AA230" s="37">
        <v>264</v>
      </c>
    </row>
    <row r="231" s="4" customFormat="1" ht="18" customHeight="1" spans="1:27">
      <c r="A231" s="9" t="s">
        <v>966</v>
      </c>
      <c r="B231" s="9" t="s">
        <v>28</v>
      </c>
      <c r="C231" s="9" t="s">
        <v>29</v>
      </c>
      <c r="D231" s="9" t="s">
        <v>165</v>
      </c>
      <c r="E231" s="23">
        <v>5.67</v>
      </c>
      <c r="F231" s="18"/>
      <c r="G231" s="19"/>
      <c r="H231" s="19"/>
      <c r="I231" s="18">
        <v>45372</v>
      </c>
      <c r="J231" s="19">
        <v>0.56</v>
      </c>
      <c r="K231" s="19" t="s">
        <v>166</v>
      </c>
      <c r="L231" s="24" t="s">
        <v>48</v>
      </c>
      <c r="M231" s="26">
        <v>260</v>
      </c>
      <c r="N231" s="29">
        <v>45338</v>
      </c>
      <c r="O231" s="29">
        <v>45342</v>
      </c>
      <c r="P231" s="26">
        <v>234</v>
      </c>
      <c r="Q231" s="32" t="s">
        <v>967</v>
      </c>
      <c r="R231" s="32">
        <v>265</v>
      </c>
      <c r="S231" s="33"/>
      <c r="T231" s="34"/>
      <c r="U231" s="33">
        <v>12909</v>
      </c>
      <c r="V231" s="33">
        <v>2672</v>
      </c>
      <c r="W231" s="33">
        <v>12909</v>
      </c>
      <c r="X231" s="33">
        <v>2672</v>
      </c>
      <c r="Y231" s="33" t="s">
        <v>34</v>
      </c>
      <c r="Z231" s="38" t="s">
        <v>968</v>
      </c>
      <c r="AA231" s="37">
        <v>265</v>
      </c>
    </row>
    <row r="232" s="4" customFormat="1" ht="18" customHeight="1" spans="1:27">
      <c r="A232" s="9" t="s">
        <v>969</v>
      </c>
      <c r="B232" s="9" t="s">
        <v>98</v>
      </c>
      <c r="C232" s="9" t="s">
        <v>970</v>
      </c>
      <c r="D232" s="16" t="s">
        <v>971</v>
      </c>
      <c r="E232" s="23">
        <v>0.2</v>
      </c>
      <c r="F232" s="18"/>
      <c r="G232" s="19"/>
      <c r="H232" s="19"/>
      <c r="I232" s="18">
        <v>45372</v>
      </c>
      <c r="J232" s="19">
        <v>0.03</v>
      </c>
      <c r="K232" s="19" t="s">
        <v>925</v>
      </c>
      <c r="L232" s="24" t="s">
        <v>48</v>
      </c>
      <c r="M232" s="26">
        <v>261</v>
      </c>
      <c r="N232" s="29">
        <v>45339</v>
      </c>
      <c r="O232" s="29">
        <v>45343</v>
      </c>
      <c r="P232" s="26">
        <v>235</v>
      </c>
      <c r="Q232" s="32" t="s">
        <v>972</v>
      </c>
      <c r="R232" s="32">
        <v>266</v>
      </c>
      <c r="S232" s="33"/>
      <c r="T232" s="34"/>
      <c r="U232" s="33">
        <v>12910</v>
      </c>
      <c r="V232" s="33">
        <v>2673</v>
      </c>
      <c r="W232" s="33">
        <v>12910</v>
      </c>
      <c r="X232" s="33">
        <v>2673</v>
      </c>
      <c r="Y232" s="33" t="s">
        <v>34</v>
      </c>
      <c r="Z232" s="38" t="s">
        <v>973</v>
      </c>
      <c r="AA232" s="37">
        <v>266</v>
      </c>
    </row>
    <row r="233" s="4" customFormat="1" ht="18" customHeight="1" spans="1:27">
      <c r="A233" s="9" t="s">
        <v>974</v>
      </c>
      <c r="B233" s="9" t="s">
        <v>28</v>
      </c>
      <c r="C233" s="9" t="s">
        <v>37</v>
      </c>
      <c r="D233" s="16" t="s">
        <v>975</v>
      </c>
      <c r="E233" s="23">
        <v>0.2</v>
      </c>
      <c r="F233" s="18"/>
      <c r="G233" s="19"/>
      <c r="H233" s="19"/>
      <c r="I233" s="18">
        <v>45372</v>
      </c>
      <c r="J233" s="19">
        <v>0.344</v>
      </c>
      <c r="K233" s="19" t="s">
        <v>925</v>
      </c>
      <c r="L233" s="24" t="s">
        <v>48</v>
      </c>
      <c r="M233" s="26">
        <v>262</v>
      </c>
      <c r="N233" s="29">
        <v>45340</v>
      </c>
      <c r="O233" s="29">
        <v>45344</v>
      </c>
      <c r="P233" s="26">
        <v>236</v>
      </c>
      <c r="Q233" s="32" t="s">
        <v>976</v>
      </c>
      <c r="R233" s="32">
        <v>267</v>
      </c>
      <c r="S233" s="33"/>
      <c r="T233" s="34"/>
      <c r="U233" s="33">
        <v>12911</v>
      </c>
      <c r="V233" s="33">
        <v>2674</v>
      </c>
      <c r="W233" s="33">
        <v>12911</v>
      </c>
      <c r="X233" s="33">
        <v>2674</v>
      </c>
      <c r="Y233" s="33" t="s">
        <v>34</v>
      </c>
      <c r="Z233" s="38" t="s">
        <v>977</v>
      </c>
      <c r="AA233" s="37">
        <v>267</v>
      </c>
    </row>
    <row r="234" s="4" customFormat="1" ht="18" customHeight="1" spans="1:27">
      <c r="A234" s="9" t="s">
        <v>978</v>
      </c>
      <c r="B234" s="9" t="s">
        <v>44</v>
      </c>
      <c r="C234" s="9" t="s">
        <v>45</v>
      </c>
      <c r="D234" s="16" t="s">
        <v>979</v>
      </c>
      <c r="E234" s="23">
        <v>0.2</v>
      </c>
      <c r="F234" s="18"/>
      <c r="G234" s="19"/>
      <c r="H234" s="19"/>
      <c r="I234" s="18">
        <v>45372</v>
      </c>
      <c r="J234" s="19">
        <v>0.21</v>
      </c>
      <c r="K234" s="19" t="s">
        <v>925</v>
      </c>
      <c r="L234" s="24" t="s">
        <v>48</v>
      </c>
      <c r="M234" s="26">
        <v>263</v>
      </c>
      <c r="N234" s="29">
        <v>45341</v>
      </c>
      <c r="O234" s="29">
        <v>45345</v>
      </c>
      <c r="P234" s="26">
        <v>237</v>
      </c>
      <c r="Q234" s="32" t="s">
        <v>980</v>
      </c>
      <c r="R234" s="32">
        <v>268</v>
      </c>
      <c r="S234" s="33"/>
      <c r="T234" s="34"/>
      <c r="U234" s="33">
        <v>12912</v>
      </c>
      <c r="V234" s="33">
        <v>2675</v>
      </c>
      <c r="W234" s="33">
        <v>12912</v>
      </c>
      <c r="X234" s="33">
        <v>2675</v>
      </c>
      <c r="Y234" s="33" t="s">
        <v>34</v>
      </c>
      <c r="Z234" s="38" t="s">
        <v>981</v>
      </c>
      <c r="AA234" s="37">
        <v>268</v>
      </c>
    </row>
    <row r="235" s="4" customFormat="1" ht="18" customHeight="1" spans="1:27">
      <c r="A235" s="9" t="s">
        <v>982</v>
      </c>
      <c r="B235" s="9" t="s">
        <v>28</v>
      </c>
      <c r="C235" s="9" t="s">
        <v>29</v>
      </c>
      <c r="D235" s="9" t="s">
        <v>157</v>
      </c>
      <c r="E235" s="23">
        <v>5.25</v>
      </c>
      <c r="F235" s="18"/>
      <c r="G235" s="19"/>
      <c r="H235" s="19"/>
      <c r="I235" s="18">
        <v>45373</v>
      </c>
      <c r="J235" s="19">
        <v>0.477</v>
      </c>
      <c r="K235" s="19" t="s">
        <v>94</v>
      </c>
      <c r="L235" s="24" t="s">
        <v>983</v>
      </c>
      <c r="M235" s="26">
        <v>264</v>
      </c>
      <c r="N235" s="29">
        <v>45342</v>
      </c>
      <c r="O235" s="29">
        <v>45346</v>
      </c>
      <c r="P235" s="26">
        <v>238</v>
      </c>
      <c r="Q235" s="32" t="s">
        <v>984</v>
      </c>
      <c r="R235" s="32">
        <v>269</v>
      </c>
      <c r="S235" s="33"/>
      <c r="T235" s="34"/>
      <c r="U235" s="33">
        <v>12913</v>
      </c>
      <c r="V235" s="33">
        <v>2676</v>
      </c>
      <c r="W235" s="33">
        <v>12913</v>
      </c>
      <c r="X235" s="33">
        <v>2676</v>
      </c>
      <c r="Y235" s="33" t="s">
        <v>34</v>
      </c>
      <c r="Z235" s="38" t="s">
        <v>985</v>
      </c>
      <c r="AA235" s="37">
        <v>269</v>
      </c>
    </row>
    <row r="236" s="4" customFormat="1" ht="18" customHeight="1" spans="1:27">
      <c r="A236" s="9" t="s">
        <v>986</v>
      </c>
      <c r="B236" s="9" t="s">
        <v>70</v>
      </c>
      <c r="C236" s="9" t="s">
        <v>70</v>
      </c>
      <c r="D236" s="9" t="s">
        <v>228</v>
      </c>
      <c r="E236" s="23">
        <v>5.33</v>
      </c>
      <c r="F236" s="18">
        <v>45373</v>
      </c>
      <c r="G236" s="19">
        <v>445</v>
      </c>
      <c r="H236" s="19">
        <v>49184</v>
      </c>
      <c r="I236" s="18"/>
      <c r="J236" s="19"/>
      <c r="K236" s="19" t="s">
        <v>72</v>
      </c>
      <c r="L236" s="24"/>
      <c r="M236" s="26">
        <v>265</v>
      </c>
      <c r="N236" s="29">
        <v>45343</v>
      </c>
      <c r="O236" s="29">
        <v>45347</v>
      </c>
      <c r="P236" s="26">
        <v>239</v>
      </c>
      <c r="Q236" s="32" t="s">
        <v>987</v>
      </c>
      <c r="R236" s="32">
        <v>270</v>
      </c>
      <c r="S236" s="33"/>
      <c r="T236" s="34"/>
      <c r="U236" s="33">
        <v>12914</v>
      </c>
      <c r="V236" s="33">
        <v>2677</v>
      </c>
      <c r="W236" s="33">
        <v>12914</v>
      </c>
      <c r="X236" s="33">
        <v>2677</v>
      </c>
      <c r="Y236" s="33" t="s">
        <v>34</v>
      </c>
      <c r="Z236" s="38" t="s">
        <v>988</v>
      </c>
      <c r="AA236" s="37">
        <v>270</v>
      </c>
    </row>
    <row r="237" s="4" customFormat="1" ht="18" customHeight="1" spans="1:27">
      <c r="A237" s="9" t="s">
        <v>989</v>
      </c>
      <c r="B237" s="9" t="s">
        <v>84</v>
      </c>
      <c r="C237" s="9" t="s">
        <v>84</v>
      </c>
      <c r="D237" s="9" t="s">
        <v>241</v>
      </c>
      <c r="E237" s="23">
        <v>5.18</v>
      </c>
      <c r="F237" s="18">
        <v>45373</v>
      </c>
      <c r="G237" s="19">
        <v>409</v>
      </c>
      <c r="H237" s="19">
        <v>44384</v>
      </c>
      <c r="I237" s="18"/>
      <c r="J237" s="19"/>
      <c r="K237" s="19" t="s">
        <v>72</v>
      </c>
      <c r="L237" s="24"/>
      <c r="M237" s="26">
        <v>266</v>
      </c>
      <c r="N237" s="29">
        <v>45344</v>
      </c>
      <c r="O237" s="29">
        <v>45348</v>
      </c>
      <c r="P237" s="26">
        <v>240</v>
      </c>
      <c r="Q237" s="32" t="s">
        <v>990</v>
      </c>
      <c r="R237" s="32">
        <v>271</v>
      </c>
      <c r="S237" s="33"/>
      <c r="T237" s="34"/>
      <c r="U237" s="33">
        <v>12915</v>
      </c>
      <c r="V237" s="33">
        <v>2678</v>
      </c>
      <c r="W237" s="33">
        <v>12915</v>
      </c>
      <c r="X237" s="33">
        <v>2678</v>
      </c>
      <c r="Y237" s="33" t="s">
        <v>34</v>
      </c>
      <c r="Z237" s="38" t="s">
        <v>991</v>
      </c>
      <c r="AA237" s="37">
        <v>271</v>
      </c>
    </row>
    <row r="238" s="6" customFormat="1" ht="20.4" spans="1:27">
      <c r="A238" s="9" t="s">
        <v>992</v>
      </c>
      <c r="B238" s="9" t="s">
        <v>28</v>
      </c>
      <c r="C238" s="9" t="s">
        <v>29</v>
      </c>
      <c r="D238" s="9" t="s">
        <v>199</v>
      </c>
      <c r="E238" s="23">
        <v>5.6</v>
      </c>
      <c r="F238" s="18"/>
      <c r="G238" s="19"/>
      <c r="H238" s="19"/>
      <c r="I238" s="18">
        <v>45374</v>
      </c>
      <c r="J238" s="19">
        <v>0.578</v>
      </c>
      <c r="K238" s="19" t="s">
        <v>47</v>
      </c>
      <c r="L238" s="24" t="s">
        <v>48</v>
      </c>
      <c r="M238" s="26">
        <v>267</v>
      </c>
      <c r="N238" s="29">
        <v>45345</v>
      </c>
      <c r="O238" s="29">
        <v>45349</v>
      </c>
      <c r="P238" s="26">
        <v>241</v>
      </c>
      <c r="Q238" s="32" t="s">
        <v>993</v>
      </c>
      <c r="R238" s="32">
        <v>272</v>
      </c>
      <c r="S238" s="33"/>
      <c r="T238" s="34"/>
      <c r="U238" s="33">
        <v>12916</v>
      </c>
      <c r="V238" s="33">
        <v>2679</v>
      </c>
      <c r="W238" s="33">
        <v>12916</v>
      </c>
      <c r="X238" s="33">
        <v>2679</v>
      </c>
      <c r="Y238" s="33" t="s">
        <v>34</v>
      </c>
      <c r="Z238" s="38" t="s">
        <v>994</v>
      </c>
      <c r="AA238" s="37">
        <v>272</v>
      </c>
    </row>
    <row r="239" s="6" customFormat="1" ht="20.4" spans="1:27">
      <c r="A239" s="9" t="s">
        <v>995</v>
      </c>
      <c r="B239" s="9" t="s">
        <v>84</v>
      </c>
      <c r="C239" s="9" t="s">
        <v>84</v>
      </c>
      <c r="D239" s="16" t="s">
        <v>996</v>
      </c>
      <c r="E239" s="23">
        <v>0.2</v>
      </c>
      <c r="F239" s="18">
        <v>45374</v>
      </c>
      <c r="G239" s="19">
        <v>24</v>
      </c>
      <c r="H239" s="19">
        <v>2826</v>
      </c>
      <c r="I239" s="18"/>
      <c r="J239" s="19"/>
      <c r="K239" s="19" t="s">
        <v>925</v>
      </c>
      <c r="L239" s="24"/>
      <c r="M239" s="26">
        <v>268</v>
      </c>
      <c r="N239" s="29">
        <v>45346</v>
      </c>
      <c r="O239" s="29">
        <v>45350</v>
      </c>
      <c r="P239" s="26">
        <v>242</v>
      </c>
      <c r="Q239" s="32" t="s">
        <v>997</v>
      </c>
      <c r="R239" s="32">
        <v>273</v>
      </c>
      <c r="S239" s="33"/>
      <c r="T239" s="34"/>
      <c r="U239" s="33">
        <v>12917</v>
      </c>
      <c r="V239" s="33">
        <v>2680</v>
      </c>
      <c r="W239" s="33">
        <v>12917</v>
      </c>
      <c r="X239" s="33">
        <v>2680</v>
      </c>
      <c r="Y239" s="33" t="s">
        <v>34</v>
      </c>
      <c r="Z239" s="38" t="s">
        <v>998</v>
      </c>
      <c r="AA239" s="37">
        <v>273</v>
      </c>
    </row>
    <row r="240" s="6" customFormat="1" ht="20.4" spans="1:27">
      <c r="A240" s="9" t="s">
        <v>999</v>
      </c>
      <c r="B240" s="9" t="s">
        <v>98</v>
      </c>
      <c r="C240" s="9" t="s">
        <v>99</v>
      </c>
      <c r="D240" s="9" t="s">
        <v>1000</v>
      </c>
      <c r="E240" s="23">
        <v>5.24</v>
      </c>
      <c r="F240" s="18"/>
      <c r="G240" s="19"/>
      <c r="H240" s="19"/>
      <c r="I240" s="18">
        <v>45374</v>
      </c>
      <c r="J240" s="19">
        <v>0.533</v>
      </c>
      <c r="K240" s="19" t="s">
        <v>166</v>
      </c>
      <c r="L240" s="24" t="s">
        <v>48</v>
      </c>
      <c r="M240" s="26">
        <v>269</v>
      </c>
      <c r="N240" s="29">
        <v>45347</v>
      </c>
      <c r="O240" s="29">
        <v>45351</v>
      </c>
      <c r="P240" s="26">
        <v>243</v>
      </c>
      <c r="Q240" s="32" t="s">
        <v>1001</v>
      </c>
      <c r="R240" s="32">
        <v>274</v>
      </c>
      <c r="S240" s="33"/>
      <c r="T240" s="34"/>
      <c r="U240" s="33">
        <v>12918</v>
      </c>
      <c r="V240" s="33">
        <v>2681</v>
      </c>
      <c r="W240" s="33">
        <v>12918</v>
      </c>
      <c r="X240" s="33">
        <v>2681</v>
      </c>
      <c r="Y240" s="33" t="s">
        <v>34</v>
      </c>
      <c r="Z240" s="38" t="s">
        <v>1002</v>
      </c>
      <c r="AA240" s="37">
        <v>274</v>
      </c>
    </row>
    <row r="241" s="6" customFormat="1" ht="20.4" spans="1:27">
      <c r="A241" s="9" t="s">
        <v>1003</v>
      </c>
      <c r="B241" s="9" t="s">
        <v>44</v>
      </c>
      <c r="C241" s="9" t="s">
        <v>45</v>
      </c>
      <c r="D241" s="9" t="s">
        <v>183</v>
      </c>
      <c r="E241" s="23">
        <v>5.29</v>
      </c>
      <c r="F241" s="18"/>
      <c r="G241" s="19"/>
      <c r="H241" s="19"/>
      <c r="I241" s="18">
        <v>45375</v>
      </c>
      <c r="J241" s="19">
        <v>0.768</v>
      </c>
      <c r="K241" s="19" t="s">
        <v>72</v>
      </c>
      <c r="L241" s="24" t="s">
        <v>48</v>
      </c>
      <c r="M241" s="26">
        <v>270</v>
      </c>
      <c r="N241" s="29">
        <v>45348</v>
      </c>
      <c r="O241" s="29">
        <v>45352</v>
      </c>
      <c r="P241" s="26">
        <v>244</v>
      </c>
      <c r="Q241" s="32" t="s">
        <v>1004</v>
      </c>
      <c r="R241" s="32">
        <v>275</v>
      </c>
      <c r="S241" s="33"/>
      <c r="T241" s="34"/>
      <c r="U241" s="33">
        <v>12919</v>
      </c>
      <c r="V241" s="33">
        <v>2682</v>
      </c>
      <c r="W241" s="33">
        <v>12919</v>
      </c>
      <c r="X241" s="33">
        <v>2682</v>
      </c>
      <c r="Y241" s="33" t="s">
        <v>34</v>
      </c>
      <c r="Z241" s="38" t="s">
        <v>1005</v>
      </c>
      <c r="AA241" s="37">
        <v>275</v>
      </c>
    </row>
    <row r="242" s="6" customFormat="1" ht="20.4" spans="1:27">
      <c r="A242" s="9" t="s">
        <v>1006</v>
      </c>
      <c r="B242" s="9" t="s">
        <v>70</v>
      </c>
      <c r="C242" s="9" t="s">
        <v>70</v>
      </c>
      <c r="D242" s="16" t="s">
        <v>1007</v>
      </c>
      <c r="E242" s="23">
        <v>0.2</v>
      </c>
      <c r="F242" s="18">
        <v>45375</v>
      </c>
      <c r="G242" s="19">
        <v>27</v>
      </c>
      <c r="H242" s="19">
        <v>2853</v>
      </c>
      <c r="I242" s="18"/>
      <c r="J242" s="19"/>
      <c r="K242" s="19" t="s">
        <v>925</v>
      </c>
      <c r="L242" s="24"/>
      <c r="M242" s="26">
        <v>271</v>
      </c>
      <c r="N242" s="29">
        <v>45349</v>
      </c>
      <c r="O242" s="29">
        <v>45353</v>
      </c>
      <c r="P242" s="26">
        <v>245</v>
      </c>
      <c r="Q242" s="32" t="s">
        <v>1008</v>
      </c>
      <c r="R242" s="32">
        <v>276</v>
      </c>
      <c r="S242" s="33"/>
      <c r="T242" s="34"/>
      <c r="U242" s="33">
        <v>12920</v>
      </c>
      <c r="V242" s="33">
        <v>2683</v>
      </c>
      <c r="W242" s="33">
        <v>12920</v>
      </c>
      <c r="X242" s="33">
        <v>2683</v>
      </c>
      <c r="Y242" s="33" t="s">
        <v>34</v>
      </c>
      <c r="Z242" s="38" t="s">
        <v>1009</v>
      </c>
      <c r="AA242" s="37">
        <v>276</v>
      </c>
    </row>
    <row r="243" s="6" customFormat="1" ht="20.4" spans="1:27">
      <c r="A243" s="9" t="s">
        <v>1010</v>
      </c>
      <c r="B243" s="9" t="s">
        <v>52</v>
      </c>
      <c r="C243" s="9" t="s">
        <v>53</v>
      </c>
      <c r="D243" s="9" t="s">
        <v>320</v>
      </c>
      <c r="E243" s="23">
        <v>4.97</v>
      </c>
      <c r="F243" s="18">
        <v>45375</v>
      </c>
      <c r="G243" s="19">
        <v>327</v>
      </c>
      <c r="H243" s="19">
        <v>32778</v>
      </c>
      <c r="I243" s="18"/>
      <c r="J243" s="42"/>
      <c r="K243" s="42" t="s">
        <v>72</v>
      </c>
      <c r="L243" s="24" t="s">
        <v>1011</v>
      </c>
      <c r="M243" s="26">
        <v>272</v>
      </c>
      <c r="N243" s="29">
        <v>45350</v>
      </c>
      <c r="O243" s="29">
        <v>45354</v>
      </c>
      <c r="P243" s="26">
        <v>246</v>
      </c>
      <c r="Q243" s="32" t="s">
        <v>1012</v>
      </c>
      <c r="R243" s="32">
        <v>277</v>
      </c>
      <c r="S243" s="33"/>
      <c r="T243" s="34"/>
      <c r="U243" s="33">
        <v>12921</v>
      </c>
      <c r="V243" s="33">
        <v>2684</v>
      </c>
      <c r="W243" s="33">
        <v>12921</v>
      </c>
      <c r="X243" s="33">
        <v>2684</v>
      </c>
      <c r="Y243" s="33" t="s">
        <v>34</v>
      </c>
      <c r="Z243" s="38" t="s">
        <v>1013</v>
      </c>
      <c r="AA243" s="37">
        <v>277</v>
      </c>
    </row>
    <row r="244" s="6" customFormat="1" ht="20.4" spans="1:27">
      <c r="A244" s="9" t="s">
        <v>1014</v>
      </c>
      <c r="B244" s="9" t="s">
        <v>28</v>
      </c>
      <c r="C244" s="9" t="s">
        <v>29</v>
      </c>
      <c r="D244" s="16" t="s">
        <v>60</v>
      </c>
      <c r="E244" s="23">
        <v>5.99</v>
      </c>
      <c r="F244" s="18"/>
      <c r="G244" s="19"/>
      <c r="H244" s="19"/>
      <c r="I244" s="18">
        <v>45375</v>
      </c>
      <c r="J244" s="42">
        <v>0.647</v>
      </c>
      <c r="K244" s="42" t="s">
        <v>61</v>
      </c>
      <c r="L244" s="24" t="s">
        <v>48</v>
      </c>
      <c r="M244" s="26">
        <v>273</v>
      </c>
      <c r="N244" s="29">
        <v>45351</v>
      </c>
      <c r="O244" s="29">
        <v>45355</v>
      </c>
      <c r="P244" s="26">
        <v>247</v>
      </c>
      <c r="Q244" s="32" t="s">
        <v>1015</v>
      </c>
      <c r="R244" s="32">
        <v>278</v>
      </c>
      <c r="S244" s="33"/>
      <c r="T244" s="34"/>
      <c r="U244" s="33">
        <v>12922</v>
      </c>
      <c r="V244" s="33">
        <v>2685</v>
      </c>
      <c r="W244" s="33">
        <v>12922</v>
      </c>
      <c r="X244" s="33">
        <v>2685</v>
      </c>
      <c r="Y244" s="33" t="s">
        <v>34</v>
      </c>
      <c r="Z244" s="38" t="s">
        <v>1016</v>
      </c>
      <c r="AA244" s="37">
        <v>278</v>
      </c>
    </row>
    <row r="245" s="6" customFormat="1" ht="20.4" spans="1:27">
      <c r="A245" s="9" t="s">
        <v>1017</v>
      </c>
      <c r="B245" s="9" t="s">
        <v>28</v>
      </c>
      <c r="C245" s="9" t="s">
        <v>29</v>
      </c>
      <c r="D245" s="9" t="s">
        <v>65</v>
      </c>
      <c r="E245" s="23">
        <v>6.19</v>
      </c>
      <c r="F245" s="18"/>
      <c r="G245" s="19"/>
      <c r="H245" s="19"/>
      <c r="I245" s="18">
        <v>45376</v>
      </c>
      <c r="J245" s="19">
        <v>0.683</v>
      </c>
      <c r="K245" s="19" t="s">
        <v>39</v>
      </c>
      <c r="L245" s="24" t="s">
        <v>48</v>
      </c>
      <c r="M245" s="26">
        <v>274</v>
      </c>
      <c r="N245" s="29">
        <v>45352</v>
      </c>
      <c r="O245" s="29">
        <v>45356</v>
      </c>
      <c r="P245" s="26">
        <v>248</v>
      </c>
      <c r="Q245" s="32" t="s">
        <v>1018</v>
      </c>
      <c r="R245" s="32">
        <v>279</v>
      </c>
      <c r="S245" s="33"/>
      <c r="T245" s="34"/>
      <c r="U245" s="33">
        <v>12923</v>
      </c>
      <c r="V245" s="33">
        <v>2686</v>
      </c>
      <c r="W245" s="33">
        <v>12923</v>
      </c>
      <c r="X245" s="33">
        <v>2686</v>
      </c>
      <c r="Y245" s="33" t="s">
        <v>34</v>
      </c>
      <c r="Z245" s="38" t="s">
        <v>1019</v>
      </c>
      <c r="AA245" s="37">
        <v>279</v>
      </c>
    </row>
    <row r="246" s="6" customFormat="1" ht="20.4" spans="1:27">
      <c r="A246" s="9" t="s">
        <v>1020</v>
      </c>
      <c r="B246" s="9" t="s">
        <v>28</v>
      </c>
      <c r="C246" s="9" t="s">
        <v>29</v>
      </c>
      <c r="D246" s="16" t="s">
        <v>212</v>
      </c>
      <c r="E246" s="23">
        <v>8.11</v>
      </c>
      <c r="F246" s="18"/>
      <c r="G246" s="19"/>
      <c r="H246" s="19"/>
      <c r="I246" s="18">
        <v>45377</v>
      </c>
      <c r="J246" s="19">
        <v>0.807</v>
      </c>
      <c r="K246" s="19" t="s">
        <v>55</v>
      </c>
      <c r="L246" s="24" t="s">
        <v>1021</v>
      </c>
      <c r="M246" s="26">
        <v>275</v>
      </c>
      <c r="N246" s="29">
        <v>45353</v>
      </c>
      <c r="O246" s="29">
        <v>45357</v>
      </c>
      <c r="P246" s="26">
        <v>249</v>
      </c>
      <c r="Q246" s="32" t="s">
        <v>1022</v>
      </c>
      <c r="R246" s="32">
        <v>280</v>
      </c>
      <c r="S246" s="33"/>
      <c r="T246" s="34"/>
      <c r="U246" s="33">
        <v>12924</v>
      </c>
      <c r="V246" s="33">
        <v>2687</v>
      </c>
      <c r="W246" s="33">
        <v>12924</v>
      </c>
      <c r="X246" s="33">
        <v>2687</v>
      </c>
      <c r="Y246" s="33" t="s">
        <v>34</v>
      </c>
      <c r="Z246" s="38" t="s">
        <v>1023</v>
      </c>
      <c r="AA246" s="37">
        <v>280</v>
      </c>
    </row>
    <row r="247" s="6" customFormat="1" ht="20.4" spans="1:27">
      <c r="A247" s="9" t="s">
        <v>1024</v>
      </c>
      <c r="B247" s="9" t="s">
        <v>70</v>
      </c>
      <c r="C247" s="9" t="s">
        <v>70</v>
      </c>
      <c r="D247" s="16" t="s">
        <v>1025</v>
      </c>
      <c r="E247" s="23">
        <v>5.17</v>
      </c>
      <c r="F247" s="18">
        <v>45378</v>
      </c>
      <c r="G247" s="19">
        <v>418</v>
      </c>
      <c r="H247" s="19">
        <v>45193</v>
      </c>
      <c r="I247" s="18"/>
      <c r="J247" s="19"/>
      <c r="K247" s="19" t="s">
        <v>250</v>
      </c>
      <c r="L247" s="24"/>
      <c r="M247" s="26">
        <v>276</v>
      </c>
      <c r="N247" s="29">
        <v>45354</v>
      </c>
      <c r="O247" s="29">
        <v>45358</v>
      </c>
      <c r="P247" s="26">
        <v>250</v>
      </c>
      <c r="Q247" s="32" t="s">
        <v>1026</v>
      </c>
      <c r="R247" s="32">
        <v>281</v>
      </c>
      <c r="S247" s="33"/>
      <c r="T247" s="34"/>
      <c r="U247" s="33">
        <v>12925</v>
      </c>
      <c r="V247" s="33">
        <v>2688</v>
      </c>
      <c r="W247" s="33">
        <v>12925</v>
      </c>
      <c r="X247" s="33">
        <v>2688</v>
      </c>
      <c r="Y247" s="33" t="s">
        <v>34</v>
      </c>
      <c r="Z247" s="38" t="s">
        <v>1027</v>
      </c>
      <c r="AA247" s="37">
        <v>281</v>
      </c>
    </row>
    <row r="248" s="6" customFormat="1" ht="20.4" spans="1:27">
      <c r="A248" s="9" t="s">
        <v>1028</v>
      </c>
      <c r="B248" s="9" t="s">
        <v>28</v>
      </c>
      <c r="C248" s="9" t="s">
        <v>29</v>
      </c>
      <c r="D248" s="9" t="s">
        <v>100</v>
      </c>
      <c r="E248" s="23">
        <v>5.38</v>
      </c>
      <c r="F248" s="18"/>
      <c r="G248" s="19"/>
      <c r="H248" s="19"/>
      <c r="I248" s="18">
        <v>45378</v>
      </c>
      <c r="J248" s="19">
        <v>0.57</v>
      </c>
      <c r="K248" s="19" t="s">
        <v>47</v>
      </c>
      <c r="L248" s="24" t="s">
        <v>48</v>
      </c>
      <c r="M248" s="26">
        <v>277</v>
      </c>
      <c r="N248" s="29">
        <v>45355</v>
      </c>
      <c r="O248" s="29">
        <v>45359</v>
      </c>
      <c r="P248" s="26">
        <v>251</v>
      </c>
      <c r="Q248" s="32" t="s">
        <v>1029</v>
      </c>
      <c r="R248" s="32">
        <v>282</v>
      </c>
      <c r="S248" s="33"/>
      <c r="T248" s="34"/>
      <c r="U248" s="33">
        <v>12926</v>
      </c>
      <c r="V248" s="33">
        <v>2689</v>
      </c>
      <c r="W248" s="33">
        <v>12926</v>
      </c>
      <c r="X248" s="33">
        <v>2689</v>
      </c>
      <c r="Y248" s="33" t="s">
        <v>34</v>
      </c>
      <c r="Z248" s="38" t="s">
        <v>1030</v>
      </c>
      <c r="AA248" s="37">
        <v>282</v>
      </c>
    </row>
    <row r="249" s="6" customFormat="1" ht="20.4" spans="1:27">
      <c r="A249" s="9" t="s">
        <v>1031</v>
      </c>
      <c r="B249" s="9" t="s">
        <v>44</v>
      </c>
      <c r="C249" s="9" t="s">
        <v>45</v>
      </c>
      <c r="D249" s="16" t="s">
        <v>396</v>
      </c>
      <c r="E249" s="23">
        <v>5.59</v>
      </c>
      <c r="F249" s="18"/>
      <c r="G249" s="19"/>
      <c r="H249" s="19"/>
      <c r="I249" s="18">
        <v>45378</v>
      </c>
      <c r="J249" s="19">
        <v>0.765</v>
      </c>
      <c r="K249" s="19" t="s">
        <v>55</v>
      </c>
      <c r="L249" s="24" t="s">
        <v>1021</v>
      </c>
      <c r="M249" s="26">
        <v>278</v>
      </c>
      <c r="N249" s="29">
        <v>45356</v>
      </c>
      <c r="O249" s="29">
        <v>45360</v>
      </c>
      <c r="P249" s="26">
        <v>252</v>
      </c>
      <c r="Q249" s="32" t="s">
        <v>1032</v>
      </c>
      <c r="R249" s="32">
        <v>283</v>
      </c>
      <c r="S249" s="33"/>
      <c r="T249" s="34"/>
      <c r="U249" s="33">
        <v>12927</v>
      </c>
      <c r="V249" s="33">
        <v>2690</v>
      </c>
      <c r="W249" s="33">
        <v>12927</v>
      </c>
      <c r="X249" s="33">
        <v>2690</v>
      </c>
      <c r="Y249" s="33" t="s">
        <v>34</v>
      </c>
      <c r="Z249" s="38" t="s">
        <v>1033</v>
      </c>
      <c r="AA249" s="37">
        <v>283</v>
      </c>
    </row>
    <row r="250" s="6" customFormat="1" ht="20.4" spans="1:27">
      <c r="A250" s="9" t="s">
        <v>1034</v>
      </c>
      <c r="B250" s="9" t="s">
        <v>512</v>
      </c>
      <c r="C250" s="9" t="s">
        <v>553</v>
      </c>
      <c r="D250" s="16" t="s">
        <v>585</v>
      </c>
      <c r="E250" s="23">
        <v>5.57</v>
      </c>
      <c r="F250" s="18">
        <v>45378</v>
      </c>
      <c r="G250" s="19">
        <v>178</v>
      </c>
      <c r="H250" s="19">
        <v>12130</v>
      </c>
      <c r="I250" s="18"/>
      <c r="J250" s="19"/>
      <c r="K250" s="19" t="s">
        <v>515</v>
      </c>
      <c r="L250" s="24" t="s">
        <v>1035</v>
      </c>
      <c r="M250" s="26">
        <v>279</v>
      </c>
      <c r="N250" s="29">
        <v>45357</v>
      </c>
      <c r="O250" s="29">
        <v>45361</v>
      </c>
      <c r="P250" s="26">
        <v>253</v>
      </c>
      <c r="Q250" s="32" t="s">
        <v>1036</v>
      </c>
      <c r="R250" s="32">
        <v>284</v>
      </c>
      <c r="S250" s="33"/>
      <c r="T250" s="34"/>
      <c r="U250" s="33">
        <v>12928</v>
      </c>
      <c r="V250" s="33">
        <v>2691</v>
      </c>
      <c r="W250" s="33">
        <v>12928</v>
      </c>
      <c r="X250" s="33">
        <v>2691</v>
      </c>
      <c r="Y250" s="33" t="s">
        <v>34</v>
      </c>
      <c r="Z250" s="38" t="s">
        <v>1037</v>
      </c>
      <c r="AA250" s="37">
        <v>284</v>
      </c>
    </row>
    <row r="251" s="6" customFormat="1" ht="20.4" spans="1:27">
      <c r="A251" s="9" t="s">
        <v>1038</v>
      </c>
      <c r="B251" s="9" t="s">
        <v>28</v>
      </c>
      <c r="C251" s="9" t="s">
        <v>29</v>
      </c>
      <c r="D251" s="9" t="s">
        <v>208</v>
      </c>
      <c r="E251" s="23">
        <v>4.69</v>
      </c>
      <c r="F251" s="18"/>
      <c r="G251" s="19"/>
      <c r="H251" s="19"/>
      <c r="I251" s="18">
        <v>45379</v>
      </c>
      <c r="J251" s="19">
        <v>0.438</v>
      </c>
      <c r="K251" s="19" t="s">
        <v>94</v>
      </c>
      <c r="L251" s="24" t="s">
        <v>48</v>
      </c>
      <c r="M251" s="26">
        <v>280</v>
      </c>
      <c r="N251" s="29">
        <v>45358</v>
      </c>
      <c r="O251" s="29">
        <v>45362</v>
      </c>
      <c r="P251" s="26">
        <v>254</v>
      </c>
      <c r="Q251" s="32" t="s">
        <v>1039</v>
      </c>
      <c r="R251" s="32">
        <v>285</v>
      </c>
      <c r="S251" s="33"/>
      <c r="T251" s="34"/>
      <c r="U251" s="33">
        <v>12929</v>
      </c>
      <c r="V251" s="33">
        <v>2692</v>
      </c>
      <c r="W251" s="33">
        <v>12929</v>
      </c>
      <c r="X251" s="33">
        <v>2692</v>
      </c>
      <c r="Y251" s="33" t="s">
        <v>34</v>
      </c>
      <c r="Z251" s="38" t="s">
        <v>1040</v>
      </c>
      <c r="AA251" s="37">
        <v>285</v>
      </c>
    </row>
    <row r="252" s="6" customFormat="1" ht="20.4" spans="1:27">
      <c r="A252" s="9" t="s">
        <v>1041</v>
      </c>
      <c r="B252" s="9" t="s">
        <v>847</v>
      </c>
      <c r="C252" s="9" t="s">
        <v>847</v>
      </c>
      <c r="D252" s="16" t="s">
        <v>388</v>
      </c>
      <c r="E252" s="23">
        <v>5.06</v>
      </c>
      <c r="F252" s="18"/>
      <c r="G252" s="19"/>
      <c r="H252" s="19"/>
      <c r="I252" s="18">
        <v>45380</v>
      </c>
      <c r="J252" s="19">
        <v>0.449</v>
      </c>
      <c r="K252" s="19" t="s">
        <v>250</v>
      </c>
      <c r="L252" s="24" t="s">
        <v>48</v>
      </c>
      <c r="M252" s="26">
        <v>281</v>
      </c>
      <c r="N252" s="29">
        <v>45359</v>
      </c>
      <c r="O252" s="29">
        <v>45363</v>
      </c>
      <c r="P252" s="26">
        <v>255</v>
      </c>
      <c r="Q252" s="32" t="s">
        <v>1042</v>
      </c>
      <c r="R252" s="32">
        <v>286</v>
      </c>
      <c r="S252" s="33"/>
      <c r="T252" s="34"/>
      <c r="U252" s="33">
        <v>12930</v>
      </c>
      <c r="V252" s="33">
        <v>2693</v>
      </c>
      <c r="W252" s="33">
        <v>12930</v>
      </c>
      <c r="X252" s="33">
        <v>2693</v>
      </c>
      <c r="Y252" s="33" t="s">
        <v>34</v>
      </c>
      <c r="Z252" s="38" t="s">
        <v>1043</v>
      </c>
      <c r="AA252" s="37">
        <v>286</v>
      </c>
    </row>
    <row r="253" s="6" customFormat="1" ht="20.4" spans="1:27">
      <c r="A253" s="9" t="s">
        <v>1044</v>
      </c>
      <c r="B253" s="9" t="s">
        <v>28</v>
      </c>
      <c r="C253" s="9" t="s">
        <v>29</v>
      </c>
      <c r="D253" s="16" t="s">
        <v>121</v>
      </c>
      <c r="E253" s="23">
        <v>5.3</v>
      </c>
      <c r="F253" s="18"/>
      <c r="G253" s="19"/>
      <c r="H253" s="19"/>
      <c r="I253" s="18">
        <v>45380</v>
      </c>
      <c r="J253" s="19">
        <v>0.531</v>
      </c>
      <c r="K253" s="19" t="s">
        <v>61</v>
      </c>
      <c r="L253" s="24" t="s">
        <v>48</v>
      </c>
      <c r="M253" s="26">
        <v>282</v>
      </c>
      <c r="N253" s="29">
        <v>45360</v>
      </c>
      <c r="O253" s="29">
        <v>45364</v>
      </c>
      <c r="P253" s="26">
        <v>256</v>
      </c>
      <c r="Q253" s="32" t="s">
        <v>1045</v>
      </c>
      <c r="R253" s="32">
        <v>287</v>
      </c>
      <c r="S253" s="33"/>
      <c r="T253" s="34"/>
      <c r="U253" s="33">
        <v>12931</v>
      </c>
      <c r="V253" s="33">
        <v>2694</v>
      </c>
      <c r="W253" s="33">
        <v>12931</v>
      </c>
      <c r="X253" s="33">
        <v>2694</v>
      </c>
      <c r="Y253" s="33" t="s">
        <v>34</v>
      </c>
      <c r="Z253" s="38" t="s">
        <v>1046</v>
      </c>
      <c r="AA253" s="37">
        <v>287</v>
      </c>
    </row>
    <row r="254" s="6" customFormat="1" ht="20.4" spans="1:27">
      <c r="A254" s="9" t="s">
        <v>1047</v>
      </c>
      <c r="B254" s="9" t="s">
        <v>84</v>
      </c>
      <c r="C254" s="9" t="s">
        <v>84</v>
      </c>
      <c r="D254" s="9" t="s">
        <v>359</v>
      </c>
      <c r="E254" s="23">
        <v>4.59</v>
      </c>
      <c r="F254" s="18">
        <v>45381</v>
      </c>
      <c r="G254" s="19">
        <v>363</v>
      </c>
      <c r="H254" s="19">
        <v>38645</v>
      </c>
      <c r="I254" s="18"/>
      <c r="J254" s="19"/>
      <c r="K254" s="19" t="s">
        <v>72</v>
      </c>
      <c r="L254" s="24"/>
      <c r="M254" s="26">
        <v>283</v>
      </c>
      <c r="N254" s="29">
        <v>45361</v>
      </c>
      <c r="O254" s="29">
        <v>45365</v>
      </c>
      <c r="P254" s="26">
        <v>257</v>
      </c>
      <c r="Q254" s="32" t="s">
        <v>1048</v>
      </c>
      <c r="R254" s="32">
        <v>288</v>
      </c>
      <c r="S254" s="33"/>
      <c r="T254" s="34"/>
      <c r="U254" s="33">
        <v>12932</v>
      </c>
      <c r="V254" s="33">
        <v>2695</v>
      </c>
      <c r="W254" s="33">
        <v>12932</v>
      </c>
      <c r="X254" s="33">
        <v>2695</v>
      </c>
      <c r="Y254" s="33" t="s">
        <v>34</v>
      </c>
      <c r="Z254" s="38" t="s">
        <v>1049</v>
      </c>
      <c r="AA254" s="37">
        <v>288</v>
      </c>
    </row>
    <row r="255" s="6" customFormat="1" ht="20.4" spans="1:27">
      <c r="A255" s="9" t="s">
        <v>1050</v>
      </c>
      <c r="B255" s="9" t="s">
        <v>28</v>
      </c>
      <c r="C255" s="9" t="s">
        <v>29</v>
      </c>
      <c r="D255" s="9" t="s">
        <v>1051</v>
      </c>
      <c r="E255" s="23">
        <v>4.3</v>
      </c>
      <c r="F255" s="18"/>
      <c r="G255" s="19"/>
      <c r="H255" s="19"/>
      <c r="I255" s="18">
        <v>45381</v>
      </c>
      <c r="J255" s="19">
        <v>0.448</v>
      </c>
      <c r="K255" s="19" t="s">
        <v>39</v>
      </c>
      <c r="L255" s="24" t="s">
        <v>48</v>
      </c>
      <c r="M255" s="26">
        <v>284</v>
      </c>
      <c r="N255" s="29">
        <v>45362</v>
      </c>
      <c r="O255" s="29">
        <v>45366</v>
      </c>
      <c r="P255" s="26">
        <v>258</v>
      </c>
      <c r="Q255" s="32" t="s">
        <v>1052</v>
      </c>
      <c r="R255" s="32">
        <v>289</v>
      </c>
      <c r="S255" s="33"/>
      <c r="T255" s="34"/>
      <c r="U255" s="33">
        <v>12933</v>
      </c>
      <c r="V255" s="33">
        <v>2696</v>
      </c>
      <c r="W255" s="33">
        <v>12933</v>
      </c>
      <c r="X255" s="33">
        <v>2696</v>
      </c>
      <c r="Y255" s="33" t="s">
        <v>34</v>
      </c>
      <c r="Z255" s="38" t="s">
        <v>1053</v>
      </c>
      <c r="AA255" s="37">
        <v>289</v>
      </c>
    </row>
    <row r="256" s="6" customFormat="1" ht="20.4" spans="1:27">
      <c r="A256" s="9" t="s">
        <v>1054</v>
      </c>
      <c r="B256" s="9" t="s">
        <v>28</v>
      </c>
      <c r="C256" s="9" t="s">
        <v>29</v>
      </c>
      <c r="D256" s="9" t="s">
        <v>129</v>
      </c>
      <c r="E256" s="23">
        <v>5.67</v>
      </c>
      <c r="F256" s="18"/>
      <c r="G256" s="19"/>
      <c r="H256" s="19"/>
      <c r="I256" s="18">
        <v>45382</v>
      </c>
      <c r="J256" s="19">
        <v>0.613</v>
      </c>
      <c r="K256" s="19" t="s">
        <v>47</v>
      </c>
      <c r="L256" s="24" t="s">
        <v>48</v>
      </c>
      <c r="M256" s="26">
        <v>285</v>
      </c>
      <c r="N256" s="29">
        <v>45363</v>
      </c>
      <c r="O256" s="29">
        <v>45367</v>
      </c>
      <c r="P256" s="26">
        <v>259</v>
      </c>
      <c r="Q256" s="32" t="s">
        <v>1055</v>
      </c>
      <c r="R256" s="32">
        <v>290</v>
      </c>
      <c r="S256" s="33"/>
      <c r="T256" s="34"/>
      <c r="U256" s="33">
        <v>12934</v>
      </c>
      <c r="V256" s="33">
        <v>2697</v>
      </c>
      <c r="W256" s="33">
        <v>12934</v>
      </c>
      <c r="X256" s="33">
        <v>2697</v>
      </c>
      <c r="Y256" s="33" t="s">
        <v>34</v>
      </c>
      <c r="Z256" s="38" t="s">
        <v>1056</v>
      </c>
      <c r="AA256" s="37">
        <v>290</v>
      </c>
    </row>
    <row r="257" s="6" customFormat="1" ht="20.4" spans="1:27">
      <c r="A257" s="9" t="s">
        <v>1057</v>
      </c>
      <c r="B257" s="9" t="s">
        <v>44</v>
      </c>
      <c r="C257" s="9" t="s">
        <v>45</v>
      </c>
      <c r="D257" s="16" t="s">
        <v>249</v>
      </c>
      <c r="E257" s="23">
        <v>4.17</v>
      </c>
      <c r="F257" s="18"/>
      <c r="G257" s="19"/>
      <c r="H257" s="19"/>
      <c r="I257" s="18">
        <v>45382</v>
      </c>
      <c r="J257" s="19">
        <v>0.591</v>
      </c>
      <c r="K257" s="19" t="s">
        <v>250</v>
      </c>
      <c r="L257" s="24" t="s">
        <v>48</v>
      </c>
      <c r="M257" s="26">
        <v>286</v>
      </c>
      <c r="N257" s="29">
        <v>45364</v>
      </c>
      <c r="O257" s="29">
        <v>45368</v>
      </c>
      <c r="P257" s="26">
        <v>260</v>
      </c>
      <c r="Q257" s="32" t="s">
        <v>1058</v>
      </c>
      <c r="R257" s="32">
        <v>291</v>
      </c>
      <c r="S257" s="33"/>
      <c r="T257" s="34"/>
      <c r="U257" s="33">
        <v>12935</v>
      </c>
      <c r="V257" s="33">
        <v>2698</v>
      </c>
      <c r="W257" s="33">
        <v>12935</v>
      </c>
      <c r="X257" s="33">
        <v>2698</v>
      </c>
      <c r="Y257" s="33" t="s">
        <v>34</v>
      </c>
      <c r="Z257" s="38" t="s">
        <v>1059</v>
      </c>
      <c r="AA257" s="37">
        <v>291</v>
      </c>
    </row>
    <row r="258" s="6" customFormat="1" ht="20.4" spans="1:27">
      <c r="A258" s="9" t="s">
        <v>1060</v>
      </c>
      <c r="B258" s="9" t="s">
        <v>52</v>
      </c>
      <c r="C258" s="9" t="s">
        <v>53</v>
      </c>
      <c r="D258" s="16" t="s">
        <v>343</v>
      </c>
      <c r="E258" s="23">
        <v>5.76</v>
      </c>
      <c r="F258" s="18">
        <v>45382</v>
      </c>
      <c r="G258" s="19">
        <v>353</v>
      </c>
      <c r="H258" s="19">
        <v>35919</v>
      </c>
      <c r="I258" s="18"/>
      <c r="J258" s="19"/>
      <c r="K258" s="19" t="s">
        <v>250</v>
      </c>
      <c r="L258" s="24"/>
      <c r="M258" s="26">
        <v>287</v>
      </c>
      <c r="N258" s="29">
        <v>45365</v>
      </c>
      <c r="O258" s="29">
        <v>45369</v>
      </c>
      <c r="P258" s="26">
        <v>261</v>
      </c>
      <c r="Q258" s="32" t="s">
        <v>1061</v>
      </c>
      <c r="R258" s="32">
        <v>292</v>
      </c>
      <c r="S258" s="33"/>
      <c r="T258" s="34"/>
      <c r="U258" s="33">
        <v>12936</v>
      </c>
      <c r="V258" s="33">
        <v>2699</v>
      </c>
      <c r="W258" s="33">
        <v>12936</v>
      </c>
      <c r="X258" s="33">
        <v>2699</v>
      </c>
      <c r="Y258" s="33" t="s">
        <v>34</v>
      </c>
      <c r="Z258" s="38" t="s">
        <v>1062</v>
      </c>
      <c r="AA258" s="37">
        <v>292</v>
      </c>
    </row>
    <row r="259" s="7" customFormat="1" ht="20.4" spans="1:27">
      <c r="A259" s="12" t="s">
        <v>1063</v>
      </c>
      <c r="B259" s="12" t="s">
        <v>28</v>
      </c>
      <c r="C259" s="12" t="s">
        <v>29</v>
      </c>
      <c r="D259" s="12" t="s">
        <v>1064</v>
      </c>
      <c r="E259" s="39">
        <v>5.89</v>
      </c>
      <c r="F259" s="21"/>
      <c r="G259" s="22"/>
      <c r="H259" s="22"/>
      <c r="I259" s="21">
        <v>45383</v>
      </c>
      <c r="J259" s="22">
        <v>0.576</v>
      </c>
      <c r="K259" s="22" t="s">
        <v>166</v>
      </c>
      <c r="L259" s="25" t="s">
        <v>48</v>
      </c>
      <c r="M259" s="26">
        <v>288</v>
      </c>
      <c r="N259" s="29">
        <v>45366</v>
      </c>
      <c r="O259" s="29">
        <v>45370</v>
      </c>
      <c r="P259" s="26">
        <v>262</v>
      </c>
      <c r="Q259" s="32" t="s">
        <v>1065</v>
      </c>
      <c r="R259" s="32">
        <v>293</v>
      </c>
      <c r="S259" s="33"/>
      <c r="T259" s="34"/>
      <c r="U259" s="33">
        <v>12937</v>
      </c>
      <c r="V259" s="33">
        <v>2700</v>
      </c>
      <c r="W259" s="33">
        <v>12937</v>
      </c>
      <c r="X259" s="33">
        <v>2700</v>
      </c>
      <c r="Y259" s="33" t="s">
        <v>34</v>
      </c>
      <c r="Z259" s="38" t="s">
        <v>1066</v>
      </c>
      <c r="AA259" s="37">
        <v>293</v>
      </c>
    </row>
    <row r="260" s="6" customFormat="1" ht="20.4" spans="1:27">
      <c r="A260" s="9" t="s">
        <v>1067</v>
      </c>
      <c r="B260" s="9" t="s">
        <v>70</v>
      </c>
      <c r="C260" s="9" t="s">
        <v>70</v>
      </c>
      <c r="D260" s="16" t="s">
        <v>406</v>
      </c>
      <c r="E260" s="23">
        <v>4.39</v>
      </c>
      <c r="F260" s="18">
        <v>45383</v>
      </c>
      <c r="G260" s="19">
        <v>383</v>
      </c>
      <c r="H260" s="19">
        <v>40016</v>
      </c>
      <c r="I260" s="18"/>
      <c r="J260" s="19"/>
      <c r="K260" s="19" t="s">
        <v>250</v>
      </c>
      <c r="L260" s="24"/>
      <c r="M260" s="26">
        <v>289</v>
      </c>
      <c r="N260" s="29">
        <v>45367</v>
      </c>
      <c r="O260" s="29">
        <v>45371</v>
      </c>
      <c r="P260" s="26">
        <v>263</v>
      </c>
      <c r="Q260" s="32" t="s">
        <v>1068</v>
      </c>
      <c r="R260" s="32">
        <v>294</v>
      </c>
      <c r="S260" s="33"/>
      <c r="T260" s="34"/>
      <c r="U260" s="33">
        <v>12938</v>
      </c>
      <c r="V260" s="33">
        <v>2701</v>
      </c>
      <c r="W260" s="33">
        <v>12938</v>
      </c>
      <c r="X260" s="33">
        <v>2701</v>
      </c>
      <c r="Y260" s="33" t="s">
        <v>34</v>
      </c>
      <c r="Z260" s="38" t="s">
        <v>1069</v>
      </c>
      <c r="AA260" s="37">
        <v>294</v>
      </c>
    </row>
    <row r="261" s="6" customFormat="1" ht="20.4" spans="1:27">
      <c r="A261" s="9" t="s">
        <v>1070</v>
      </c>
      <c r="B261" s="9" t="s">
        <v>84</v>
      </c>
      <c r="C261" s="9" t="s">
        <v>84</v>
      </c>
      <c r="D261" s="16" t="s">
        <v>117</v>
      </c>
      <c r="E261" s="23">
        <v>5.1</v>
      </c>
      <c r="F261" s="18">
        <v>45383</v>
      </c>
      <c r="G261" s="19">
        <v>422</v>
      </c>
      <c r="H261" s="19">
        <v>44184</v>
      </c>
      <c r="I261" s="18"/>
      <c r="J261" s="19"/>
      <c r="K261" s="19" t="s">
        <v>55</v>
      </c>
      <c r="L261" s="24"/>
      <c r="M261" s="26">
        <v>290</v>
      </c>
      <c r="N261" s="29">
        <v>45368</v>
      </c>
      <c r="O261" s="29">
        <v>45372</v>
      </c>
      <c r="P261" s="26">
        <v>264</v>
      </c>
      <c r="Q261" s="32" t="s">
        <v>1071</v>
      </c>
      <c r="R261" s="32">
        <v>295</v>
      </c>
      <c r="S261" s="33"/>
      <c r="T261" s="34"/>
      <c r="U261" s="33">
        <v>12939</v>
      </c>
      <c r="V261" s="33">
        <v>2702</v>
      </c>
      <c r="W261" s="33">
        <v>12939</v>
      </c>
      <c r="X261" s="33">
        <v>2702</v>
      </c>
      <c r="Y261" s="33" t="s">
        <v>34</v>
      </c>
      <c r="Z261" s="38" t="s">
        <v>1072</v>
      </c>
      <c r="AA261" s="37">
        <v>295</v>
      </c>
    </row>
    <row r="262" s="6" customFormat="1" ht="20.4" spans="1:27">
      <c r="A262" s="9" t="s">
        <v>1073</v>
      </c>
      <c r="B262" s="9" t="s">
        <v>28</v>
      </c>
      <c r="C262" s="9" t="s">
        <v>29</v>
      </c>
      <c r="D262" s="16" t="s">
        <v>1074</v>
      </c>
      <c r="E262" s="23">
        <v>0.2</v>
      </c>
      <c r="F262" s="18"/>
      <c r="G262" s="19"/>
      <c r="H262" s="19"/>
      <c r="I262" s="18">
        <v>45383</v>
      </c>
      <c r="J262" s="19">
        <v>0.03</v>
      </c>
      <c r="K262" s="19" t="s">
        <v>925</v>
      </c>
      <c r="L262" s="24"/>
      <c r="M262" s="26">
        <v>291</v>
      </c>
      <c r="N262" s="29">
        <v>45369</v>
      </c>
      <c r="O262" s="29">
        <v>45373</v>
      </c>
      <c r="P262" s="26">
        <v>265</v>
      </c>
      <c r="Q262" s="32" t="s">
        <v>1075</v>
      </c>
      <c r="R262" s="32">
        <v>296</v>
      </c>
      <c r="S262" s="33"/>
      <c r="T262" s="34"/>
      <c r="U262" s="33">
        <v>12940</v>
      </c>
      <c r="V262" s="33">
        <v>2703</v>
      </c>
      <c r="W262" s="33">
        <v>12940</v>
      </c>
      <c r="X262" s="33">
        <v>2703</v>
      </c>
      <c r="Y262" s="33" t="s">
        <v>34</v>
      </c>
      <c r="Z262" s="38" t="s">
        <v>1076</v>
      </c>
      <c r="AA262" s="37">
        <v>296</v>
      </c>
    </row>
    <row r="263" s="6" customFormat="1" ht="20.4" spans="1:27">
      <c r="A263" s="9" t="s">
        <v>1077</v>
      </c>
      <c r="B263" s="9" t="s">
        <v>52</v>
      </c>
      <c r="C263" s="9" t="s">
        <v>53</v>
      </c>
      <c r="D263" s="16" t="s">
        <v>499</v>
      </c>
      <c r="E263" s="23">
        <v>5.04</v>
      </c>
      <c r="F263" s="18">
        <v>45384</v>
      </c>
      <c r="G263" s="19">
        <v>321</v>
      </c>
      <c r="H263" s="19">
        <v>34580</v>
      </c>
      <c r="I263" s="18"/>
      <c r="J263" s="19"/>
      <c r="K263" s="19" t="s">
        <v>55</v>
      </c>
      <c r="L263" s="24"/>
      <c r="M263" s="26">
        <v>292</v>
      </c>
      <c r="N263" s="29">
        <v>45370</v>
      </c>
      <c r="O263" s="29">
        <v>45374</v>
      </c>
      <c r="P263" s="26">
        <v>266</v>
      </c>
      <c r="Q263" s="32" t="s">
        <v>1078</v>
      </c>
      <c r="R263" s="32">
        <v>297</v>
      </c>
      <c r="S263" s="33"/>
      <c r="T263" s="34"/>
      <c r="U263" s="33">
        <v>12941</v>
      </c>
      <c r="V263" s="33">
        <v>2704</v>
      </c>
      <c r="W263" s="33">
        <v>12941</v>
      </c>
      <c r="X263" s="33">
        <v>2704</v>
      </c>
      <c r="Y263" s="33" t="s">
        <v>34</v>
      </c>
      <c r="Z263" s="38" t="s">
        <v>1079</v>
      </c>
      <c r="AA263" s="37">
        <v>297</v>
      </c>
    </row>
    <row r="264" s="6" customFormat="1" ht="20.4" spans="1:27">
      <c r="A264" s="9" t="s">
        <v>1080</v>
      </c>
      <c r="B264" s="9" t="s">
        <v>52</v>
      </c>
      <c r="C264" s="9" t="s">
        <v>53</v>
      </c>
      <c r="D264" s="16" t="s">
        <v>320</v>
      </c>
      <c r="E264" s="23">
        <v>5.68</v>
      </c>
      <c r="F264" s="18">
        <v>45384</v>
      </c>
      <c r="G264" s="19">
        <v>359</v>
      </c>
      <c r="H264" s="19">
        <v>43735</v>
      </c>
      <c r="I264" s="18"/>
      <c r="J264" s="19"/>
      <c r="K264" s="19" t="s">
        <v>72</v>
      </c>
      <c r="L264" s="24" t="s">
        <v>1081</v>
      </c>
      <c r="M264" s="26">
        <v>293</v>
      </c>
      <c r="N264" s="29">
        <v>45371</v>
      </c>
      <c r="O264" s="29">
        <v>45375</v>
      </c>
      <c r="P264" s="26">
        <v>267</v>
      </c>
      <c r="Q264" s="32" t="s">
        <v>1082</v>
      </c>
      <c r="R264" s="32">
        <v>298</v>
      </c>
      <c r="S264" s="33"/>
      <c r="T264" s="34"/>
      <c r="U264" s="33">
        <v>12942</v>
      </c>
      <c r="V264" s="33">
        <v>2705</v>
      </c>
      <c r="W264" s="33">
        <v>12942</v>
      </c>
      <c r="X264" s="33">
        <v>2705</v>
      </c>
      <c r="Y264" s="33" t="s">
        <v>34</v>
      </c>
      <c r="Z264" s="38" t="s">
        <v>1083</v>
      </c>
      <c r="AA264" s="37">
        <v>298</v>
      </c>
    </row>
    <row r="265" s="6" customFormat="1" ht="20.4" spans="1:27">
      <c r="A265" s="9" t="s">
        <v>1084</v>
      </c>
      <c r="B265" s="9" t="s">
        <v>28</v>
      </c>
      <c r="C265" s="9" t="s">
        <v>29</v>
      </c>
      <c r="D265" s="16" t="s">
        <v>145</v>
      </c>
      <c r="E265" s="23">
        <v>5.2</v>
      </c>
      <c r="F265" s="18"/>
      <c r="G265" s="19"/>
      <c r="H265" s="19"/>
      <c r="I265" s="18">
        <v>45384</v>
      </c>
      <c r="J265" s="19">
        <v>0.501</v>
      </c>
      <c r="K265" s="19" t="s">
        <v>39</v>
      </c>
      <c r="L265" s="24"/>
      <c r="M265" s="26">
        <v>294</v>
      </c>
      <c r="N265" s="29">
        <v>45372</v>
      </c>
      <c r="O265" s="29">
        <v>45376</v>
      </c>
      <c r="P265" s="26">
        <v>268</v>
      </c>
      <c r="Q265" s="32" t="s">
        <v>1085</v>
      </c>
      <c r="R265" s="32">
        <v>299</v>
      </c>
      <c r="S265" s="33"/>
      <c r="T265" s="34"/>
      <c r="U265" s="33">
        <v>12943</v>
      </c>
      <c r="V265" s="33">
        <v>2706</v>
      </c>
      <c r="W265" s="33">
        <v>12943</v>
      </c>
      <c r="X265" s="33">
        <v>2706</v>
      </c>
      <c r="Y265" s="33" t="s">
        <v>34</v>
      </c>
      <c r="Z265" s="38" t="s">
        <v>1086</v>
      </c>
      <c r="AA265" s="37">
        <v>299</v>
      </c>
    </row>
    <row r="266" s="6" customFormat="1" ht="20.4" spans="1:27">
      <c r="A266" s="9" t="s">
        <v>1087</v>
      </c>
      <c r="B266" s="9" t="s">
        <v>28</v>
      </c>
      <c r="C266" s="9" t="s">
        <v>29</v>
      </c>
      <c r="D266" s="16" t="s">
        <v>1088</v>
      </c>
      <c r="E266" s="23">
        <v>5.36</v>
      </c>
      <c r="F266" s="18"/>
      <c r="G266" s="19"/>
      <c r="H266" s="19"/>
      <c r="I266" s="18">
        <v>45385</v>
      </c>
      <c r="J266" s="19">
        <v>0.613</v>
      </c>
      <c r="K266" s="19" t="s">
        <v>47</v>
      </c>
      <c r="L266" s="24" t="s">
        <v>48</v>
      </c>
      <c r="M266" s="26">
        <v>295</v>
      </c>
      <c r="N266" s="29">
        <v>45373</v>
      </c>
      <c r="O266" s="29">
        <v>45377</v>
      </c>
      <c r="P266" s="26">
        <v>269</v>
      </c>
      <c r="Q266" s="32" t="s">
        <v>1089</v>
      </c>
      <c r="R266" s="32">
        <v>300</v>
      </c>
      <c r="S266" s="33"/>
      <c r="T266" s="34"/>
      <c r="U266" s="33">
        <v>12944</v>
      </c>
      <c r="V266" s="33">
        <v>2707</v>
      </c>
      <c r="W266" s="33">
        <v>12944</v>
      </c>
      <c r="X266" s="33">
        <v>2707</v>
      </c>
      <c r="Y266" s="33" t="s">
        <v>34</v>
      </c>
      <c r="Z266" s="38" t="s">
        <v>1090</v>
      </c>
      <c r="AA266" s="37">
        <v>300</v>
      </c>
    </row>
    <row r="267" s="6" customFormat="1" ht="20.4" spans="1:27">
      <c r="A267" s="9" t="s">
        <v>1091</v>
      </c>
      <c r="B267" s="9" t="s">
        <v>44</v>
      </c>
      <c r="C267" s="9" t="s">
        <v>45</v>
      </c>
      <c r="D267" s="16" t="s">
        <v>216</v>
      </c>
      <c r="E267" s="23">
        <v>5.27</v>
      </c>
      <c r="F267" s="18"/>
      <c r="G267" s="19"/>
      <c r="H267" s="19"/>
      <c r="I267" s="18">
        <v>45386</v>
      </c>
      <c r="J267" s="19">
        <v>0.74</v>
      </c>
      <c r="K267" s="19" t="s">
        <v>250</v>
      </c>
      <c r="L267" s="24" t="s">
        <v>48</v>
      </c>
      <c r="M267" s="26">
        <v>296</v>
      </c>
      <c r="N267" s="29">
        <v>45374</v>
      </c>
      <c r="O267" s="29">
        <v>45378</v>
      </c>
      <c r="P267" s="26">
        <v>270</v>
      </c>
      <c r="Q267" s="32" t="s">
        <v>1092</v>
      </c>
      <c r="R267" s="32">
        <v>301</v>
      </c>
      <c r="S267" s="33"/>
      <c r="T267" s="34"/>
      <c r="U267" s="33">
        <v>12945</v>
      </c>
      <c r="V267" s="33">
        <v>2708</v>
      </c>
      <c r="W267" s="33">
        <v>12945</v>
      </c>
      <c r="X267" s="33">
        <v>2708</v>
      </c>
      <c r="Y267" s="33" t="s">
        <v>34</v>
      </c>
      <c r="Z267" s="38" t="s">
        <v>1093</v>
      </c>
      <c r="AA267" s="37">
        <v>301</v>
      </c>
    </row>
    <row r="268" s="6" customFormat="1" ht="20.4" spans="1:27">
      <c r="A268" s="9" t="s">
        <v>1094</v>
      </c>
      <c r="B268" s="9" t="s">
        <v>98</v>
      </c>
      <c r="C268" s="9" t="s">
        <v>99</v>
      </c>
      <c r="D268" s="16" t="s">
        <v>1095</v>
      </c>
      <c r="E268" s="23">
        <v>5.52</v>
      </c>
      <c r="F268" s="18"/>
      <c r="G268" s="19"/>
      <c r="H268" s="19"/>
      <c r="I268" s="18">
        <v>45386</v>
      </c>
      <c r="J268" s="19">
        <v>0.638</v>
      </c>
      <c r="K268" s="19" t="s">
        <v>47</v>
      </c>
      <c r="L268" s="24" t="s">
        <v>48</v>
      </c>
      <c r="M268" s="26">
        <v>297</v>
      </c>
      <c r="N268" s="29">
        <v>45375</v>
      </c>
      <c r="O268" s="29">
        <v>45379</v>
      </c>
      <c r="P268" s="26">
        <v>271</v>
      </c>
      <c r="Q268" s="32" t="s">
        <v>1096</v>
      </c>
      <c r="R268" s="32">
        <v>302</v>
      </c>
      <c r="S268" s="33"/>
      <c r="T268" s="34"/>
      <c r="U268" s="33">
        <v>12946</v>
      </c>
      <c r="V268" s="33">
        <v>2709</v>
      </c>
      <c r="W268" s="33">
        <v>12946</v>
      </c>
      <c r="X268" s="33">
        <v>2709</v>
      </c>
      <c r="Y268" s="33" t="s">
        <v>34</v>
      </c>
      <c r="Z268" s="38" t="s">
        <v>1097</v>
      </c>
      <c r="AA268" s="37">
        <v>302</v>
      </c>
    </row>
    <row r="269" s="6" customFormat="1" ht="20.4" spans="1:27">
      <c r="A269" s="9" t="s">
        <v>1098</v>
      </c>
      <c r="B269" s="9" t="s">
        <v>70</v>
      </c>
      <c r="C269" s="9" t="s">
        <v>70</v>
      </c>
      <c r="D269" s="16" t="s">
        <v>1099</v>
      </c>
      <c r="E269" s="23">
        <v>5.22</v>
      </c>
      <c r="F269" s="18">
        <v>45386</v>
      </c>
      <c r="G269" s="19">
        <v>435</v>
      </c>
      <c r="H269" s="19">
        <v>46927</v>
      </c>
      <c r="I269" s="18"/>
      <c r="J269" s="19"/>
      <c r="K269" s="19" t="s">
        <v>72</v>
      </c>
      <c r="L269" s="24"/>
      <c r="M269" s="26">
        <v>298</v>
      </c>
      <c r="N269" s="29">
        <v>45376</v>
      </c>
      <c r="O269" s="29">
        <v>45380</v>
      </c>
      <c r="P269" s="26">
        <v>272</v>
      </c>
      <c r="Q269" s="32" t="s">
        <v>1100</v>
      </c>
      <c r="R269" s="32">
        <v>303</v>
      </c>
      <c r="S269" s="33"/>
      <c r="T269" s="34"/>
      <c r="U269" s="33">
        <v>12947</v>
      </c>
      <c r="V269" s="33">
        <v>2710</v>
      </c>
      <c r="W269" s="33">
        <v>12947</v>
      </c>
      <c r="X269" s="33">
        <v>2710</v>
      </c>
      <c r="Y269" s="33" t="s">
        <v>34</v>
      </c>
      <c r="Z269" s="38" t="s">
        <v>1101</v>
      </c>
      <c r="AA269" s="37">
        <v>303</v>
      </c>
    </row>
    <row r="270" s="6" customFormat="1" ht="20.4" spans="1:27">
      <c r="A270" s="9" t="s">
        <v>1102</v>
      </c>
      <c r="B270" s="9" t="s">
        <v>28</v>
      </c>
      <c r="C270" s="9" t="s">
        <v>29</v>
      </c>
      <c r="D270" s="16" t="s">
        <v>335</v>
      </c>
      <c r="E270" s="23">
        <v>7.05</v>
      </c>
      <c r="F270" s="18"/>
      <c r="G270" s="19"/>
      <c r="H270" s="19"/>
      <c r="I270" s="18">
        <v>45386</v>
      </c>
      <c r="J270" s="19">
        <v>0.67</v>
      </c>
      <c r="K270" s="19" t="s">
        <v>72</v>
      </c>
      <c r="L270" s="24" t="s">
        <v>48</v>
      </c>
      <c r="M270" s="26">
        <v>299</v>
      </c>
      <c r="N270" s="29">
        <v>45377</v>
      </c>
      <c r="O270" s="29">
        <v>45381</v>
      </c>
      <c r="P270" s="26">
        <v>273</v>
      </c>
      <c r="Q270" s="32" t="s">
        <v>1103</v>
      </c>
      <c r="R270" s="32">
        <v>304</v>
      </c>
      <c r="S270" s="33"/>
      <c r="T270" s="34"/>
      <c r="U270" s="33">
        <v>12948</v>
      </c>
      <c r="V270" s="33">
        <v>2711</v>
      </c>
      <c r="W270" s="33">
        <v>12948</v>
      </c>
      <c r="X270" s="33">
        <v>2711</v>
      </c>
      <c r="Y270" s="33" t="s">
        <v>34</v>
      </c>
      <c r="Z270" s="38" t="s">
        <v>1104</v>
      </c>
      <c r="AA270" s="37">
        <v>304</v>
      </c>
    </row>
    <row r="271" s="6" customFormat="1" ht="20.4" spans="1:27">
      <c r="A271" s="9" t="s">
        <v>1105</v>
      </c>
      <c r="B271" s="9" t="s">
        <v>28</v>
      </c>
      <c r="C271" s="9" t="s">
        <v>29</v>
      </c>
      <c r="D271" s="16" t="s">
        <v>1106</v>
      </c>
      <c r="E271" s="23">
        <v>5.82</v>
      </c>
      <c r="F271" s="18"/>
      <c r="G271" s="19"/>
      <c r="H271" s="19"/>
      <c r="I271" s="18">
        <v>45387</v>
      </c>
      <c r="J271" s="19">
        <v>0.325</v>
      </c>
      <c r="K271" s="19" t="s">
        <v>94</v>
      </c>
      <c r="L271" s="24" t="s">
        <v>48</v>
      </c>
      <c r="M271" s="26">
        <v>300</v>
      </c>
      <c r="N271" s="29">
        <v>45378</v>
      </c>
      <c r="O271" s="29">
        <v>45382</v>
      </c>
      <c r="P271" s="26">
        <v>274</v>
      </c>
      <c r="Q271" s="32" t="s">
        <v>1107</v>
      </c>
      <c r="R271" s="32">
        <v>305</v>
      </c>
      <c r="S271" s="33"/>
      <c r="T271" s="34"/>
      <c r="U271" s="33">
        <v>12949</v>
      </c>
      <c r="V271" s="33">
        <v>2712</v>
      </c>
      <c r="W271" s="33">
        <v>12949</v>
      </c>
      <c r="X271" s="33">
        <v>2712</v>
      </c>
      <c r="Y271" s="33" t="s">
        <v>34</v>
      </c>
      <c r="Z271" s="38" t="s">
        <v>1108</v>
      </c>
      <c r="AA271" s="37">
        <v>305</v>
      </c>
    </row>
    <row r="272" s="6" customFormat="1" ht="20.4" spans="1:27">
      <c r="A272" s="9" t="s">
        <v>1109</v>
      </c>
      <c r="B272" s="9" t="s">
        <v>28</v>
      </c>
      <c r="C272" s="9" t="s">
        <v>29</v>
      </c>
      <c r="D272" s="16" t="s">
        <v>504</v>
      </c>
      <c r="E272" s="23">
        <v>4.59</v>
      </c>
      <c r="F272" s="18"/>
      <c r="G272" s="19"/>
      <c r="H272" s="19"/>
      <c r="I272" s="18">
        <v>45388</v>
      </c>
      <c r="J272" s="19">
        <v>0.418</v>
      </c>
      <c r="K272" s="19" t="s">
        <v>166</v>
      </c>
      <c r="L272" s="24" t="s">
        <v>48</v>
      </c>
      <c r="M272" s="26">
        <v>301</v>
      </c>
      <c r="N272" s="29">
        <v>45379</v>
      </c>
      <c r="O272" s="29">
        <v>45383</v>
      </c>
      <c r="P272" s="26">
        <v>275</v>
      </c>
      <c r="Q272" s="32" t="s">
        <v>1110</v>
      </c>
      <c r="R272" s="32">
        <v>306</v>
      </c>
      <c r="S272" s="33"/>
      <c r="T272" s="34"/>
      <c r="U272" s="33">
        <v>12950</v>
      </c>
      <c r="V272" s="33">
        <v>2713</v>
      </c>
      <c r="W272" s="33">
        <v>12950</v>
      </c>
      <c r="X272" s="33">
        <v>2713</v>
      </c>
      <c r="Y272" s="33" t="s">
        <v>34</v>
      </c>
      <c r="Z272" s="38" t="s">
        <v>1111</v>
      </c>
      <c r="AA272" s="37">
        <v>306</v>
      </c>
    </row>
    <row r="273" s="6" customFormat="1" ht="20.4" spans="1:27">
      <c r="A273" s="9" t="s">
        <v>1112</v>
      </c>
      <c r="B273" s="9" t="s">
        <v>847</v>
      </c>
      <c r="C273" s="9" t="s">
        <v>847</v>
      </c>
      <c r="D273" s="16" t="s">
        <v>1113</v>
      </c>
      <c r="E273" s="23">
        <v>4.51</v>
      </c>
      <c r="F273" s="18"/>
      <c r="G273" s="19"/>
      <c r="H273" s="19"/>
      <c r="I273" s="18">
        <v>45388</v>
      </c>
      <c r="J273" s="19">
        <v>0.59</v>
      </c>
      <c r="K273" s="19" t="s">
        <v>55</v>
      </c>
      <c r="L273" s="24"/>
      <c r="M273" s="26">
        <v>302</v>
      </c>
      <c r="N273" s="29">
        <v>45380</v>
      </c>
      <c r="O273" s="29">
        <v>45384</v>
      </c>
      <c r="P273" s="26">
        <v>276</v>
      </c>
      <c r="Q273" s="32" t="s">
        <v>1114</v>
      </c>
      <c r="R273" s="32">
        <v>307</v>
      </c>
      <c r="S273" s="33"/>
      <c r="T273" s="34"/>
      <c r="U273" s="33">
        <v>12951</v>
      </c>
      <c r="V273" s="33">
        <v>2714</v>
      </c>
      <c r="W273" s="33">
        <v>12951</v>
      </c>
      <c r="X273" s="33">
        <v>2714</v>
      </c>
      <c r="Y273" s="33" t="s">
        <v>34</v>
      </c>
      <c r="Z273" s="38" t="s">
        <v>1115</v>
      </c>
      <c r="AA273" s="37">
        <v>307</v>
      </c>
    </row>
    <row r="274" s="6" customFormat="1" ht="20.4" spans="1:27">
      <c r="A274" s="9" t="s">
        <v>1116</v>
      </c>
      <c r="B274" s="9" t="s">
        <v>28</v>
      </c>
      <c r="C274" s="9" t="s">
        <v>29</v>
      </c>
      <c r="D274" s="16" t="s">
        <v>300</v>
      </c>
      <c r="E274" s="23">
        <v>5.63</v>
      </c>
      <c r="F274" s="18"/>
      <c r="G274" s="19"/>
      <c r="H274" s="19"/>
      <c r="I274" s="18">
        <v>45389</v>
      </c>
      <c r="J274" s="19">
        <v>0.527</v>
      </c>
      <c r="K274" s="19" t="s">
        <v>47</v>
      </c>
      <c r="L274" s="24" t="s">
        <v>48</v>
      </c>
      <c r="M274" s="26">
        <v>303</v>
      </c>
      <c r="N274" s="29">
        <v>45381</v>
      </c>
      <c r="O274" s="29">
        <v>45385</v>
      </c>
      <c r="P274" s="26">
        <v>277</v>
      </c>
      <c r="Q274" s="32" t="s">
        <v>1117</v>
      </c>
      <c r="R274" s="32">
        <v>308</v>
      </c>
      <c r="S274" s="33"/>
      <c r="T274" s="34"/>
      <c r="U274" s="33">
        <v>12952</v>
      </c>
      <c r="V274" s="33">
        <v>2715</v>
      </c>
      <c r="W274" s="33">
        <v>12952</v>
      </c>
      <c r="X274" s="33">
        <v>2715</v>
      </c>
      <c r="Y274" s="33" t="s">
        <v>34</v>
      </c>
      <c r="Z274" s="38" t="s">
        <v>1118</v>
      </c>
      <c r="AA274" s="37">
        <v>308</v>
      </c>
    </row>
    <row r="275" s="6" customFormat="1" ht="20.4" spans="1:27">
      <c r="A275" s="9" t="s">
        <v>1119</v>
      </c>
      <c r="B275" s="9" t="s">
        <v>28</v>
      </c>
      <c r="C275" s="9" t="s">
        <v>37</v>
      </c>
      <c r="D275" s="16" t="s">
        <v>1120</v>
      </c>
      <c r="E275" s="23">
        <v>0.2</v>
      </c>
      <c r="F275" s="18"/>
      <c r="G275" s="19"/>
      <c r="H275" s="19"/>
      <c r="I275" s="18">
        <v>45389</v>
      </c>
      <c r="J275" s="19">
        <v>0.106</v>
      </c>
      <c r="K275" s="19" t="s">
        <v>925</v>
      </c>
      <c r="L275" s="24" t="s">
        <v>48</v>
      </c>
      <c r="M275" s="26">
        <v>304</v>
      </c>
      <c r="N275" s="29">
        <v>45382</v>
      </c>
      <c r="O275" s="29">
        <v>45386</v>
      </c>
      <c r="P275" s="26">
        <v>278</v>
      </c>
      <c r="Q275" s="32" t="s">
        <v>1121</v>
      </c>
      <c r="R275" s="32">
        <v>309</v>
      </c>
      <c r="S275" s="33"/>
      <c r="T275" s="34"/>
      <c r="U275" s="33">
        <v>12953</v>
      </c>
      <c r="V275" s="33">
        <v>2716</v>
      </c>
      <c r="W275" s="33">
        <v>12953</v>
      </c>
      <c r="X275" s="33">
        <v>2716</v>
      </c>
      <c r="Y275" s="33" t="s">
        <v>34</v>
      </c>
      <c r="Z275" s="38" t="s">
        <v>1122</v>
      </c>
      <c r="AA275" s="37">
        <v>309</v>
      </c>
    </row>
    <row r="276" s="6" customFormat="1" ht="20.4" spans="1:27">
      <c r="A276" s="9" t="s">
        <v>1123</v>
      </c>
      <c r="B276" s="9" t="s">
        <v>44</v>
      </c>
      <c r="C276" s="9" t="s">
        <v>45</v>
      </c>
      <c r="D276" s="16" t="s">
        <v>1124</v>
      </c>
      <c r="E276" s="23">
        <v>0.2</v>
      </c>
      <c r="F276" s="18"/>
      <c r="G276" s="19"/>
      <c r="H276" s="19"/>
      <c r="I276" s="18">
        <v>45389</v>
      </c>
      <c r="J276" s="19">
        <v>0.063</v>
      </c>
      <c r="K276" s="19" t="s">
        <v>925</v>
      </c>
      <c r="L276" s="24" t="s">
        <v>48</v>
      </c>
      <c r="M276" s="26">
        <v>305</v>
      </c>
      <c r="N276" s="29">
        <v>45383</v>
      </c>
      <c r="O276" s="29">
        <v>45387</v>
      </c>
      <c r="P276" s="26">
        <v>279</v>
      </c>
      <c r="Q276" s="32" t="s">
        <v>1125</v>
      </c>
      <c r="R276" s="32">
        <v>310</v>
      </c>
      <c r="S276" s="33"/>
      <c r="T276" s="34"/>
      <c r="U276" s="33">
        <v>12954</v>
      </c>
      <c r="V276" s="33">
        <v>2717</v>
      </c>
      <c r="W276" s="33">
        <v>12954</v>
      </c>
      <c r="X276" s="33">
        <v>2717</v>
      </c>
      <c r="Y276" s="33" t="s">
        <v>34</v>
      </c>
      <c r="Z276" s="38" t="s">
        <v>1126</v>
      </c>
      <c r="AA276" s="37">
        <v>310</v>
      </c>
    </row>
    <row r="277" s="6" customFormat="1" ht="20.4" spans="1:27">
      <c r="A277" s="9" t="s">
        <v>1127</v>
      </c>
      <c r="B277" s="9" t="s">
        <v>28</v>
      </c>
      <c r="C277" s="9" t="s">
        <v>29</v>
      </c>
      <c r="D277" s="16" t="s">
        <v>175</v>
      </c>
      <c r="E277" s="23">
        <v>8.42</v>
      </c>
      <c r="F277" s="18"/>
      <c r="G277" s="19"/>
      <c r="H277" s="19"/>
      <c r="I277" s="18">
        <v>45390</v>
      </c>
      <c r="J277" s="19">
        <v>0.846</v>
      </c>
      <c r="K277" s="19" t="s">
        <v>61</v>
      </c>
      <c r="L277" s="24" t="s">
        <v>48</v>
      </c>
      <c r="M277" s="26">
        <v>306</v>
      </c>
      <c r="N277" s="29">
        <v>45384</v>
      </c>
      <c r="O277" s="29">
        <v>45388</v>
      </c>
      <c r="P277" s="26">
        <v>280</v>
      </c>
      <c r="Q277" s="32" t="s">
        <v>1128</v>
      </c>
      <c r="R277" s="32">
        <v>311</v>
      </c>
      <c r="S277" s="33"/>
      <c r="T277" s="34"/>
      <c r="U277" s="33">
        <v>12955</v>
      </c>
      <c r="V277" s="33">
        <v>2718</v>
      </c>
      <c r="W277" s="33">
        <v>12955</v>
      </c>
      <c r="X277" s="33">
        <v>2718</v>
      </c>
      <c r="Y277" s="33" t="s">
        <v>34</v>
      </c>
      <c r="Z277" s="38" t="s">
        <v>1129</v>
      </c>
      <c r="AA277" s="37">
        <v>311</v>
      </c>
    </row>
    <row r="278" s="6" customFormat="1" ht="20.4" spans="1:27">
      <c r="A278" s="9" t="s">
        <v>1130</v>
      </c>
      <c r="B278" s="9" t="s">
        <v>70</v>
      </c>
      <c r="C278" s="9" t="s">
        <v>70</v>
      </c>
      <c r="D278" s="16" t="s">
        <v>438</v>
      </c>
      <c r="E278" s="23">
        <v>5.04</v>
      </c>
      <c r="F278" s="18">
        <v>45390</v>
      </c>
      <c r="G278" s="19">
        <v>420</v>
      </c>
      <c r="H278" s="19">
        <v>46624</v>
      </c>
      <c r="I278" s="18"/>
      <c r="J278" s="19"/>
      <c r="K278" s="19" t="s">
        <v>72</v>
      </c>
      <c r="L278" s="24"/>
      <c r="M278" s="26">
        <v>307</v>
      </c>
      <c r="N278" s="29">
        <v>45385</v>
      </c>
      <c r="O278" s="29">
        <v>45389</v>
      </c>
      <c r="P278" s="26">
        <v>281</v>
      </c>
      <c r="Q278" s="32" t="s">
        <v>1131</v>
      </c>
      <c r="R278" s="32">
        <v>312</v>
      </c>
      <c r="S278" s="33"/>
      <c r="T278" s="34"/>
      <c r="U278" s="33">
        <v>12956</v>
      </c>
      <c r="V278" s="33">
        <v>2719</v>
      </c>
      <c r="W278" s="33">
        <v>12956</v>
      </c>
      <c r="X278" s="33">
        <v>2719</v>
      </c>
      <c r="Y278" s="33" t="s">
        <v>34</v>
      </c>
      <c r="Z278" s="38" t="s">
        <v>1132</v>
      </c>
      <c r="AA278" s="37">
        <v>312</v>
      </c>
    </row>
    <row r="279" s="6" customFormat="1" ht="20.4" spans="1:27">
      <c r="A279" s="9" t="s">
        <v>1133</v>
      </c>
      <c r="B279" s="9" t="s">
        <v>44</v>
      </c>
      <c r="C279" s="9" t="s">
        <v>45</v>
      </c>
      <c r="D279" s="16" t="s">
        <v>263</v>
      </c>
      <c r="E279" s="23">
        <v>5.48</v>
      </c>
      <c r="F279" s="18"/>
      <c r="G279" s="19"/>
      <c r="H279" s="19"/>
      <c r="I279" s="18">
        <v>45391</v>
      </c>
      <c r="J279" s="19">
        <v>0.83</v>
      </c>
      <c r="K279" s="19" t="s">
        <v>250</v>
      </c>
      <c r="L279" s="24" t="s">
        <v>48</v>
      </c>
      <c r="M279" s="26">
        <v>308</v>
      </c>
      <c r="N279" s="29">
        <v>45386</v>
      </c>
      <c r="O279" s="29">
        <v>45390</v>
      </c>
      <c r="P279" s="26">
        <v>282</v>
      </c>
      <c r="Q279" s="32" t="s">
        <v>1134</v>
      </c>
      <c r="R279" s="32">
        <v>313</v>
      </c>
      <c r="S279" s="33"/>
      <c r="T279" s="34"/>
      <c r="U279" s="33">
        <v>12957</v>
      </c>
      <c r="V279" s="33">
        <v>2720</v>
      </c>
      <c r="W279" s="33">
        <v>12957</v>
      </c>
      <c r="X279" s="33">
        <v>2720</v>
      </c>
      <c r="Y279" s="33" t="s">
        <v>34</v>
      </c>
      <c r="Z279" s="38" t="s">
        <v>1135</v>
      </c>
      <c r="AA279" s="37">
        <v>313</v>
      </c>
    </row>
    <row r="280" s="6" customFormat="1" ht="20.4" spans="1:27">
      <c r="A280" s="9" t="s">
        <v>1136</v>
      </c>
      <c r="B280" s="9" t="s">
        <v>28</v>
      </c>
      <c r="C280" s="9" t="s">
        <v>29</v>
      </c>
      <c r="D280" s="16" t="s">
        <v>224</v>
      </c>
      <c r="E280" s="23">
        <v>4</v>
      </c>
      <c r="F280" s="18"/>
      <c r="G280" s="19"/>
      <c r="H280" s="19"/>
      <c r="I280" s="18">
        <v>45391</v>
      </c>
      <c r="J280" s="19">
        <v>0.47</v>
      </c>
      <c r="K280" s="19" t="s">
        <v>39</v>
      </c>
      <c r="L280" s="24" t="s">
        <v>48</v>
      </c>
      <c r="M280" s="26">
        <v>309</v>
      </c>
      <c r="N280" s="29">
        <v>45387</v>
      </c>
      <c r="O280" s="29">
        <v>45391</v>
      </c>
      <c r="P280" s="26">
        <v>283</v>
      </c>
      <c r="Q280" s="32" t="s">
        <v>1137</v>
      </c>
      <c r="R280" s="32">
        <v>314</v>
      </c>
      <c r="S280" s="33"/>
      <c r="T280" s="34"/>
      <c r="U280" s="33">
        <v>12958</v>
      </c>
      <c r="V280" s="33">
        <v>2721</v>
      </c>
      <c r="W280" s="33">
        <v>12958</v>
      </c>
      <c r="X280" s="33">
        <v>2721</v>
      </c>
      <c r="Y280" s="33" t="s">
        <v>34</v>
      </c>
      <c r="Z280" s="38" t="s">
        <v>1138</v>
      </c>
      <c r="AA280" s="37">
        <v>314</v>
      </c>
    </row>
    <row r="281" s="6" customFormat="1" ht="20.4" spans="1:27">
      <c r="A281" s="9" t="s">
        <v>1139</v>
      </c>
      <c r="B281" s="9" t="s">
        <v>84</v>
      </c>
      <c r="C281" s="9" t="s">
        <v>84</v>
      </c>
      <c r="D281" s="16" t="s">
        <v>819</v>
      </c>
      <c r="E281" s="23">
        <v>5.23</v>
      </c>
      <c r="F281" s="18">
        <v>45391</v>
      </c>
      <c r="G281" s="19">
        <v>360</v>
      </c>
      <c r="H281" s="19">
        <v>42592</v>
      </c>
      <c r="I281" s="18"/>
      <c r="J281" s="19"/>
      <c r="K281" s="19" t="s">
        <v>55</v>
      </c>
      <c r="L281" s="24"/>
      <c r="M281" s="26">
        <v>310</v>
      </c>
      <c r="N281" s="29">
        <v>45388</v>
      </c>
      <c r="O281" s="29">
        <v>45392</v>
      </c>
      <c r="P281" s="26">
        <v>284</v>
      </c>
      <c r="Q281" s="32" t="s">
        <v>1140</v>
      </c>
      <c r="R281" s="32">
        <v>315</v>
      </c>
      <c r="S281" s="33"/>
      <c r="T281" s="34"/>
      <c r="U281" s="33">
        <v>12959</v>
      </c>
      <c r="V281" s="33">
        <v>2722</v>
      </c>
      <c r="W281" s="33">
        <v>12959</v>
      </c>
      <c r="X281" s="33">
        <v>2722</v>
      </c>
      <c r="Y281" s="33" t="s">
        <v>34</v>
      </c>
      <c r="Z281" s="38" t="s">
        <v>1141</v>
      </c>
      <c r="AA281" s="37">
        <v>315</v>
      </c>
    </row>
    <row r="282" s="6" customFormat="1" ht="20.4" spans="1:27">
      <c r="A282" s="9" t="s">
        <v>1142</v>
      </c>
      <c r="B282" s="9" t="s">
        <v>28</v>
      </c>
      <c r="C282" s="9" t="s">
        <v>29</v>
      </c>
      <c r="D282" s="16" t="s">
        <v>232</v>
      </c>
      <c r="E282" s="23">
        <v>5.63</v>
      </c>
      <c r="F282" s="18"/>
      <c r="G282" s="19"/>
      <c r="H282" s="19"/>
      <c r="I282" s="18">
        <v>45392</v>
      </c>
      <c r="J282" s="19">
        <v>0.453</v>
      </c>
      <c r="K282" s="19" t="s">
        <v>47</v>
      </c>
      <c r="L282" s="24" t="s">
        <v>48</v>
      </c>
      <c r="M282" s="26">
        <v>311</v>
      </c>
      <c r="N282" s="29">
        <v>45389</v>
      </c>
      <c r="O282" s="29">
        <v>45393</v>
      </c>
      <c r="P282" s="26">
        <v>285</v>
      </c>
      <c r="Q282" s="32" t="s">
        <v>1143</v>
      </c>
      <c r="R282" s="32">
        <v>316</v>
      </c>
      <c r="S282" s="33"/>
      <c r="T282" s="34"/>
      <c r="U282" s="33">
        <v>12960</v>
      </c>
      <c r="V282" s="33">
        <v>2723</v>
      </c>
      <c r="W282" s="33">
        <v>12960</v>
      </c>
      <c r="X282" s="33">
        <v>2723</v>
      </c>
      <c r="Y282" s="33" t="s">
        <v>34</v>
      </c>
      <c r="Z282" s="38" t="s">
        <v>1144</v>
      </c>
      <c r="AA282" s="37">
        <v>316</v>
      </c>
    </row>
    <row r="283" s="6" customFormat="1" ht="20.4" spans="1:27">
      <c r="A283" s="9" t="s">
        <v>1145</v>
      </c>
      <c r="B283" s="9" t="s">
        <v>28</v>
      </c>
      <c r="C283" s="9" t="s">
        <v>29</v>
      </c>
      <c r="D283" s="16" t="s">
        <v>1146</v>
      </c>
      <c r="E283" s="23">
        <v>0.21</v>
      </c>
      <c r="F283" s="18"/>
      <c r="G283" s="19"/>
      <c r="H283" s="19"/>
      <c r="I283" s="18">
        <v>45392</v>
      </c>
      <c r="J283" s="19">
        <v>0.038</v>
      </c>
      <c r="K283" s="19" t="s">
        <v>925</v>
      </c>
      <c r="L283" s="24"/>
      <c r="M283" s="26">
        <v>312</v>
      </c>
      <c r="N283" s="29">
        <v>45390</v>
      </c>
      <c r="O283" s="29">
        <v>45394</v>
      </c>
      <c r="P283" s="26">
        <v>286</v>
      </c>
      <c r="Q283" s="32" t="s">
        <v>1147</v>
      </c>
      <c r="R283" s="32">
        <v>317</v>
      </c>
      <c r="S283" s="33"/>
      <c r="T283" s="34"/>
      <c r="U283" s="33">
        <v>12961</v>
      </c>
      <c r="V283" s="33">
        <v>2724</v>
      </c>
      <c r="W283" s="33">
        <v>12961</v>
      </c>
      <c r="X283" s="33">
        <v>2724</v>
      </c>
      <c r="Y283" s="33" t="s">
        <v>34</v>
      </c>
      <c r="Z283" s="38" t="s">
        <v>1148</v>
      </c>
      <c r="AA283" s="37">
        <v>317</v>
      </c>
    </row>
    <row r="284" s="6" customFormat="1" ht="20.4" spans="1:27">
      <c r="A284" s="9" t="s">
        <v>1145</v>
      </c>
      <c r="B284" s="9" t="s">
        <v>28</v>
      </c>
      <c r="C284" s="9" t="s">
        <v>29</v>
      </c>
      <c r="D284" s="16" t="s">
        <v>1149</v>
      </c>
      <c r="E284" s="23">
        <v>0.21</v>
      </c>
      <c r="F284" s="18"/>
      <c r="G284" s="19"/>
      <c r="H284" s="19"/>
      <c r="I284" s="18">
        <v>45392</v>
      </c>
      <c r="J284" s="19">
        <v>0.042</v>
      </c>
      <c r="K284" s="19" t="s">
        <v>925</v>
      </c>
      <c r="L284" s="24"/>
      <c r="M284" s="26">
        <v>313</v>
      </c>
      <c r="N284" s="29">
        <v>45391</v>
      </c>
      <c r="O284" s="29">
        <v>45395</v>
      </c>
      <c r="P284" s="26">
        <v>287</v>
      </c>
      <c r="Q284" s="32" t="s">
        <v>1150</v>
      </c>
      <c r="R284" s="32">
        <v>318</v>
      </c>
      <c r="S284" s="33"/>
      <c r="T284" s="34"/>
      <c r="U284" s="33">
        <v>12962</v>
      </c>
      <c r="V284" s="33">
        <v>2725</v>
      </c>
      <c r="W284" s="33">
        <v>12962</v>
      </c>
      <c r="X284" s="33">
        <v>2725</v>
      </c>
      <c r="Y284" s="33" t="s">
        <v>34</v>
      </c>
      <c r="Z284" s="38" t="s">
        <v>1151</v>
      </c>
      <c r="AA284" s="37">
        <v>318</v>
      </c>
    </row>
    <row r="285" s="6" customFormat="1" ht="20.4" spans="1:27">
      <c r="A285" s="9" t="s">
        <v>1152</v>
      </c>
      <c r="B285" s="9" t="s">
        <v>28</v>
      </c>
      <c r="C285" s="9" t="s">
        <v>29</v>
      </c>
      <c r="D285" s="16" t="s">
        <v>195</v>
      </c>
      <c r="E285" s="23">
        <v>6.16</v>
      </c>
      <c r="F285" s="18"/>
      <c r="G285" s="19"/>
      <c r="H285" s="19"/>
      <c r="I285" s="18">
        <v>45393</v>
      </c>
      <c r="J285" s="19">
        <v>0.726</v>
      </c>
      <c r="K285" s="19" t="s">
        <v>166</v>
      </c>
      <c r="L285" s="24" t="s">
        <v>48</v>
      </c>
      <c r="M285" s="26">
        <v>314</v>
      </c>
      <c r="N285" s="29">
        <v>45392</v>
      </c>
      <c r="O285" s="29">
        <v>45396</v>
      </c>
      <c r="P285" s="26">
        <v>288</v>
      </c>
      <c r="Q285" s="32" t="s">
        <v>1153</v>
      </c>
      <c r="R285" s="32">
        <v>319</v>
      </c>
      <c r="S285" s="33"/>
      <c r="T285" s="34"/>
      <c r="U285" s="33">
        <v>12963</v>
      </c>
      <c r="V285" s="33">
        <v>2726</v>
      </c>
      <c r="W285" s="33">
        <v>12963</v>
      </c>
      <c r="X285" s="33">
        <v>2726</v>
      </c>
      <c r="Y285" s="33" t="s">
        <v>34</v>
      </c>
      <c r="Z285" s="38" t="s">
        <v>1154</v>
      </c>
      <c r="AA285" s="37">
        <v>319</v>
      </c>
    </row>
    <row r="286" s="6" customFormat="1" ht="20.4" spans="1:27">
      <c r="A286" s="9" t="s">
        <v>1155</v>
      </c>
      <c r="B286" s="9" t="s">
        <v>28</v>
      </c>
      <c r="C286" s="9" t="s">
        <v>29</v>
      </c>
      <c r="D286" s="16" t="s">
        <v>312</v>
      </c>
      <c r="E286" s="23">
        <v>5.49</v>
      </c>
      <c r="F286" s="18"/>
      <c r="G286" s="19"/>
      <c r="H286" s="19"/>
      <c r="I286" s="18">
        <v>45394</v>
      </c>
      <c r="J286" s="19">
        <v>0.614</v>
      </c>
      <c r="K286" s="19" t="s">
        <v>166</v>
      </c>
      <c r="L286" s="24" t="s">
        <v>48</v>
      </c>
      <c r="M286" s="26">
        <v>315</v>
      </c>
      <c r="N286" s="29">
        <v>45393</v>
      </c>
      <c r="O286" s="29">
        <v>45397</v>
      </c>
      <c r="P286" s="26">
        <v>289</v>
      </c>
      <c r="Q286" s="32" t="s">
        <v>1156</v>
      </c>
      <c r="R286" s="32">
        <v>320</v>
      </c>
      <c r="S286" s="33"/>
      <c r="T286" s="34"/>
      <c r="U286" s="33">
        <v>12964</v>
      </c>
      <c r="V286" s="33">
        <v>2727</v>
      </c>
      <c r="W286" s="33">
        <v>12964</v>
      </c>
      <c r="X286" s="33">
        <v>2727</v>
      </c>
      <c r="Y286" s="33" t="s">
        <v>34</v>
      </c>
      <c r="Z286" s="38" t="s">
        <v>1157</v>
      </c>
      <c r="AA286" s="37">
        <v>320</v>
      </c>
    </row>
    <row r="287" s="6" customFormat="1" ht="20.4" spans="1:27">
      <c r="A287" s="9" t="s">
        <v>1158</v>
      </c>
      <c r="B287" s="9" t="s">
        <v>44</v>
      </c>
      <c r="C287" s="9" t="s">
        <v>45</v>
      </c>
      <c r="D287" s="16" t="s">
        <v>483</v>
      </c>
      <c r="E287" s="23">
        <v>4.5</v>
      </c>
      <c r="F287" s="18"/>
      <c r="G287" s="19"/>
      <c r="H287" s="19"/>
      <c r="I287" s="18">
        <v>45394</v>
      </c>
      <c r="J287" s="19">
        <v>1.551</v>
      </c>
      <c r="K287" s="19" t="s">
        <v>55</v>
      </c>
      <c r="L287" s="24"/>
      <c r="M287" s="26">
        <v>316</v>
      </c>
      <c r="N287" s="29">
        <v>45394</v>
      </c>
      <c r="O287" s="29">
        <v>45398</v>
      </c>
      <c r="P287" s="26">
        <v>290</v>
      </c>
      <c r="Q287" s="32" t="s">
        <v>1159</v>
      </c>
      <c r="R287" s="32">
        <v>321</v>
      </c>
      <c r="S287" s="33"/>
      <c r="T287" s="34"/>
      <c r="U287" s="33">
        <v>12965</v>
      </c>
      <c r="V287" s="33">
        <v>2728</v>
      </c>
      <c r="W287" s="33">
        <v>12965</v>
      </c>
      <c r="X287" s="33">
        <v>2728</v>
      </c>
      <c r="Y287" s="33" t="s">
        <v>34</v>
      </c>
      <c r="Z287" s="38" t="s">
        <v>1160</v>
      </c>
      <c r="AA287" s="37">
        <v>321</v>
      </c>
    </row>
    <row r="288" s="6" customFormat="1" ht="20.4" spans="1:27">
      <c r="A288" s="9" t="s">
        <v>1161</v>
      </c>
      <c r="B288" s="9" t="s">
        <v>28</v>
      </c>
      <c r="C288" s="9" t="s">
        <v>29</v>
      </c>
      <c r="D288" s="16" t="s">
        <v>283</v>
      </c>
      <c r="E288" s="23">
        <v>5.31</v>
      </c>
      <c r="F288" s="18"/>
      <c r="G288" s="19"/>
      <c r="H288" s="19"/>
      <c r="I288" s="18">
        <v>45395</v>
      </c>
      <c r="J288" s="19">
        <v>0.618</v>
      </c>
      <c r="K288" s="19" t="s">
        <v>47</v>
      </c>
      <c r="L288" s="24" t="s">
        <v>48</v>
      </c>
      <c r="M288" s="26">
        <v>317</v>
      </c>
      <c r="N288" s="29">
        <v>45395</v>
      </c>
      <c r="O288" s="29">
        <v>45399</v>
      </c>
      <c r="P288" s="26">
        <v>291</v>
      </c>
      <c r="Q288" s="32" t="s">
        <v>1162</v>
      </c>
      <c r="R288" s="32">
        <v>322</v>
      </c>
      <c r="S288" s="33"/>
      <c r="T288" s="34"/>
      <c r="U288" s="33">
        <v>12966</v>
      </c>
      <c r="V288" s="33">
        <v>2729</v>
      </c>
      <c r="W288" s="33">
        <v>12966</v>
      </c>
      <c r="X288" s="33">
        <v>2729</v>
      </c>
      <c r="Y288" s="33" t="s">
        <v>34</v>
      </c>
      <c r="Z288" s="38" t="s">
        <v>1163</v>
      </c>
      <c r="AA288" s="37">
        <v>322</v>
      </c>
    </row>
    <row r="289" s="6" customFormat="1" ht="20.4" spans="1:27">
      <c r="A289" s="9" t="s">
        <v>1164</v>
      </c>
      <c r="B289" s="9" t="s">
        <v>52</v>
      </c>
      <c r="C289" s="9" t="s">
        <v>53</v>
      </c>
      <c r="D289" s="16" t="s">
        <v>446</v>
      </c>
      <c r="E289" s="23">
        <v>5.76</v>
      </c>
      <c r="F289" s="18">
        <v>45395</v>
      </c>
      <c r="G289" s="19">
        <v>331</v>
      </c>
      <c r="H289" s="19">
        <v>38775</v>
      </c>
      <c r="I289" s="18"/>
      <c r="J289" s="19"/>
      <c r="K289" s="19" t="s">
        <v>250</v>
      </c>
      <c r="L289" s="24"/>
      <c r="M289" s="26">
        <v>318</v>
      </c>
      <c r="N289" s="29">
        <v>45396</v>
      </c>
      <c r="O289" s="29">
        <v>45400</v>
      </c>
      <c r="P289" s="26">
        <v>292</v>
      </c>
      <c r="Q289" s="32" t="s">
        <v>1165</v>
      </c>
      <c r="R289" s="32">
        <v>323</v>
      </c>
      <c r="S289" s="33"/>
      <c r="T289" s="34"/>
      <c r="U289" s="33">
        <v>12967</v>
      </c>
      <c r="V289" s="33">
        <v>2730</v>
      </c>
      <c r="W289" s="33">
        <v>12967</v>
      </c>
      <c r="X289" s="33">
        <v>2730</v>
      </c>
      <c r="Y289" s="33" t="s">
        <v>34</v>
      </c>
      <c r="Z289" s="38" t="s">
        <v>1166</v>
      </c>
      <c r="AA289" s="37">
        <v>323</v>
      </c>
    </row>
    <row r="290" s="6" customFormat="1" ht="20.4" spans="1:27">
      <c r="A290" s="9" t="s">
        <v>1167</v>
      </c>
      <c r="B290" s="9" t="s">
        <v>98</v>
      </c>
      <c r="C290" s="9" t="s">
        <v>99</v>
      </c>
      <c r="D290" s="16" t="s">
        <v>255</v>
      </c>
      <c r="E290" s="23">
        <v>4.57</v>
      </c>
      <c r="F290" s="18"/>
      <c r="G290" s="19"/>
      <c r="H290" s="19"/>
      <c r="I290" s="18">
        <v>45395</v>
      </c>
      <c r="J290" s="19">
        <v>0.594</v>
      </c>
      <c r="K290" s="19" t="s">
        <v>166</v>
      </c>
      <c r="L290" s="24" t="s">
        <v>48</v>
      </c>
      <c r="M290" s="26">
        <v>319</v>
      </c>
      <c r="N290" s="29">
        <v>45397</v>
      </c>
      <c r="O290" s="29">
        <v>45401</v>
      </c>
      <c r="P290" s="26">
        <v>293</v>
      </c>
      <c r="Q290" s="32" t="s">
        <v>1168</v>
      </c>
      <c r="R290" s="32">
        <v>324</v>
      </c>
      <c r="S290" s="33"/>
      <c r="T290" s="34"/>
      <c r="U290" s="33">
        <v>12968</v>
      </c>
      <c r="V290" s="33">
        <v>2731</v>
      </c>
      <c r="W290" s="33">
        <v>12968</v>
      </c>
      <c r="X290" s="33">
        <v>2731</v>
      </c>
      <c r="Y290" s="33" t="s">
        <v>34</v>
      </c>
      <c r="Z290" s="38" t="s">
        <v>1169</v>
      </c>
      <c r="AA290" s="37">
        <v>324</v>
      </c>
    </row>
    <row r="291" s="6" customFormat="1" ht="20.4" spans="1:27">
      <c r="A291" s="9" t="s">
        <v>1170</v>
      </c>
      <c r="B291" s="9" t="s">
        <v>847</v>
      </c>
      <c r="C291" s="9" t="s">
        <v>847</v>
      </c>
      <c r="D291" s="16" t="s">
        <v>410</v>
      </c>
      <c r="E291" s="23">
        <v>5.68</v>
      </c>
      <c r="F291" s="18"/>
      <c r="G291" s="19"/>
      <c r="H291" s="19"/>
      <c r="I291" s="18">
        <v>45395</v>
      </c>
      <c r="J291" s="19">
        <v>0.338</v>
      </c>
      <c r="K291" s="19" t="s">
        <v>250</v>
      </c>
      <c r="L291" s="24" t="s">
        <v>48</v>
      </c>
      <c r="M291" s="26">
        <v>320</v>
      </c>
      <c r="N291" s="29">
        <v>45398</v>
      </c>
      <c r="O291" s="29">
        <v>45402</v>
      </c>
      <c r="P291" s="26">
        <v>294</v>
      </c>
      <c r="Q291" s="32" t="s">
        <v>1171</v>
      </c>
      <c r="R291" s="32">
        <v>325</v>
      </c>
      <c r="S291" s="33"/>
      <c r="T291" s="34"/>
      <c r="U291" s="33">
        <v>12969</v>
      </c>
      <c r="V291" s="33">
        <v>2732</v>
      </c>
      <c r="W291" s="33">
        <v>12969</v>
      </c>
      <c r="X291" s="33">
        <v>2732</v>
      </c>
      <c r="Y291" s="33" t="s">
        <v>34</v>
      </c>
      <c r="Z291" s="38" t="s">
        <v>1172</v>
      </c>
      <c r="AA291" s="37">
        <v>325</v>
      </c>
    </row>
    <row r="292" s="6" customFormat="1" ht="20.4" spans="1:27">
      <c r="A292" s="9" t="s">
        <v>1173</v>
      </c>
      <c r="B292" s="9" t="s">
        <v>28</v>
      </c>
      <c r="C292" s="9" t="s">
        <v>29</v>
      </c>
      <c r="D292" s="16" t="s">
        <v>157</v>
      </c>
      <c r="E292" s="23">
        <v>5.25</v>
      </c>
      <c r="F292" s="18"/>
      <c r="G292" s="19"/>
      <c r="H292" s="19"/>
      <c r="I292" s="18">
        <v>45396</v>
      </c>
      <c r="J292" s="19">
        <v>0.59</v>
      </c>
      <c r="K292" s="19" t="s">
        <v>94</v>
      </c>
      <c r="L292" s="24" t="s">
        <v>48</v>
      </c>
      <c r="M292" s="26">
        <v>321</v>
      </c>
      <c r="N292" s="29">
        <v>45399</v>
      </c>
      <c r="O292" s="29">
        <v>45403</v>
      </c>
      <c r="P292" s="26">
        <v>295</v>
      </c>
      <c r="Q292" s="32" t="s">
        <v>1174</v>
      </c>
      <c r="R292" s="32">
        <v>326</v>
      </c>
      <c r="S292" s="33"/>
      <c r="T292" s="34"/>
      <c r="U292" s="33">
        <v>12970</v>
      </c>
      <c r="V292" s="33">
        <v>2733</v>
      </c>
      <c r="W292" s="33">
        <v>12970</v>
      </c>
      <c r="X292" s="33">
        <v>2733</v>
      </c>
      <c r="Y292" s="33" t="s">
        <v>34</v>
      </c>
      <c r="Z292" s="38" t="s">
        <v>1175</v>
      </c>
      <c r="AA292" s="37">
        <v>326</v>
      </c>
    </row>
    <row r="293" s="6" customFormat="1" ht="20.4" spans="1:27">
      <c r="A293" s="9" t="s">
        <v>1176</v>
      </c>
      <c r="B293" s="9" t="s">
        <v>70</v>
      </c>
      <c r="C293" s="9" t="s">
        <v>70</v>
      </c>
      <c r="D293" s="16" t="s">
        <v>458</v>
      </c>
      <c r="E293" s="23">
        <v>5.37</v>
      </c>
      <c r="F293" s="18">
        <v>45396</v>
      </c>
      <c r="G293" s="19">
        <v>453</v>
      </c>
      <c r="H293" s="19">
        <v>48587</v>
      </c>
      <c r="I293" s="18"/>
      <c r="J293" s="19"/>
      <c r="K293" s="19" t="s">
        <v>72</v>
      </c>
      <c r="L293" s="24"/>
      <c r="M293" s="26">
        <v>322</v>
      </c>
      <c r="N293" s="29">
        <v>45400</v>
      </c>
      <c r="O293" s="29">
        <v>45404</v>
      </c>
      <c r="P293" s="26">
        <v>296</v>
      </c>
      <c r="Q293" s="32" t="s">
        <v>1177</v>
      </c>
      <c r="R293" s="32">
        <v>327</v>
      </c>
      <c r="S293" s="33"/>
      <c r="T293" s="34"/>
      <c r="U293" s="33">
        <v>12971</v>
      </c>
      <c r="V293" s="33">
        <v>2734</v>
      </c>
      <c r="W293" s="33">
        <v>12971</v>
      </c>
      <c r="X293" s="33">
        <v>2734</v>
      </c>
      <c r="Y293" s="33" t="s">
        <v>34</v>
      </c>
      <c r="Z293" s="38" t="s">
        <v>1178</v>
      </c>
      <c r="AA293" s="37">
        <v>327</v>
      </c>
    </row>
    <row r="294" s="6" customFormat="1" ht="20.4" spans="1:27">
      <c r="A294" s="9" t="s">
        <v>1179</v>
      </c>
      <c r="B294" s="9" t="s">
        <v>84</v>
      </c>
      <c r="C294" s="9" t="s">
        <v>84</v>
      </c>
      <c r="D294" s="16" t="s">
        <v>1180</v>
      </c>
      <c r="E294" s="23">
        <v>5.41</v>
      </c>
      <c r="F294" s="18">
        <v>45396</v>
      </c>
      <c r="G294" s="19">
        <v>392</v>
      </c>
      <c r="H294" s="19">
        <v>45008</v>
      </c>
      <c r="I294" s="18"/>
      <c r="J294" s="19"/>
      <c r="K294" s="19" t="s">
        <v>55</v>
      </c>
      <c r="L294" s="24"/>
      <c r="M294" s="26">
        <v>323</v>
      </c>
      <c r="N294" s="29">
        <v>45401</v>
      </c>
      <c r="O294" s="29">
        <v>45405</v>
      </c>
      <c r="P294" s="26">
        <v>297</v>
      </c>
      <c r="Q294" s="32" t="s">
        <v>1181</v>
      </c>
      <c r="R294" s="32">
        <v>328</v>
      </c>
      <c r="S294" s="33"/>
      <c r="T294" s="34"/>
      <c r="U294" s="33">
        <v>12972</v>
      </c>
      <c r="V294" s="33">
        <v>2735</v>
      </c>
      <c r="W294" s="33">
        <v>12972</v>
      </c>
      <c r="X294" s="33">
        <v>2735</v>
      </c>
      <c r="Y294" s="33" t="s">
        <v>34</v>
      </c>
      <c r="Z294" s="38" t="s">
        <v>1182</v>
      </c>
      <c r="AA294" s="37">
        <v>328</v>
      </c>
    </row>
    <row r="295" s="6" customFormat="1" ht="20.4" spans="1:27">
      <c r="A295" s="9" t="s">
        <v>1183</v>
      </c>
      <c r="B295" s="9" t="s">
        <v>28</v>
      </c>
      <c r="C295" s="9" t="s">
        <v>29</v>
      </c>
      <c r="D295" s="16" t="s">
        <v>1184</v>
      </c>
      <c r="E295" s="23">
        <v>5.84</v>
      </c>
      <c r="F295" s="18"/>
      <c r="G295" s="19"/>
      <c r="H295" s="19"/>
      <c r="I295" s="18">
        <v>45397</v>
      </c>
      <c r="J295" s="19">
        <v>0.646</v>
      </c>
      <c r="K295" s="19" t="s">
        <v>166</v>
      </c>
      <c r="L295" s="24" t="s">
        <v>48</v>
      </c>
      <c r="M295" s="26">
        <v>324</v>
      </c>
      <c r="N295" s="29">
        <v>45402</v>
      </c>
      <c r="O295" s="29">
        <v>45406</v>
      </c>
      <c r="P295" s="26">
        <v>298</v>
      </c>
      <c r="Q295" s="32" t="s">
        <v>1185</v>
      </c>
      <c r="R295" s="32">
        <v>329</v>
      </c>
      <c r="S295" s="33"/>
      <c r="T295" s="34"/>
      <c r="U295" s="33">
        <v>12973</v>
      </c>
      <c r="V295" s="33">
        <v>2736</v>
      </c>
      <c r="W295" s="33">
        <v>12973</v>
      </c>
      <c r="X295" s="33">
        <v>2736</v>
      </c>
      <c r="Y295" s="33" t="s">
        <v>34</v>
      </c>
      <c r="Z295" s="38" t="s">
        <v>1186</v>
      </c>
      <c r="AA295" s="37">
        <v>329</v>
      </c>
    </row>
    <row r="296" s="6" customFormat="1" ht="20.4" spans="1:27">
      <c r="A296" s="9" t="s">
        <v>1187</v>
      </c>
      <c r="B296" s="9" t="s">
        <v>28</v>
      </c>
      <c r="C296" s="9" t="s">
        <v>29</v>
      </c>
      <c r="D296" s="16" t="s">
        <v>545</v>
      </c>
      <c r="E296" s="23">
        <v>5.32</v>
      </c>
      <c r="F296" s="18"/>
      <c r="G296" s="19"/>
      <c r="H296" s="19"/>
      <c r="I296" s="18">
        <v>45398</v>
      </c>
      <c r="J296" s="19">
        <v>0.61</v>
      </c>
      <c r="K296" s="19" t="s">
        <v>47</v>
      </c>
      <c r="L296" s="24" t="s">
        <v>48</v>
      </c>
      <c r="M296" s="26">
        <v>325</v>
      </c>
      <c r="N296" s="29">
        <v>45403</v>
      </c>
      <c r="O296" s="29">
        <v>45407</v>
      </c>
      <c r="P296" s="26">
        <v>299</v>
      </c>
      <c r="Q296" s="32" t="s">
        <v>1188</v>
      </c>
      <c r="R296" s="32">
        <v>330</v>
      </c>
      <c r="S296" s="33"/>
      <c r="T296" s="34"/>
      <c r="U296" s="33">
        <v>12974</v>
      </c>
      <c r="V296" s="33">
        <v>2737</v>
      </c>
      <c r="W296" s="33">
        <v>12974</v>
      </c>
      <c r="X296" s="33">
        <v>2737</v>
      </c>
      <c r="Y296" s="33" t="s">
        <v>34</v>
      </c>
      <c r="Z296" s="38" t="s">
        <v>1189</v>
      </c>
      <c r="AA296" s="37">
        <v>330</v>
      </c>
    </row>
    <row r="297" s="6" customFormat="1" ht="20.4" spans="1:27">
      <c r="A297" s="9" t="s">
        <v>1190</v>
      </c>
      <c r="B297" s="9" t="s">
        <v>70</v>
      </c>
      <c r="C297" s="9" t="s">
        <v>70</v>
      </c>
      <c r="D297" s="16" t="s">
        <v>466</v>
      </c>
      <c r="E297" s="23">
        <v>4.43</v>
      </c>
      <c r="F297" s="18">
        <v>45398</v>
      </c>
      <c r="G297" s="19">
        <v>370</v>
      </c>
      <c r="H297" s="19">
        <v>39632</v>
      </c>
      <c r="I297" s="18"/>
      <c r="J297" s="19"/>
      <c r="K297" s="19" t="s">
        <v>250</v>
      </c>
      <c r="L297" s="24"/>
      <c r="M297" s="26">
        <v>326</v>
      </c>
      <c r="N297" s="29">
        <v>45404</v>
      </c>
      <c r="O297" s="29">
        <v>45408</v>
      </c>
      <c r="P297" s="26">
        <v>300</v>
      </c>
      <c r="Q297" s="32" t="s">
        <v>1191</v>
      </c>
      <c r="R297" s="32">
        <v>331</v>
      </c>
      <c r="S297" s="33"/>
      <c r="T297" s="34"/>
      <c r="U297" s="33">
        <v>12975</v>
      </c>
      <c r="V297" s="33">
        <v>2738</v>
      </c>
      <c r="W297" s="33">
        <v>12975</v>
      </c>
      <c r="X297" s="33">
        <v>2738</v>
      </c>
      <c r="Y297" s="33" t="s">
        <v>34</v>
      </c>
      <c r="Z297" s="38" t="s">
        <v>1192</v>
      </c>
      <c r="AA297" s="37">
        <v>331</v>
      </c>
    </row>
    <row r="298" s="6" customFormat="1" ht="20.4" spans="1:27">
      <c r="A298" s="9" t="s">
        <v>1193</v>
      </c>
      <c r="B298" s="9" t="s">
        <v>28</v>
      </c>
      <c r="C298" s="9" t="s">
        <v>29</v>
      </c>
      <c r="D298" s="16" t="s">
        <v>316</v>
      </c>
      <c r="E298" s="23">
        <v>5.04</v>
      </c>
      <c r="F298" s="18"/>
      <c r="G298" s="19"/>
      <c r="H298" s="19"/>
      <c r="I298" s="18">
        <v>45398</v>
      </c>
      <c r="J298" s="19">
        <v>0.641</v>
      </c>
      <c r="K298" s="19" t="s">
        <v>166</v>
      </c>
      <c r="L298" s="24" t="s">
        <v>48</v>
      </c>
      <c r="M298" s="26">
        <v>327</v>
      </c>
      <c r="N298" s="29">
        <v>45405</v>
      </c>
      <c r="O298" s="29">
        <v>45409</v>
      </c>
      <c r="P298" s="26">
        <v>301</v>
      </c>
      <c r="Q298" s="32" t="s">
        <v>1194</v>
      </c>
      <c r="R298" s="32">
        <v>332</v>
      </c>
      <c r="S298" s="33"/>
      <c r="T298" s="34"/>
      <c r="U298" s="33">
        <v>12976</v>
      </c>
      <c r="V298" s="33">
        <v>2739</v>
      </c>
      <c r="W298" s="33">
        <v>12976</v>
      </c>
      <c r="X298" s="33">
        <v>2739</v>
      </c>
      <c r="Y298" s="33" t="s">
        <v>34</v>
      </c>
      <c r="Z298" s="38" t="s">
        <v>1195</v>
      </c>
      <c r="AA298" s="37">
        <v>332</v>
      </c>
    </row>
    <row r="299" s="6" customFormat="1" ht="20.4" spans="1:27">
      <c r="A299" s="9" t="s">
        <v>1196</v>
      </c>
      <c r="B299" s="9" t="s">
        <v>84</v>
      </c>
      <c r="C299" s="9" t="s">
        <v>84</v>
      </c>
      <c r="D299" s="16" t="s">
        <v>426</v>
      </c>
      <c r="E299" s="23">
        <v>5.39</v>
      </c>
      <c r="F299" s="18">
        <v>45398</v>
      </c>
      <c r="G299" s="19">
        <v>426</v>
      </c>
      <c r="H299" s="19">
        <v>45704</v>
      </c>
      <c r="I299" s="18"/>
      <c r="J299" s="19"/>
      <c r="K299" s="19" t="s">
        <v>55</v>
      </c>
      <c r="L299" s="24"/>
      <c r="M299" s="26">
        <v>328</v>
      </c>
      <c r="N299" s="29">
        <v>45406</v>
      </c>
      <c r="O299" s="29">
        <v>45410</v>
      </c>
      <c r="P299" s="26">
        <v>302</v>
      </c>
      <c r="Q299" s="32" t="s">
        <v>1197</v>
      </c>
      <c r="R299" s="32">
        <v>333</v>
      </c>
      <c r="S299" s="33"/>
      <c r="T299" s="34"/>
      <c r="U299" s="33">
        <v>12977</v>
      </c>
      <c r="V299" s="33">
        <v>2740</v>
      </c>
      <c r="W299" s="33">
        <v>12977</v>
      </c>
      <c r="X299" s="33">
        <v>2740</v>
      </c>
      <c r="Y299" s="33" t="s">
        <v>34</v>
      </c>
      <c r="Z299" s="38" t="s">
        <v>1198</v>
      </c>
      <c r="AA299" s="37">
        <v>333</v>
      </c>
    </row>
    <row r="300" s="6" customFormat="1" ht="20.4" spans="1:27">
      <c r="A300" s="9" t="s">
        <v>1199</v>
      </c>
      <c r="B300" s="9" t="s">
        <v>28</v>
      </c>
      <c r="C300" s="9" t="s">
        <v>29</v>
      </c>
      <c r="D300" s="16" t="s">
        <v>1200</v>
      </c>
      <c r="E300" s="23">
        <v>5.74</v>
      </c>
      <c r="F300" s="18"/>
      <c r="G300" s="19"/>
      <c r="H300" s="19"/>
      <c r="I300" s="18">
        <v>45399</v>
      </c>
      <c r="J300" s="19">
        <v>0.635</v>
      </c>
      <c r="K300" s="19" t="s">
        <v>47</v>
      </c>
      <c r="L300" s="24" t="s">
        <v>48</v>
      </c>
      <c r="M300" s="26">
        <v>329</v>
      </c>
      <c r="N300" s="29">
        <v>45407</v>
      </c>
      <c r="O300" s="29">
        <v>45411</v>
      </c>
      <c r="P300" s="26">
        <v>303</v>
      </c>
      <c r="Q300" s="32" t="s">
        <v>1201</v>
      </c>
      <c r="R300" s="32">
        <v>334</v>
      </c>
      <c r="S300" s="33"/>
      <c r="T300" s="34"/>
      <c r="U300" s="33">
        <v>12978</v>
      </c>
      <c r="V300" s="33">
        <v>2741</v>
      </c>
      <c r="W300" s="33">
        <v>12978</v>
      </c>
      <c r="X300" s="33">
        <v>2741</v>
      </c>
      <c r="Y300" s="33" t="s">
        <v>34</v>
      </c>
      <c r="Z300" s="38" t="s">
        <v>1202</v>
      </c>
      <c r="AA300" s="37">
        <v>334</v>
      </c>
    </row>
    <row r="301" s="6" customFormat="1" ht="20.4" spans="1:27">
      <c r="A301" s="9" t="s">
        <v>1203</v>
      </c>
      <c r="B301" s="9" t="s">
        <v>28</v>
      </c>
      <c r="C301" s="9" t="s">
        <v>29</v>
      </c>
      <c r="D301" s="16" t="s">
        <v>565</v>
      </c>
      <c r="E301" s="23">
        <v>5.28</v>
      </c>
      <c r="F301" s="18"/>
      <c r="G301" s="19"/>
      <c r="H301" s="19"/>
      <c r="I301" s="18">
        <v>45399</v>
      </c>
      <c r="J301" s="19">
        <v>0.604</v>
      </c>
      <c r="K301" s="19" t="s">
        <v>61</v>
      </c>
      <c r="L301" s="24" t="s">
        <v>48</v>
      </c>
      <c r="M301" s="26">
        <v>330</v>
      </c>
      <c r="N301" s="29">
        <v>45408</v>
      </c>
      <c r="O301" s="29">
        <v>45412</v>
      </c>
      <c r="P301" s="26">
        <v>304</v>
      </c>
      <c r="Q301" s="32" t="s">
        <v>1204</v>
      </c>
      <c r="R301" s="32">
        <v>335</v>
      </c>
      <c r="S301" s="33"/>
      <c r="T301" s="34"/>
      <c r="U301" s="33">
        <v>12979</v>
      </c>
      <c r="V301" s="33">
        <v>2742</v>
      </c>
      <c r="W301" s="33">
        <v>12979</v>
      </c>
      <c r="X301" s="33">
        <v>2742</v>
      </c>
      <c r="Y301" s="33" t="s">
        <v>34</v>
      </c>
      <c r="Z301" s="38" t="s">
        <v>1205</v>
      </c>
      <c r="AA301" s="37">
        <v>335</v>
      </c>
    </row>
    <row r="302" s="6" customFormat="1" ht="20.4" spans="1:27">
      <c r="A302" s="9" t="s">
        <v>1206</v>
      </c>
      <c r="B302" s="9" t="s">
        <v>70</v>
      </c>
      <c r="C302" s="9" t="s">
        <v>70</v>
      </c>
      <c r="D302" s="16" t="s">
        <v>376</v>
      </c>
      <c r="E302" s="23">
        <v>5.51</v>
      </c>
      <c r="F302" s="18">
        <v>45399</v>
      </c>
      <c r="G302" s="19">
        <v>471</v>
      </c>
      <c r="H302" s="19">
        <v>52232</v>
      </c>
      <c r="I302" s="18"/>
      <c r="J302" s="19"/>
      <c r="K302" s="19" t="s">
        <v>55</v>
      </c>
      <c r="L302" s="24"/>
      <c r="M302" s="26">
        <v>331</v>
      </c>
      <c r="N302" s="29">
        <v>45409</v>
      </c>
      <c r="O302" s="29">
        <v>45413</v>
      </c>
      <c r="P302" s="26">
        <v>305</v>
      </c>
      <c r="Q302" s="32" t="s">
        <v>1207</v>
      </c>
      <c r="R302" s="32">
        <v>336</v>
      </c>
      <c r="S302" s="33"/>
      <c r="T302" s="34"/>
      <c r="U302" s="33">
        <v>12980</v>
      </c>
      <c r="V302" s="33">
        <v>2743</v>
      </c>
      <c r="W302" s="33">
        <v>12980</v>
      </c>
      <c r="X302" s="33">
        <v>2743</v>
      </c>
      <c r="Y302" s="33" t="s">
        <v>34</v>
      </c>
      <c r="Z302" s="38" t="s">
        <v>1208</v>
      </c>
      <c r="AA302" s="37">
        <v>336</v>
      </c>
    </row>
    <row r="303" s="6" customFormat="1" ht="20.4" spans="1:27">
      <c r="A303" s="9" t="s">
        <v>1209</v>
      </c>
      <c r="B303" s="9" t="s">
        <v>44</v>
      </c>
      <c r="C303" s="9" t="s">
        <v>45</v>
      </c>
      <c r="D303" s="16" t="s">
        <v>581</v>
      </c>
      <c r="E303" s="23">
        <v>7.18</v>
      </c>
      <c r="F303" s="18"/>
      <c r="G303" s="19"/>
      <c r="H303" s="19"/>
      <c r="I303" s="18">
        <v>45399</v>
      </c>
      <c r="J303" s="19">
        <v>0.932</v>
      </c>
      <c r="K303" s="19" t="s">
        <v>72</v>
      </c>
      <c r="L303" s="24" t="s">
        <v>48</v>
      </c>
      <c r="M303" s="26">
        <v>332</v>
      </c>
      <c r="N303" s="29">
        <v>45410</v>
      </c>
      <c r="O303" s="29">
        <v>45414</v>
      </c>
      <c r="P303" s="26">
        <v>306</v>
      </c>
      <c r="Q303" s="32" t="s">
        <v>1210</v>
      </c>
      <c r="R303" s="32">
        <v>337</v>
      </c>
      <c r="S303" s="33"/>
      <c r="T303" s="34"/>
      <c r="U303" s="33">
        <v>12981</v>
      </c>
      <c r="V303" s="33">
        <v>2744</v>
      </c>
      <c r="W303" s="33">
        <v>12981</v>
      </c>
      <c r="X303" s="33">
        <v>2744</v>
      </c>
      <c r="Y303" s="33" t="s">
        <v>34</v>
      </c>
      <c r="Z303" s="38" t="s">
        <v>1211</v>
      </c>
      <c r="AA303" s="37">
        <v>337</v>
      </c>
    </row>
    <row r="304" s="6" customFormat="1" ht="20.4" spans="1:27">
      <c r="A304" s="9" t="s">
        <v>1212</v>
      </c>
      <c r="B304" s="9" t="s">
        <v>28</v>
      </c>
      <c r="C304" s="9" t="s">
        <v>29</v>
      </c>
      <c r="D304" s="16" t="s">
        <v>380</v>
      </c>
      <c r="E304" s="23">
        <v>5.41</v>
      </c>
      <c r="F304" s="18"/>
      <c r="G304" s="19"/>
      <c r="H304" s="19"/>
      <c r="I304" s="18">
        <v>45400</v>
      </c>
      <c r="J304" s="19">
        <v>0.615</v>
      </c>
      <c r="K304" s="19" t="s">
        <v>47</v>
      </c>
      <c r="L304" s="24" t="s">
        <v>48</v>
      </c>
      <c r="M304" s="26">
        <v>333</v>
      </c>
      <c r="N304" s="29">
        <v>45411</v>
      </c>
      <c r="O304" s="29">
        <v>45415</v>
      </c>
      <c r="P304" s="26">
        <v>307</v>
      </c>
      <c r="Q304" s="32" t="s">
        <v>1213</v>
      </c>
      <c r="R304" s="32">
        <v>338</v>
      </c>
      <c r="S304" s="33"/>
      <c r="T304" s="34"/>
      <c r="U304" s="33">
        <v>12982</v>
      </c>
      <c r="V304" s="33">
        <v>2745</v>
      </c>
      <c r="W304" s="33">
        <v>12982</v>
      </c>
      <c r="X304" s="33">
        <v>2745</v>
      </c>
      <c r="Y304" s="33" t="s">
        <v>34</v>
      </c>
      <c r="Z304" s="38" t="s">
        <v>1214</v>
      </c>
      <c r="AA304" s="37">
        <v>338</v>
      </c>
    </row>
    <row r="305" s="6" customFormat="1" ht="20.4" spans="1:27">
      <c r="A305" s="9" t="s">
        <v>1215</v>
      </c>
      <c r="B305" s="9" t="s">
        <v>28</v>
      </c>
      <c r="C305" s="9" t="s">
        <v>29</v>
      </c>
      <c r="D305" s="16" t="s">
        <v>392</v>
      </c>
      <c r="E305" s="23">
        <v>6.08</v>
      </c>
      <c r="F305" s="18"/>
      <c r="G305" s="19"/>
      <c r="H305" s="19"/>
      <c r="I305" s="18">
        <v>45400</v>
      </c>
      <c r="J305" s="19">
        <v>0.63</v>
      </c>
      <c r="K305" s="19" t="s">
        <v>166</v>
      </c>
      <c r="L305" s="24" t="s">
        <v>48</v>
      </c>
      <c r="M305" s="26">
        <v>334</v>
      </c>
      <c r="N305" s="29">
        <v>45412</v>
      </c>
      <c r="O305" s="29">
        <v>45416</v>
      </c>
      <c r="P305" s="26">
        <v>308</v>
      </c>
      <c r="Q305" s="32" t="s">
        <v>1216</v>
      </c>
      <c r="R305" s="32">
        <v>339</v>
      </c>
      <c r="S305" s="33"/>
      <c r="T305" s="34"/>
      <c r="U305" s="33">
        <v>12983</v>
      </c>
      <c r="V305" s="33">
        <v>2746</v>
      </c>
      <c r="W305" s="33">
        <v>12983</v>
      </c>
      <c r="X305" s="33">
        <v>2746</v>
      </c>
      <c r="Y305" s="33" t="s">
        <v>34</v>
      </c>
      <c r="Z305" s="38" t="s">
        <v>1217</v>
      </c>
      <c r="AA305" s="37">
        <v>339</v>
      </c>
    </row>
    <row r="306" s="6" customFormat="1" ht="20.4" spans="1:27">
      <c r="A306" s="9" t="s">
        <v>1218</v>
      </c>
      <c r="B306" s="9" t="s">
        <v>847</v>
      </c>
      <c r="C306" s="9" t="s">
        <v>847</v>
      </c>
      <c r="D306" s="16" t="s">
        <v>589</v>
      </c>
      <c r="E306" s="23">
        <v>5.07</v>
      </c>
      <c r="F306" s="18"/>
      <c r="G306" s="19"/>
      <c r="H306" s="19"/>
      <c r="I306" s="18">
        <v>45400</v>
      </c>
      <c r="J306" s="19">
        <v>1.001</v>
      </c>
      <c r="K306" s="19" t="s">
        <v>72</v>
      </c>
      <c r="L306" s="24"/>
      <c r="M306" s="26">
        <v>335</v>
      </c>
      <c r="N306" s="29">
        <v>45413</v>
      </c>
      <c r="O306" s="29">
        <v>45417</v>
      </c>
      <c r="P306" s="26">
        <v>309</v>
      </c>
      <c r="Q306" s="32" t="s">
        <v>1219</v>
      </c>
      <c r="R306" s="32">
        <v>340</v>
      </c>
      <c r="S306" s="33"/>
      <c r="T306" s="34"/>
      <c r="U306" s="33">
        <v>12984</v>
      </c>
      <c r="V306" s="33">
        <v>2747</v>
      </c>
      <c r="W306" s="33">
        <v>12984</v>
      </c>
      <c r="X306" s="33">
        <v>2747</v>
      </c>
      <c r="Y306" s="33" t="s">
        <v>34</v>
      </c>
      <c r="Z306" s="38" t="s">
        <v>1220</v>
      </c>
      <c r="AA306" s="37">
        <v>340</v>
      </c>
    </row>
    <row r="307" s="6" customFormat="1" ht="20.4" spans="1:27">
      <c r="A307" s="9" t="s">
        <v>1221</v>
      </c>
      <c r="B307" s="9" t="s">
        <v>84</v>
      </c>
      <c r="C307" s="9" t="s">
        <v>84</v>
      </c>
      <c r="D307" s="16" t="s">
        <v>487</v>
      </c>
      <c r="E307" s="23">
        <v>5.38</v>
      </c>
      <c r="F307" s="18">
        <v>45400</v>
      </c>
      <c r="G307" s="19">
        <v>400</v>
      </c>
      <c r="H307" s="19">
        <v>44136</v>
      </c>
      <c r="I307" s="18"/>
      <c r="J307" s="19"/>
      <c r="K307" s="19" t="s">
        <v>72</v>
      </c>
      <c r="L307" s="24"/>
      <c r="M307" s="26">
        <v>336</v>
      </c>
      <c r="N307" s="29">
        <v>45414</v>
      </c>
      <c r="O307" s="29">
        <v>45418</v>
      </c>
      <c r="P307" s="26">
        <v>310</v>
      </c>
      <c r="Q307" s="32" t="s">
        <v>1222</v>
      </c>
      <c r="R307" s="32">
        <v>341</v>
      </c>
      <c r="S307" s="33"/>
      <c r="T307" s="34"/>
      <c r="U307" s="33">
        <v>12985</v>
      </c>
      <c r="V307" s="33">
        <v>2748</v>
      </c>
      <c r="W307" s="33">
        <v>12985</v>
      </c>
      <c r="X307" s="33">
        <v>2748</v>
      </c>
      <c r="Y307" s="33" t="s">
        <v>34</v>
      </c>
      <c r="Z307" s="38" t="s">
        <v>1223</v>
      </c>
      <c r="AA307" s="37">
        <v>341</v>
      </c>
    </row>
    <row r="308" s="6" customFormat="1" ht="20.4" spans="1:27">
      <c r="A308" s="9" t="s">
        <v>1224</v>
      </c>
      <c r="B308" s="9" t="s">
        <v>28</v>
      </c>
      <c r="C308" s="9" t="s">
        <v>29</v>
      </c>
      <c r="D308" s="16" t="s">
        <v>474</v>
      </c>
      <c r="E308" s="23">
        <v>5.69</v>
      </c>
      <c r="F308" s="18"/>
      <c r="G308" s="19"/>
      <c r="H308" s="19"/>
      <c r="I308" s="18">
        <v>45400</v>
      </c>
      <c r="J308" s="19">
        <v>0.718</v>
      </c>
      <c r="K308" s="19" t="s">
        <v>55</v>
      </c>
      <c r="L308" s="24" t="s">
        <v>48</v>
      </c>
      <c r="M308" s="26">
        <v>337</v>
      </c>
      <c r="N308" s="29">
        <v>45415</v>
      </c>
      <c r="O308" s="29">
        <v>45419</v>
      </c>
      <c r="P308" s="26">
        <v>311</v>
      </c>
      <c r="Q308" s="32" t="s">
        <v>1225</v>
      </c>
      <c r="R308" s="32">
        <v>342</v>
      </c>
      <c r="S308" s="33"/>
      <c r="T308" s="34"/>
      <c r="U308" s="33">
        <v>12986</v>
      </c>
      <c r="V308" s="33">
        <v>2749</v>
      </c>
      <c r="W308" s="33">
        <v>12986</v>
      </c>
      <c r="X308" s="33">
        <v>2749</v>
      </c>
      <c r="Y308" s="33" t="s">
        <v>34</v>
      </c>
      <c r="Z308" s="38" t="s">
        <v>1226</v>
      </c>
      <c r="AA308" s="37">
        <v>342</v>
      </c>
    </row>
    <row r="309" s="6" customFormat="1" ht="20.4" spans="1:27">
      <c r="A309" s="9" t="s">
        <v>1227</v>
      </c>
      <c r="B309" s="9" t="s">
        <v>28</v>
      </c>
      <c r="C309" s="9" t="s">
        <v>29</v>
      </c>
      <c r="D309" s="16" t="s">
        <v>339</v>
      </c>
      <c r="E309" s="23">
        <v>5.74</v>
      </c>
      <c r="F309" s="18"/>
      <c r="G309" s="19"/>
      <c r="H309" s="19"/>
      <c r="I309" s="18">
        <v>45401</v>
      </c>
      <c r="J309" s="19">
        <v>0.656</v>
      </c>
      <c r="K309" s="19" t="s">
        <v>47</v>
      </c>
      <c r="L309" s="24" t="s">
        <v>48</v>
      </c>
      <c r="M309" s="26">
        <v>338</v>
      </c>
      <c r="N309" s="29">
        <v>45416</v>
      </c>
      <c r="O309" s="29">
        <v>45420</v>
      </c>
      <c r="P309" s="26">
        <v>312</v>
      </c>
      <c r="Q309" s="32" t="s">
        <v>1228</v>
      </c>
      <c r="R309" s="32">
        <v>343</v>
      </c>
      <c r="S309" s="33"/>
      <c r="T309" s="34"/>
      <c r="U309" s="33">
        <v>12987</v>
      </c>
      <c r="V309" s="33">
        <v>2750</v>
      </c>
      <c r="W309" s="33">
        <v>12987</v>
      </c>
      <c r="X309" s="33">
        <v>2750</v>
      </c>
      <c r="Y309" s="33" t="s">
        <v>34</v>
      </c>
      <c r="Z309" s="38" t="s">
        <v>1229</v>
      </c>
      <c r="AA309" s="37">
        <v>343</v>
      </c>
    </row>
    <row r="310" s="6" customFormat="1" ht="20.4" spans="1:27">
      <c r="A310" s="9" t="s">
        <v>1230</v>
      </c>
      <c r="B310" s="9" t="s">
        <v>28</v>
      </c>
      <c r="C310" s="9" t="s">
        <v>29</v>
      </c>
      <c r="D310" s="16" t="s">
        <v>271</v>
      </c>
      <c r="E310" s="23">
        <v>3.94</v>
      </c>
      <c r="F310" s="18"/>
      <c r="G310" s="19"/>
      <c r="H310" s="19"/>
      <c r="I310" s="18">
        <v>45401</v>
      </c>
      <c r="J310" s="19">
        <v>0.43</v>
      </c>
      <c r="K310" s="19" t="s">
        <v>166</v>
      </c>
      <c r="L310" s="24" t="s">
        <v>48</v>
      </c>
      <c r="M310" s="26">
        <v>339</v>
      </c>
      <c r="N310" s="29">
        <v>45417</v>
      </c>
      <c r="O310" s="29">
        <v>45421</v>
      </c>
      <c r="P310" s="26">
        <v>313</v>
      </c>
      <c r="Q310" s="32" t="s">
        <v>1231</v>
      </c>
      <c r="R310" s="32">
        <v>344</v>
      </c>
      <c r="S310" s="33"/>
      <c r="T310" s="34"/>
      <c r="U310" s="33">
        <v>12988</v>
      </c>
      <c r="V310" s="33">
        <v>2751</v>
      </c>
      <c r="W310" s="33">
        <v>12988</v>
      </c>
      <c r="X310" s="33">
        <v>2751</v>
      </c>
      <c r="Y310" s="33" t="s">
        <v>34</v>
      </c>
      <c r="Z310" s="38" t="s">
        <v>1232</v>
      </c>
      <c r="AA310" s="37">
        <v>344</v>
      </c>
    </row>
    <row r="311" s="6" customFormat="1" ht="20.4" spans="1:27">
      <c r="A311" s="9" t="s">
        <v>1233</v>
      </c>
      <c r="B311" s="9" t="s">
        <v>44</v>
      </c>
      <c r="C311" s="9" t="s">
        <v>44</v>
      </c>
      <c r="D311" s="16" t="s">
        <v>125</v>
      </c>
      <c r="E311" s="23">
        <v>3.08</v>
      </c>
      <c r="F311" s="18"/>
      <c r="G311" s="19"/>
      <c r="H311" s="19"/>
      <c r="I311" s="18">
        <v>45401</v>
      </c>
      <c r="J311" s="19">
        <v>0.726</v>
      </c>
      <c r="K311" s="19" t="s">
        <v>94</v>
      </c>
      <c r="L311" s="24" t="s">
        <v>48</v>
      </c>
      <c r="M311" s="26">
        <v>340</v>
      </c>
      <c r="N311" s="29">
        <v>45418</v>
      </c>
      <c r="O311" s="29">
        <v>45422</v>
      </c>
      <c r="P311" s="26">
        <v>314</v>
      </c>
      <c r="Q311" s="32" t="s">
        <v>1234</v>
      </c>
      <c r="R311" s="32">
        <v>345</v>
      </c>
      <c r="S311" s="33"/>
      <c r="T311" s="34"/>
      <c r="U311" s="33">
        <v>12989</v>
      </c>
      <c r="V311" s="33">
        <v>2752</v>
      </c>
      <c r="W311" s="33">
        <v>12989</v>
      </c>
      <c r="X311" s="33">
        <v>2752</v>
      </c>
      <c r="Y311" s="33" t="s">
        <v>34</v>
      </c>
      <c r="Z311" s="38" t="s">
        <v>1235</v>
      </c>
      <c r="AA311" s="37">
        <v>345</v>
      </c>
    </row>
    <row r="312" s="6" customFormat="1" ht="20.4" spans="1:27">
      <c r="A312" s="9" t="s">
        <v>1236</v>
      </c>
      <c r="B312" s="9" t="s">
        <v>28</v>
      </c>
      <c r="C312" s="9" t="s">
        <v>1237</v>
      </c>
      <c r="D312" s="16" t="s">
        <v>698</v>
      </c>
      <c r="E312" s="23">
        <v>4.2</v>
      </c>
      <c r="F312" s="18"/>
      <c r="G312" s="19"/>
      <c r="H312" s="19"/>
      <c r="I312" s="18">
        <v>45402</v>
      </c>
      <c r="J312" s="19">
        <v>0.687</v>
      </c>
      <c r="K312" s="19" t="s">
        <v>39</v>
      </c>
      <c r="L312" s="24" t="s">
        <v>48</v>
      </c>
      <c r="M312" s="26">
        <v>341</v>
      </c>
      <c r="N312" s="29">
        <v>45419</v>
      </c>
      <c r="O312" s="29">
        <v>45423</v>
      </c>
      <c r="P312" s="26">
        <v>315</v>
      </c>
      <c r="Q312" s="32" t="s">
        <v>1238</v>
      </c>
      <c r="R312" s="32">
        <v>346</v>
      </c>
      <c r="S312" s="33"/>
      <c r="T312" s="34"/>
      <c r="U312" s="33">
        <v>12990</v>
      </c>
      <c r="V312" s="33">
        <v>2753</v>
      </c>
      <c r="W312" s="33">
        <v>12990</v>
      </c>
      <c r="X312" s="33">
        <v>2753</v>
      </c>
      <c r="Y312" s="33" t="s">
        <v>34</v>
      </c>
      <c r="Z312" s="38" t="s">
        <v>1239</v>
      </c>
      <c r="AA312" s="37">
        <v>346</v>
      </c>
    </row>
    <row r="313" s="6" customFormat="1" ht="20.4" spans="1:27">
      <c r="A313" s="9" t="s">
        <v>1240</v>
      </c>
      <c r="B313" s="9" t="s">
        <v>28</v>
      </c>
      <c r="C313" s="9" t="s">
        <v>1237</v>
      </c>
      <c r="D313" s="16" t="s">
        <v>351</v>
      </c>
      <c r="E313" s="23">
        <v>5.69</v>
      </c>
      <c r="F313" s="18"/>
      <c r="G313" s="19"/>
      <c r="H313" s="19"/>
      <c r="I313" s="18">
        <v>45402</v>
      </c>
      <c r="J313" s="19">
        <v>0.729</v>
      </c>
      <c r="K313" s="19" t="s">
        <v>47</v>
      </c>
      <c r="L313" s="24" t="s">
        <v>48</v>
      </c>
      <c r="M313" s="26">
        <v>342</v>
      </c>
      <c r="N313" s="29">
        <v>45420</v>
      </c>
      <c r="O313" s="29">
        <v>45424</v>
      </c>
      <c r="P313" s="26">
        <v>316</v>
      </c>
      <c r="Q313" s="32" t="s">
        <v>1241</v>
      </c>
      <c r="R313" s="32">
        <v>347</v>
      </c>
      <c r="S313" s="33"/>
      <c r="T313" s="34"/>
      <c r="U313" s="33">
        <v>12991</v>
      </c>
      <c r="V313" s="33">
        <v>2754</v>
      </c>
      <c r="W313" s="33">
        <v>12991</v>
      </c>
      <c r="X313" s="33">
        <v>2754</v>
      </c>
      <c r="Y313" s="33" t="s">
        <v>34</v>
      </c>
      <c r="Z313" s="38" t="s">
        <v>1242</v>
      </c>
      <c r="AA313" s="37">
        <v>347</v>
      </c>
    </row>
    <row r="314" s="6" customFormat="1" ht="20.4" spans="1:27">
      <c r="A314" s="9" t="s">
        <v>1243</v>
      </c>
      <c r="B314" s="9" t="s">
        <v>28</v>
      </c>
      <c r="C314" s="9" t="s">
        <v>1237</v>
      </c>
      <c r="D314" s="16" t="s">
        <v>402</v>
      </c>
      <c r="E314" s="23">
        <v>5.54</v>
      </c>
      <c r="F314" s="18"/>
      <c r="G314" s="19"/>
      <c r="H314" s="19"/>
      <c r="I314" s="18">
        <v>45403</v>
      </c>
      <c r="J314" s="19">
        <v>0.629</v>
      </c>
      <c r="K314" s="19" t="s">
        <v>47</v>
      </c>
      <c r="L314" s="24" t="s">
        <v>48</v>
      </c>
      <c r="M314" s="26">
        <v>343</v>
      </c>
      <c r="N314" s="29">
        <v>45421</v>
      </c>
      <c r="O314" s="29">
        <v>45425</v>
      </c>
      <c r="P314" s="26">
        <v>317</v>
      </c>
      <c r="Q314" s="32" t="s">
        <v>1244</v>
      </c>
      <c r="R314" s="32">
        <v>348</v>
      </c>
      <c r="S314" s="33"/>
      <c r="T314" s="34"/>
      <c r="U314" s="33">
        <v>12992</v>
      </c>
      <c r="V314" s="33">
        <v>2755</v>
      </c>
      <c r="W314" s="33">
        <v>12992</v>
      </c>
      <c r="X314" s="33">
        <v>2755</v>
      </c>
      <c r="Y314" s="33" t="s">
        <v>34</v>
      </c>
      <c r="Z314" s="38" t="s">
        <v>1245</v>
      </c>
      <c r="AA314" s="37">
        <v>348</v>
      </c>
    </row>
    <row r="315" s="6" customFormat="1" ht="20.4" spans="1:27">
      <c r="A315" s="9" t="s">
        <v>1246</v>
      </c>
      <c r="B315" s="9" t="s">
        <v>84</v>
      </c>
      <c r="C315" s="9" t="s">
        <v>84</v>
      </c>
      <c r="D315" s="16" t="s">
        <v>478</v>
      </c>
      <c r="E315" s="23">
        <v>5.16</v>
      </c>
      <c r="F315" s="18">
        <v>45403</v>
      </c>
      <c r="G315" s="19">
        <v>390</v>
      </c>
      <c r="H315" s="19">
        <v>44492</v>
      </c>
      <c r="I315" s="18"/>
      <c r="J315" s="19"/>
      <c r="K315" s="19" t="s">
        <v>72</v>
      </c>
      <c r="L315" s="24"/>
      <c r="M315" s="26">
        <v>344</v>
      </c>
      <c r="N315" s="29">
        <v>45422</v>
      </c>
      <c r="O315" s="29">
        <v>45426</v>
      </c>
      <c r="P315" s="26">
        <v>318</v>
      </c>
      <c r="Q315" s="32" t="s">
        <v>1247</v>
      </c>
      <c r="R315" s="32">
        <v>349</v>
      </c>
      <c r="S315" s="33"/>
      <c r="T315" s="34"/>
      <c r="U315" s="33">
        <v>12993</v>
      </c>
      <c r="V315" s="33">
        <v>2756</v>
      </c>
      <c r="W315" s="33">
        <v>12993</v>
      </c>
      <c r="X315" s="33">
        <v>2756</v>
      </c>
      <c r="Y315" s="33" t="s">
        <v>34</v>
      </c>
      <c r="Z315" s="38" t="s">
        <v>1248</v>
      </c>
      <c r="AA315" s="37">
        <v>349</v>
      </c>
    </row>
    <row r="316" s="6" customFormat="1" ht="20.4" spans="1:27">
      <c r="A316" s="9" t="s">
        <v>1249</v>
      </c>
      <c r="B316" s="9" t="s">
        <v>28</v>
      </c>
      <c r="C316" s="9" t="s">
        <v>1237</v>
      </c>
      <c r="D316" s="16" t="s">
        <v>442</v>
      </c>
      <c r="E316" s="23">
        <v>6.02</v>
      </c>
      <c r="F316" s="18"/>
      <c r="G316" s="19"/>
      <c r="H316" s="19"/>
      <c r="I316" s="18">
        <v>45403</v>
      </c>
      <c r="J316" s="19">
        <v>0.613</v>
      </c>
      <c r="K316" s="19" t="s">
        <v>39</v>
      </c>
      <c r="L316" s="24" t="s">
        <v>48</v>
      </c>
      <c r="M316" s="26">
        <v>345</v>
      </c>
      <c r="N316" s="29">
        <v>45423</v>
      </c>
      <c r="O316" s="29">
        <v>45427</v>
      </c>
      <c r="P316" s="26">
        <v>319</v>
      </c>
      <c r="Q316" s="32" t="s">
        <v>1250</v>
      </c>
      <c r="R316" s="32">
        <v>350</v>
      </c>
      <c r="S316" s="33"/>
      <c r="T316" s="34"/>
      <c r="U316" s="33">
        <v>12994</v>
      </c>
      <c r="V316" s="33">
        <v>2757</v>
      </c>
      <c r="W316" s="33">
        <v>12994</v>
      </c>
      <c r="X316" s="33">
        <v>2757</v>
      </c>
      <c r="Y316" s="33" t="s">
        <v>34</v>
      </c>
      <c r="Z316" s="38" t="s">
        <v>1251</v>
      </c>
      <c r="AA316" s="37">
        <v>350</v>
      </c>
    </row>
    <row r="317" s="6" customFormat="1" ht="20.4" spans="1:27">
      <c r="A317" s="9" t="s">
        <v>1252</v>
      </c>
      <c r="B317" s="9" t="s">
        <v>52</v>
      </c>
      <c r="C317" s="9" t="s">
        <v>53</v>
      </c>
      <c r="D317" s="16" t="s">
        <v>560</v>
      </c>
      <c r="E317" s="23">
        <v>4.32</v>
      </c>
      <c r="F317" s="18">
        <v>45403</v>
      </c>
      <c r="G317" s="19">
        <v>278</v>
      </c>
      <c r="H317" s="19">
        <v>32566</v>
      </c>
      <c r="I317" s="18"/>
      <c r="J317" s="19"/>
      <c r="K317" s="19" t="s">
        <v>55</v>
      </c>
      <c r="L317" s="24"/>
      <c r="M317" s="26">
        <v>346</v>
      </c>
      <c r="N317" s="29">
        <v>45424</v>
      </c>
      <c r="O317" s="29">
        <v>45428</v>
      </c>
      <c r="P317" s="26">
        <v>320</v>
      </c>
      <c r="Q317" s="32" t="s">
        <v>1253</v>
      </c>
      <c r="R317" s="32">
        <v>351</v>
      </c>
      <c r="S317" s="33"/>
      <c r="T317" s="34"/>
      <c r="U317" s="33">
        <v>12995</v>
      </c>
      <c r="V317" s="33">
        <v>2758</v>
      </c>
      <c r="W317" s="33">
        <v>12995</v>
      </c>
      <c r="X317" s="33">
        <v>2758</v>
      </c>
      <c r="Y317" s="33" t="s">
        <v>34</v>
      </c>
      <c r="Z317" s="38" t="s">
        <v>1254</v>
      </c>
      <c r="AA317" s="37">
        <v>351</v>
      </c>
    </row>
    <row r="318" s="6" customFormat="1" ht="20.4" spans="1:27">
      <c r="A318" s="9" t="s">
        <v>1255</v>
      </c>
      <c r="B318" s="9" t="s">
        <v>28</v>
      </c>
      <c r="C318" s="9" t="s">
        <v>1237</v>
      </c>
      <c r="D318" s="16" t="s">
        <v>720</v>
      </c>
      <c r="E318" s="23">
        <v>5.34</v>
      </c>
      <c r="F318" s="18"/>
      <c r="G318" s="19"/>
      <c r="H318" s="19"/>
      <c r="I318" s="18">
        <v>45404</v>
      </c>
      <c r="J318" s="19">
        <v>0.538</v>
      </c>
      <c r="K318" s="19" t="s">
        <v>61</v>
      </c>
      <c r="L318" s="24" t="s">
        <v>48</v>
      </c>
      <c r="M318" s="26">
        <v>347</v>
      </c>
      <c r="N318" s="29">
        <v>45425</v>
      </c>
      <c r="O318" s="29">
        <v>45429</v>
      </c>
      <c r="P318" s="26">
        <v>321</v>
      </c>
      <c r="Q318" s="32" t="s">
        <v>1256</v>
      </c>
      <c r="R318" s="32">
        <v>352</v>
      </c>
      <c r="S318" s="33"/>
      <c r="T318" s="34"/>
      <c r="U318" s="33">
        <v>12996</v>
      </c>
      <c r="V318" s="33">
        <v>2759</v>
      </c>
      <c r="W318" s="33">
        <v>12996</v>
      </c>
      <c r="X318" s="33">
        <v>2759</v>
      </c>
      <c r="Y318" s="33" t="s">
        <v>34</v>
      </c>
      <c r="Z318" s="38" t="s">
        <v>1257</v>
      </c>
      <c r="AA318" s="37">
        <v>352</v>
      </c>
    </row>
    <row r="319" s="6" customFormat="1" ht="20.4" spans="1:27">
      <c r="A319" s="9" t="s">
        <v>1258</v>
      </c>
      <c r="B319" s="9" t="s">
        <v>28</v>
      </c>
      <c r="C319" s="9" t="s">
        <v>1237</v>
      </c>
      <c r="D319" s="16" t="s">
        <v>522</v>
      </c>
      <c r="E319" s="23">
        <v>5.63</v>
      </c>
      <c r="F319" s="18"/>
      <c r="G319" s="19"/>
      <c r="H319" s="19"/>
      <c r="I319" s="18">
        <v>45404</v>
      </c>
      <c r="J319" s="19">
        <v>0.62</v>
      </c>
      <c r="K319" s="19" t="s">
        <v>47</v>
      </c>
      <c r="L319" s="24" t="s">
        <v>48</v>
      </c>
      <c r="M319" s="26">
        <v>348</v>
      </c>
      <c r="N319" s="29">
        <v>45426</v>
      </c>
      <c r="O319" s="29">
        <v>45430</v>
      </c>
      <c r="P319" s="26">
        <v>322</v>
      </c>
      <c r="Q319" s="32" t="s">
        <v>1259</v>
      </c>
      <c r="R319" s="32">
        <v>353</v>
      </c>
      <c r="S319" s="33"/>
      <c r="T319" s="34"/>
      <c r="U319" s="33">
        <v>12997</v>
      </c>
      <c r="V319" s="33">
        <v>2760</v>
      </c>
      <c r="W319" s="33">
        <v>12997</v>
      </c>
      <c r="X319" s="33">
        <v>2760</v>
      </c>
      <c r="Y319" s="33" t="s">
        <v>34</v>
      </c>
      <c r="Z319" s="38" t="s">
        <v>1260</v>
      </c>
      <c r="AA319" s="37">
        <v>353</v>
      </c>
    </row>
    <row r="320" s="6" customFormat="1" ht="20.4" spans="1:27">
      <c r="A320" s="9" t="s">
        <v>1261</v>
      </c>
      <c r="B320" s="9" t="s">
        <v>70</v>
      </c>
      <c r="C320" s="9" t="s">
        <v>70</v>
      </c>
      <c r="D320" s="16" t="s">
        <v>775</v>
      </c>
      <c r="E320" s="23">
        <v>6.01</v>
      </c>
      <c r="F320" s="18">
        <v>45404</v>
      </c>
      <c r="G320" s="19">
        <v>540</v>
      </c>
      <c r="H320" s="19">
        <v>56472</v>
      </c>
      <c r="I320" s="18"/>
      <c r="J320" s="19"/>
      <c r="K320" s="19" t="s">
        <v>55</v>
      </c>
      <c r="L320" s="24"/>
      <c r="M320" s="26">
        <v>349</v>
      </c>
      <c r="N320" s="29">
        <v>45427</v>
      </c>
      <c r="O320" s="29">
        <v>45431</v>
      </c>
      <c r="P320" s="26">
        <v>323</v>
      </c>
      <c r="Q320" s="32" t="s">
        <v>1262</v>
      </c>
      <c r="R320" s="32">
        <v>354</v>
      </c>
      <c r="S320" s="33"/>
      <c r="T320" s="34"/>
      <c r="U320" s="33">
        <v>12998</v>
      </c>
      <c r="V320" s="33">
        <v>2761</v>
      </c>
      <c r="W320" s="33">
        <v>12998</v>
      </c>
      <c r="X320" s="33">
        <v>2761</v>
      </c>
      <c r="Y320" s="33" t="s">
        <v>34</v>
      </c>
      <c r="Z320" s="38" t="s">
        <v>1263</v>
      </c>
      <c r="AA320" s="37">
        <v>354</v>
      </c>
    </row>
    <row r="321" s="6" customFormat="1" ht="20.4" spans="1:27">
      <c r="A321" s="9" t="s">
        <v>1264</v>
      </c>
      <c r="B321" s="9" t="s">
        <v>28</v>
      </c>
      <c r="C321" s="9" t="s">
        <v>1237</v>
      </c>
      <c r="D321" s="16" t="s">
        <v>462</v>
      </c>
      <c r="E321" s="23">
        <v>4.16</v>
      </c>
      <c r="F321" s="18"/>
      <c r="G321" s="19"/>
      <c r="H321" s="19"/>
      <c r="I321" s="18">
        <v>45404</v>
      </c>
      <c r="J321" s="19">
        <v>0.555</v>
      </c>
      <c r="K321" s="19" t="s">
        <v>39</v>
      </c>
      <c r="L321" s="24" t="s">
        <v>48</v>
      </c>
      <c r="M321" s="26">
        <v>350</v>
      </c>
      <c r="N321" s="29">
        <v>45428</v>
      </c>
      <c r="O321" s="29">
        <v>45432</v>
      </c>
      <c r="P321" s="26">
        <v>324</v>
      </c>
      <c r="Q321" s="32" t="s">
        <v>1265</v>
      </c>
      <c r="R321" s="32">
        <v>355</v>
      </c>
      <c r="S321" s="33"/>
      <c r="T321" s="34"/>
      <c r="U321" s="33">
        <v>12999</v>
      </c>
      <c r="V321" s="33">
        <v>2762</v>
      </c>
      <c r="W321" s="33">
        <v>12999</v>
      </c>
      <c r="X321" s="33">
        <v>2762</v>
      </c>
      <c r="Y321" s="33" t="s">
        <v>34</v>
      </c>
      <c r="Z321" s="38" t="s">
        <v>1266</v>
      </c>
      <c r="AA321" s="37">
        <v>355</v>
      </c>
    </row>
    <row r="322" s="6" customFormat="1" ht="20.4" spans="1:27">
      <c r="A322" s="9" t="s">
        <v>1267</v>
      </c>
      <c r="B322" s="9" t="s">
        <v>44</v>
      </c>
      <c r="C322" s="9" t="s">
        <v>44</v>
      </c>
      <c r="D322" s="16" t="s">
        <v>149</v>
      </c>
      <c r="E322" s="23">
        <v>5.19</v>
      </c>
      <c r="F322" s="18"/>
      <c r="G322" s="19"/>
      <c r="H322" s="19"/>
      <c r="I322" s="18">
        <v>45404</v>
      </c>
      <c r="J322" s="19">
        <v>0.959</v>
      </c>
      <c r="K322" s="19" t="s">
        <v>250</v>
      </c>
      <c r="L322" s="24" t="s">
        <v>48</v>
      </c>
      <c r="M322" s="26">
        <v>351</v>
      </c>
      <c r="N322" s="29">
        <v>45429</v>
      </c>
      <c r="O322" s="29">
        <v>45433</v>
      </c>
      <c r="P322" s="26">
        <v>325</v>
      </c>
      <c r="Q322" s="32" t="s">
        <v>1268</v>
      </c>
      <c r="R322" s="32">
        <v>356</v>
      </c>
      <c r="S322" s="33"/>
      <c r="T322" s="34"/>
      <c r="U322" s="33">
        <v>13000</v>
      </c>
      <c r="V322" s="33">
        <v>2763</v>
      </c>
      <c r="W322" s="33">
        <v>13000</v>
      </c>
      <c r="X322" s="33">
        <v>2763</v>
      </c>
      <c r="Y322" s="33" t="s">
        <v>34</v>
      </c>
      <c r="Z322" s="38" t="s">
        <v>1269</v>
      </c>
      <c r="AA322" s="37">
        <v>356</v>
      </c>
    </row>
    <row r="323" s="6" customFormat="1" ht="20.4" spans="1:27">
      <c r="A323" s="9" t="s">
        <v>1270</v>
      </c>
      <c r="B323" s="9" t="s">
        <v>847</v>
      </c>
      <c r="C323" s="9" t="s">
        <v>847</v>
      </c>
      <c r="D323" s="16" t="s">
        <v>54</v>
      </c>
      <c r="E323" s="23">
        <v>4.86</v>
      </c>
      <c r="F323" s="18"/>
      <c r="G323" s="19"/>
      <c r="H323" s="19"/>
      <c r="I323" s="18">
        <v>45405</v>
      </c>
      <c r="J323" s="19">
        <v>0.979</v>
      </c>
      <c r="K323" s="19" t="s">
        <v>55</v>
      </c>
      <c r="L323" s="24"/>
      <c r="M323" s="26">
        <v>352</v>
      </c>
      <c r="N323" s="29">
        <v>45430</v>
      </c>
      <c r="O323" s="29">
        <v>45434</v>
      </c>
      <c r="P323" s="26">
        <v>326</v>
      </c>
      <c r="Q323" s="32" t="s">
        <v>1271</v>
      </c>
      <c r="R323" s="32">
        <v>357</v>
      </c>
      <c r="S323" s="33"/>
      <c r="T323" s="34"/>
      <c r="U323" s="33">
        <v>13001</v>
      </c>
      <c r="V323" s="33">
        <v>2764</v>
      </c>
      <c r="W323" s="33">
        <v>13001</v>
      </c>
      <c r="X323" s="33">
        <v>2764</v>
      </c>
      <c r="Y323" s="33" t="s">
        <v>34</v>
      </c>
      <c r="Z323" s="38" t="s">
        <v>1272</v>
      </c>
      <c r="AA323" s="37">
        <v>357</v>
      </c>
    </row>
    <row r="324" s="6" customFormat="1" ht="20.4" spans="1:27">
      <c r="A324" s="9" t="s">
        <v>1273</v>
      </c>
      <c r="B324" s="9" t="s">
        <v>98</v>
      </c>
      <c r="C324" s="9" t="s">
        <v>1274</v>
      </c>
      <c r="D324" s="16" t="s">
        <v>418</v>
      </c>
      <c r="E324" s="23">
        <v>5.91</v>
      </c>
      <c r="F324" s="18"/>
      <c r="G324" s="19"/>
      <c r="H324" s="19"/>
      <c r="I324" s="18">
        <v>45405</v>
      </c>
      <c r="J324" s="19">
        <v>0.837</v>
      </c>
      <c r="K324" s="19" t="s">
        <v>166</v>
      </c>
      <c r="L324" s="24" t="s">
        <v>1275</v>
      </c>
      <c r="M324" s="26">
        <v>353</v>
      </c>
      <c r="N324" s="29">
        <v>45431</v>
      </c>
      <c r="O324" s="29">
        <v>45435</v>
      </c>
      <c r="P324" s="26">
        <v>327</v>
      </c>
      <c r="Q324" s="32" t="s">
        <v>1276</v>
      </c>
      <c r="R324" s="32">
        <v>358</v>
      </c>
      <c r="S324" s="33"/>
      <c r="T324" s="34"/>
      <c r="U324" s="33">
        <v>13002</v>
      </c>
      <c r="V324" s="33">
        <v>2765</v>
      </c>
      <c r="W324" s="33">
        <v>13002</v>
      </c>
      <c r="X324" s="33">
        <v>2765</v>
      </c>
      <c r="Y324" s="33" t="s">
        <v>34</v>
      </c>
      <c r="Z324" s="38" t="s">
        <v>1277</v>
      </c>
      <c r="AA324" s="37">
        <v>358</v>
      </c>
    </row>
    <row r="325" s="6" customFormat="1" ht="20.4" spans="1:27">
      <c r="A325" s="9" t="s">
        <v>1278</v>
      </c>
      <c r="B325" s="9" t="s">
        <v>28</v>
      </c>
      <c r="C325" s="9" t="s">
        <v>1237</v>
      </c>
      <c r="D325" s="16" t="s">
        <v>220</v>
      </c>
      <c r="E325" s="23">
        <v>5.54</v>
      </c>
      <c r="F325" s="18"/>
      <c r="G325" s="19"/>
      <c r="H325" s="19"/>
      <c r="I325" s="18">
        <v>45405</v>
      </c>
      <c r="J325" s="19">
        <v>0.67</v>
      </c>
      <c r="K325" s="19" t="s">
        <v>166</v>
      </c>
      <c r="L325" s="24" t="s">
        <v>48</v>
      </c>
      <c r="M325" s="26">
        <v>354</v>
      </c>
      <c r="N325" s="29">
        <v>45432</v>
      </c>
      <c r="O325" s="29">
        <v>45436</v>
      </c>
      <c r="P325" s="26">
        <v>328</v>
      </c>
      <c r="Q325" s="32" t="s">
        <v>1279</v>
      </c>
      <c r="R325" s="32">
        <v>359</v>
      </c>
      <c r="S325" s="33"/>
      <c r="T325" s="34"/>
      <c r="U325" s="33">
        <v>13003</v>
      </c>
      <c r="V325" s="33">
        <v>2766</v>
      </c>
      <c r="W325" s="33">
        <v>13003</v>
      </c>
      <c r="X325" s="33">
        <v>2766</v>
      </c>
      <c r="Y325" s="33" t="s">
        <v>34</v>
      </c>
      <c r="Z325" s="38" t="s">
        <v>1280</v>
      </c>
      <c r="AA325" s="37">
        <v>359</v>
      </c>
    </row>
    <row r="326" s="6" customFormat="1" ht="20.4" spans="1:27">
      <c r="A326" s="9" t="s">
        <v>1281</v>
      </c>
      <c r="B326" s="9" t="s">
        <v>28</v>
      </c>
      <c r="C326" s="9" t="s">
        <v>1237</v>
      </c>
      <c r="D326" s="16" t="s">
        <v>1282</v>
      </c>
      <c r="E326" s="23">
        <v>5.63</v>
      </c>
      <c r="F326" s="18"/>
      <c r="G326" s="19"/>
      <c r="H326" s="19"/>
      <c r="I326" s="18">
        <v>45405</v>
      </c>
      <c r="J326" s="19">
        <v>0.767</v>
      </c>
      <c r="K326" s="19" t="s">
        <v>47</v>
      </c>
      <c r="L326" s="24" t="s">
        <v>48</v>
      </c>
      <c r="M326" s="26">
        <v>355</v>
      </c>
      <c r="N326" s="29">
        <v>45433</v>
      </c>
      <c r="O326" s="29">
        <v>45437</v>
      </c>
      <c r="P326" s="26">
        <v>329</v>
      </c>
      <c r="Q326" s="32" t="s">
        <v>1283</v>
      </c>
      <c r="R326" s="32">
        <v>360</v>
      </c>
      <c r="S326" s="33"/>
      <c r="T326" s="34"/>
      <c r="U326" s="33">
        <v>13004</v>
      </c>
      <c r="V326" s="33">
        <v>2767</v>
      </c>
      <c r="W326" s="33">
        <v>13004</v>
      </c>
      <c r="X326" s="33">
        <v>2767</v>
      </c>
      <c r="Y326" s="33" t="s">
        <v>34</v>
      </c>
      <c r="Z326" s="38" t="s">
        <v>1284</v>
      </c>
      <c r="AA326" s="37">
        <v>360</v>
      </c>
    </row>
    <row r="327" s="6" customFormat="1" ht="20.4" spans="1:27">
      <c r="A327" s="9" t="s">
        <v>1285</v>
      </c>
      <c r="B327" s="9" t="s">
        <v>28</v>
      </c>
      <c r="C327" s="9" t="s">
        <v>1237</v>
      </c>
      <c r="D327" s="16" t="s">
        <v>666</v>
      </c>
      <c r="E327" s="23">
        <v>5.49</v>
      </c>
      <c r="F327" s="18"/>
      <c r="G327" s="19"/>
      <c r="H327" s="19"/>
      <c r="I327" s="18">
        <v>45406</v>
      </c>
      <c r="J327" s="19">
        <v>0.571</v>
      </c>
      <c r="K327" s="19" t="s">
        <v>61</v>
      </c>
      <c r="L327" s="24" t="s">
        <v>48</v>
      </c>
      <c r="M327" s="26">
        <v>356</v>
      </c>
      <c r="N327" s="29">
        <v>45434</v>
      </c>
      <c r="O327" s="29">
        <v>45438</v>
      </c>
      <c r="P327" s="26">
        <v>330</v>
      </c>
      <c r="Q327" s="32" t="s">
        <v>1286</v>
      </c>
      <c r="R327" s="32">
        <v>361</v>
      </c>
      <c r="S327" s="33"/>
      <c r="T327" s="34"/>
      <c r="U327" s="33">
        <v>13005</v>
      </c>
      <c r="V327" s="33">
        <v>2768</v>
      </c>
      <c r="W327" s="33">
        <v>13005</v>
      </c>
      <c r="X327" s="33">
        <v>2768</v>
      </c>
      <c r="Y327" s="33" t="s">
        <v>34</v>
      </c>
      <c r="Z327" s="38" t="s">
        <v>1287</v>
      </c>
      <c r="AA327" s="37">
        <v>361</v>
      </c>
    </row>
    <row r="328" s="6" customFormat="1" ht="20.4" spans="1:27">
      <c r="A328" s="9" t="s">
        <v>1288</v>
      </c>
      <c r="B328" s="9" t="s">
        <v>44</v>
      </c>
      <c r="C328" s="9" t="s">
        <v>44</v>
      </c>
      <c r="D328" s="16" t="s">
        <v>530</v>
      </c>
      <c r="E328" s="23">
        <v>6.13</v>
      </c>
      <c r="F328" s="18"/>
      <c r="G328" s="19"/>
      <c r="H328" s="19"/>
      <c r="I328" s="18">
        <v>45406</v>
      </c>
      <c r="J328" s="19">
        <v>1.162</v>
      </c>
      <c r="K328" s="19" t="s">
        <v>72</v>
      </c>
      <c r="L328" s="24"/>
      <c r="M328" s="26">
        <v>357</v>
      </c>
      <c r="N328" s="29">
        <v>45435</v>
      </c>
      <c r="O328" s="29">
        <v>45439</v>
      </c>
      <c r="P328" s="26">
        <v>331</v>
      </c>
      <c r="Q328" s="32" t="s">
        <v>1289</v>
      </c>
      <c r="R328" s="32">
        <v>362</v>
      </c>
      <c r="S328" s="33"/>
      <c r="T328" s="34"/>
      <c r="U328" s="33">
        <v>13006</v>
      </c>
      <c r="V328" s="33">
        <v>2769</v>
      </c>
      <c r="W328" s="33">
        <v>13006</v>
      </c>
      <c r="X328" s="33">
        <v>2769</v>
      </c>
      <c r="Y328" s="33" t="s">
        <v>34</v>
      </c>
      <c r="Z328" s="38" t="s">
        <v>1290</v>
      </c>
      <c r="AA328" s="37">
        <v>362</v>
      </c>
    </row>
    <row r="329" s="6" customFormat="1" ht="20.4" spans="1:27">
      <c r="A329" s="9" t="s">
        <v>1291</v>
      </c>
      <c r="B329" s="9" t="s">
        <v>28</v>
      </c>
      <c r="C329" s="9" t="s">
        <v>1237</v>
      </c>
      <c r="D329" s="16" t="s">
        <v>454</v>
      </c>
      <c r="E329" s="23">
        <v>6.05</v>
      </c>
      <c r="F329" s="18"/>
      <c r="G329" s="19"/>
      <c r="H329" s="19"/>
      <c r="I329" s="18">
        <v>45406</v>
      </c>
      <c r="J329" s="19">
        <v>0.768</v>
      </c>
      <c r="K329" s="19" t="s">
        <v>47</v>
      </c>
      <c r="L329" s="24" t="s">
        <v>48</v>
      </c>
      <c r="M329" s="26">
        <v>358</v>
      </c>
      <c r="N329" s="29">
        <v>45436</v>
      </c>
      <c r="O329" s="29">
        <v>45440</v>
      </c>
      <c r="P329" s="26">
        <v>332</v>
      </c>
      <c r="Q329" s="32" t="s">
        <v>1292</v>
      </c>
      <c r="R329" s="32">
        <v>363</v>
      </c>
      <c r="S329" s="33"/>
      <c r="T329" s="34"/>
      <c r="U329" s="33">
        <v>13007</v>
      </c>
      <c r="V329" s="33">
        <v>2770</v>
      </c>
      <c r="W329" s="33">
        <v>13007</v>
      </c>
      <c r="X329" s="33">
        <v>2770</v>
      </c>
      <c r="Y329" s="33" t="s">
        <v>34</v>
      </c>
      <c r="Z329" s="38" t="s">
        <v>1293</v>
      </c>
      <c r="AA329" s="37">
        <v>363</v>
      </c>
    </row>
    <row r="330" s="6" customFormat="1" ht="20.4" spans="1:27">
      <c r="A330" s="9" t="s">
        <v>1294</v>
      </c>
      <c r="B330" s="9" t="s">
        <v>84</v>
      </c>
      <c r="C330" s="9" t="s">
        <v>84</v>
      </c>
      <c r="D330" s="16" t="s">
        <v>450</v>
      </c>
      <c r="E330" s="23">
        <v>5.29</v>
      </c>
      <c r="F330" s="18">
        <v>45407</v>
      </c>
      <c r="G330" s="19">
        <v>413</v>
      </c>
      <c r="H330" s="19">
        <v>44410</v>
      </c>
      <c r="I330" s="18"/>
      <c r="J330" s="19"/>
      <c r="K330" s="19" t="s">
        <v>250</v>
      </c>
      <c r="L330" s="24"/>
      <c r="M330" s="26">
        <v>359</v>
      </c>
      <c r="N330" s="29">
        <v>45437</v>
      </c>
      <c r="O330" s="29">
        <v>45441</v>
      </c>
      <c r="P330" s="26">
        <v>333</v>
      </c>
      <c r="Q330" s="32" t="s">
        <v>1295</v>
      </c>
      <c r="R330" s="32">
        <v>364</v>
      </c>
      <c r="S330" s="33"/>
      <c r="T330" s="34"/>
      <c r="U330" s="33">
        <v>13008</v>
      </c>
      <c r="V330" s="33">
        <v>2771</v>
      </c>
      <c r="W330" s="33">
        <v>13008</v>
      </c>
      <c r="X330" s="33">
        <v>2771</v>
      </c>
      <c r="Y330" s="33" t="s">
        <v>34</v>
      </c>
      <c r="Z330" s="38" t="s">
        <v>1296</v>
      </c>
      <c r="AA330" s="37">
        <v>364</v>
      </c>
    </row>
    <row r="331" s="6" customFormat="1" ht="20.4" spans="1:27">
      <c r="A331" s="9" t="s">
        <v>1297</v>
      </c>
      <c r="B331" s="9" t="s">
        <v>28</v>
      </c>
      <c r="C331" s="9" t="s">
        <v>1237</v>
      </c>
      <c r="D331" s="16" t="s">
        <v>495</v>
      </c>
      <c r="E331" s="23">
        <v>8.02</v>
      </c>
      <c r="F331" s="18"/>
      <c r="G331" s="19"/>
      <c r="H331" s="19"/>
      <c r="I331" s="18">
        <v>45407</v>
      </c>
      <c r="J331" s="19">
        <v>0.861</v>
      </c>
      <c r="K331" s="19" t="s">
        <v>61</v>
      </c>
      <c r="L331" s="24" t="s">
        <v>48</v>
      </c>
      <c r="M331" s="26">
        <v>360</v>
      </c>
      <c r="N331" s="29">
        <v>45438</v>
      </c>
      <c r="O331" s="29">
        <v>45442</v>
      </c>
      <c r="P331" s="26">
        <v>334</v>
      </c>
      <c r="Q331" s="32" t="s">
        <v>1298</v>
      </c>
      <c r="R331" s="32">
        <v>365</v>
      </c>
      <c r="S331" s="33"/>
      <c r="T331" s="34"/>
      <c r="U331" s="33">
        <v>13009</v>
      </c>
      <c r="V331" s="33">
        <v>2772</v>
      </c>
      <c r="W331" s="33">
        <v>13009</v>
      </c>
      <c r="X331" s="33">
        <v>2772</v>
      </c>
      <c r="Y331" s="33" t="s">
        <v>34</v>
      </c>
      <c r="Z331" s="38" t="s">
        <v>1299</v>
      </c>
      <c r="AA331" s="37">
        <v>365</v>
      </c>
    </row>
    <row r="332" s="6" customFormat="1" ht="20.4" spans="1:27">
      <c r="A332" s="9" t="s">
        <v>1300</v>
      </c>
      <c r="B332" s="9" t="s">
        <v>28</v>
      </c>
      <c r="C332" s="9" t="s">
        <v>1237</v>
      </c>
      <c r="D332" s="16" t="s">
        <v>662</v>
      </c>
      <c r="E332" s="23">
        <v>5.48</v>
      </c>
      <c r="F332" s="18"/>
      <c r="G332" s="19"/>
      <c r="H332" s="19"/>
      <c r="I332" s="18">
        <v>45407</v>
      </c>
      <c r="J332" s="19">
        <v>0.534</v>
      </c>
      <c r="K332" s="19" t="s">
        <v>47</v>
      </c>
      <c r="L332" s="24" t="s">
        <v>48</v>
      </c>
      <c r="M332" s="26">
        <v>361</v>
      </c>
      <c r="N332" s="29">
        <v>45439</v>
      </c>
      <c r="O332" s="29">
        <v>45443</v>
      </c>
      <c r="P332" s="26">
        <v>335</v>
      </c>
      <c r="Q332" s="32" t="s">
        <v>1301</v>
      </c>
      <c r="R332" s="32">
        <v>366</v>
      </c>
      <c r="S332" s="33"/>
      <c r="T332" s="34"/>
      <c r="U332" s="33">
        <v>13010</v>
      </c>
      <c r="V332" s="33">
        <v>2773</v>
      </c>
      <c r="W332" s="33">
        <v>13010</v>
      </c>
      <c r="X332" s="33">
        <v>2773</v>
      </c>
      <c r="Y332" s="33" t="s">
        <v>34</v>
      </c>
      <c r="Z332" s="38" t="s">
        <v>1302</v>
      </c>
      <c r="AA332" s="37">
        <v>366</v>
      </c>
    </row>
    <row r="333" s="6" customFormat="1" ht="20.4" spans="1:27">
      <c r="A333" s="9" t="s">
        <v>1303</v>
      </c>
      <c r="B333" s="9" t="s">
        <v>28</v>
      </c>
      <c r="C333" s="9" t="s">
        <v>1237</v>
      </c>
      <c r="D333" s="16" t="s">
        <v>694</v>
      </c>
      <c r="E333" s="23">
        <v>4.99</v>
      </c>
      <c r="F333" s="18"/>
      <c r="G333" s="19"/>
      <c r="H333" s="19"/>
      <c r="I333" s="18">
        <v>45408</v>
      </c>
      <c r="J333" s="19">
        <v>0.467</v>
      </c>
      <c r="K333" s="19" t="s">
        <v>39</v>
      </c>
      <c r="L333" s="24" t="s">
        <v>48</v>
      </c>
      <c r="M333" s="26">
        <v>362</v>
      </c>
      <c r="N333" s="29">
        <v>45440</v>
      </c>
      <c r="O333" s="29">
        <v>45444</v>
      </c>
      <c r="P333" s="26">
        <v>336</v>
      </c>
      <c r="Q333" s="32" t="s">
        <v>1304</v>
      </c>
      <c r="R333" s="32">
        <v>367</v>
      </c>
      <c r="S333" s="33"/>
      <c r="T333" s="34"/>
      <c r="U333" s="33">
        <v>13011</v>
      </c>
      <c r="V333" s="33">
        <v>2774</v>
      </c>
      <c r="W333" s="33">
        <v>13011</v>
      </c>
      <c r="X333" s="33">
        <v>2774</v>
      </c>
      <c r="Y333" s="33" t="s">
        <v>34</v>
      </c>
      <c r="Z333" s="38" t="s">
        <v>1305</v>
      </c>
      <c r="AA333" s="37">
        <v>367</v>
      </c>
    </row>
    <row r="334" s="6" customFormat="1" ht="20.4" spans="1:27">
      <c r="A334" s="9" t="s">
        <v>1306</v>
      </c>
      <c r="B334" s="9" t="s">
        <v>84</v>
      </c>
      <c r="C334" s="9" t="s">
        <v>84</v>
      </c>
      <c r="D334" s="16" t="s">
        <v>347</v>
      </c>
      <c r="E334" s="23">
        <v>5.9</v>
      </c>
      <c r="F334" s="18">
        <v>45408</v>
      </c>
      <c r="G334" s="19">
        <f>387+82</f>
        <v>469</v>
      </c>
      <c r="H334" s="19">
        <f>40704+8952</f>
        <v>49656</v>
      </c>
      <c r="I334" s="18"/>
      <c r="J334" s="19"/>
      <c r="K334" s="19" t="s">
        <v>55</v>
      </c>
      <c r="L334" s="24" t="s">
        <v>1307</v>
      </c>
      <c r="M334" s="26">
        <v>363</v>
      </c>
      <c r="N334" s="29">
        <v>45441</v>
      </c>
      <c r="O334" s="29">
        <v>45445</v>
      </c>
      <c r="P334" s="26">
        <v>337</v>
      </c>
      <c r="Q334" s="32" t="s">
        <v>1308</v>
      </c>
      <c r="R334" s="32">
        <v>368</v>
      </c>
      <c r="S334" s="33"/>
      <c r="T334" s="34"/>
      <c r="U334" s="33">
        <v>13012</v>
      </c>
      <c r="V334" s="33">
        <v>2775</v>
      </c>
      <c r="W334" s="33">
        <v>13012</v>
      </c>
      <c r="X334" s="33">
        <v>2775</v>
      </c>
      <c r="Y334" s="33" t="s">
        <v>34</v>
      </c>
      <c r="Z334" s="38" t="s">
        <v>1309</v>
      </c>
      <c r="AA334" s="37">
        <v>368</v>
      </c>
    </row>
    <row r="335" s="6" customFormat="1" ht="20.4" spans="1:27">
      <c r="A335" s="9" t="s">
        <v>1310</v>
      </c>
      <c r="B335" s="9" t="s">
        <v>70</v>
      </c>
      <c r="C335" s="9" t="s">
        <v>70</v>
      </c>
      <c r="D335" s="16" t="s">
        <v>187</v>
      </c>
      <c r="E335" s="23">
        <v>5.2</v>
      </c>
      <c r="F335" s="18">
        <v>45408</v>
      </c>
      <c r="G335" s="19">
        <f>315+139</f>
        <v>454</v>
      </c>
      <c r="H335" s="19">
        <f>34096+14964</f>
        <v>49060</v>
      </c>
      <c r="I335" s="18"/>
      <c r="J335" s="19"/>
      <c r="K335" s="19" t="s">
        <v>55</v>
      </c>
      <c r="L335" s="24"/>
      <c r="M335" s="26">
        <v>364</v>
      </c>
      <c r="N335" s="29">
        <v>45442</v>
      </c>
      <c r="O335" s="29">
        <v>45446</v>
      </c>
      <c r="P335" s="26">
        <v>338</v>
      </c>
      <c r="Q335" s="32" t="s">
        <v>1311</v>
      </c>
      <c r="R335" s="32">
        <v>369</v>
      </c>
      <c r="S335" s="33"/>
      <c r="T335" s="34"/>
      <c r="U335" s="33">
        <v>13013</v>
      </c>
      <c r="V335" s="33">
        <v>2776</v>
      </c>
      <c r="W335" s="33">
        <v>13013</v>
      </c>
      <c r="X335" s="33">
        <v>2776</v>
      </c>
      <c r="Y335" s="33" t="s">
        <v>34</v>
      </c>
      <c r="Z335" s="38" t="s">
        <v>1312</v>
      </c>
      <c r="AA335" s="37">
        <v>369</v>
      </c>
    </row>
    <row r="336" s="6" customFormat="1" ht="20.4" spans="1:27">
      <c r="A336" s="9" t="s">
        <v>1313</v>
      </c>
      <c r="B336" s="9" t="s">
        <v>28</v>
      </c>
      <c r="C336" s="9" t="s">
        <v>1237</v>
      </c>
      <c r="D336" s="16" t="s">
        <v>549</v>
      </c>
      <c r="E336" s="23">
        <v>5.12</v>
      </c>
      <c r="F336" s="18"/>
      <c r="G336" s="19"/>
      <c r="H336" s="19"/>
      <c r="I336" s="18">
        <v>45408</v>
      </c>
      <c r="J336" s="19">
        <v>0.529</v>
      </c>
      <c r="K336" s="19" t="s">
        <v>47</v>
      </c>
      <c r="L336" s="24" t="s">
        <v>48</v>
      </c>
      <c r="M336" s="26">
        <v>365</v>
      </c>
      <c r="N336" s="29">
        <v>45443</v>
      </c>
      <c r="O336" s="29">
        <v>45447</v>
      </c>
      <c r="P336" s="26">
        <v>339</v>
      </c>
      <c r="Q336" s="32" t="s">
        <v>1314</v>
      </c>
      <c r="R336" s="32">
        <v>370</v>
      </c>
      <c r="S336" s="33"/>
      <c r="T336" s="34"/>
      <c r="U336" s="33">
        <v>13014</v>
      </c>
      <c r="V336" s="33">
        <v>2777</v>
      </c>
      <c r="W336" s="33">
        <v>13014</v>
      </c>
      <c r="X336" s="33">
        <v>2777</v>
      </c>
      <c r="Y336" s="33" t="s">
        <v>34</v>
      </c>
      <c r="Z336" s="38" t="s">
        <v>1315</v>
      </c>
      <c r="AA336" s="37">
        <v>370</v>
      </c>
    </row>
    <row r="337" s="6" customFormat="1" ht="20.4" spans="1:27">
      <c r="A337" s="9" t="s">
        <v>1316</v>
      </c>
      <c r="B337" s="9" t="s">
        <v>28</v>
      </c>
      <c r="C337" s="9" t="s">
        <v>1237</v>
      </c>
      <c r="D337" s="16" t="s">
        <v>422</v>
      </c>
      <c r="E337" s="23">
        <v>5.8</v>
      </c>
      <c r="F337" s="18"/>
      <c r="G337" s="19"/>
      <c r="H337" s="19"/>
      <c r="I337" s="18">
        <v>45409</v>
      </c>
      <c r="J337" s="19">
        <v>0.529</v>
      </c>
      <c r="K337" s="19" t="s">
        <v>47</v>
      </c>
      <c r="L337" s="24" t="s">
        <v>48</v>
      </c>
      <c r="M337" s="26">
        <v>366</v>
      </c>
      <c r="N337" s="29">
        <v>45444</v>
      </c>
      <c r="O337" s="29">
        <v>45448</v>
      </c>
      <c r="P337" s="26">
        <v>340</v>
      </c>
      <c r="Q337" s="32" t="s">
        <v>1317</v>
      </c>
      <c r="R337" s="32">
        <v>371</v>
      </c>
      <c r="S337" s="33"/>
      <c r="T337" s="34"/>
      <c r="U337" s="33">
        <v>13015</v>
      </c>
      <c r="V337" s="33">
        <v>2778</v>
      </c>
      <c r="W337" s="33">
        <v>13015</v>
      </c>
      <c r="X337" s="33">
        <v>2778</v>
      </c>
      <c r="Y337" s="33" t="s">
        <v>34</v>
      </c>
      <c r="Z337" s="38" t="s">
        <v>1318</v>
      </c>
      <c r="AA337" s="37">
        <v>371</v>
      </c>
    </row>
    <row r="338" s="6" customFormat="1" ht="20.4" spans="1:27">
      <c r="A338" s="9" t="s">
        <v>1319</v>
      </c>
      <c r="B338" s="9" t="s">
        <v>847</v>
      </c>
      <c r="C338" s="9" t="s">
        <v>847</v>
      </c>
      <c r="D338" s="16" t="s">
        <v>71</v>
      </c>
      <c r="E338" s="23">
        <v>6.05</v>
      </c>
      <c r="F338" s="18"/>
      <c r="G338" s="19"/>
      <c r="H338" s="19"/>
      <c r="I338" s="18">
        <v>45409</v>
      </c>
      <c r="J338" s="19">
        <v>1.267</v>
      </c>
      <c r="K338" s="19" t="s">
        <v>72</v>
      </c>
      <c r="L338" s="24"/>
      <c r="M338" s="26">
        <v>367</v>
      </c>
      <c r="N338" s="29">
        <v>45445</v>
      </c>
      <c r="O338" s="29">
        <v>45449</v>
      </c>
      <c r="P338" s="26">
        <v>341</v>
      </c>
      <c r="Q338" s="32" t="s">
        <v>1320</v>
      </c>
      <c r="R338" s="32">
        <v>372</v>
      </c>
      <c r="S338" s="33"/>
      <c r="T338" s="34"/>
      <c r="U338" s="33">
        <v>13016</v>
      </c>
      <c r="V338" s="33">
        <v>2779</v>
      </c>
      <c r="W338" s="33">
        <v>13016</v>
      </c>
      <c r="X338" s="33">
        <v>2779</v>
      </c>
      <c r="Y338" s="33" t="s">
        <v>34</v>
      </c>
      <c r="Z338" s="38" t="s">
        <v>1321</v>
      </c>
      <c r="AA338" s="37">
        <v>372</v>
      </c>
    </row>
    <row r="339" s="6" customFormat="1" ht="20.4" spans="1:27">
      <c r="A339" s="9" t="s">
        <v>1322</v>
      </c>
      <c r="B339" s="9" t="s">
        <v>28</v>
      </c>
      <c r="C339" s="9" t="s">
        <v>1237</v>
      </c>
      <c r="D339" s="16" t="s">
        <v>526</v>
      </c>
      <c r="E339" s="23">
        <v>5.16</v>
      </c>
      <c r="F339" s="18"/>
      <c r="G339" s="19"/>
      <c r="H339" s="19"/>
      <c r="I339" s="18">
        <v>45409</v>
      </c>
      <c r="J339" s="19">
        <v>0.613</v>
      </c>
      <c r="K339" s="19" t="s">
        <v>61</v>
      </c>
      <c r="L339" s="24" t="s">
        <v>48</v>
      </c>
      <c r="M339" s="26">
        <v>368</v>
      </c>
      <c r="N339" s="29">
        <v>45446</v>
      </c>
      <c r="O339" s="29">
        <v>45450</v>
      </c>
      <c r="P339" s="26">
        <v>342</v>
      </c>
      <c r="Q339" s="32" t="s">
        <v>1323</v>
      </c>
      <c r="R339" s="32">
        <v>373</v>
      </c>
      <c r="S339" s="33"/>
      <c r="T339" s="34"/>
      <c r="U339" s="33">
        <v>13017</v>
      </c>
      <c r="V339" s="33">
        <v>2780</v>
      </c>
      <c r="W339" s="33">
        <v>13017</v>
      </c>
      <c r="X339" s="33">
        <v>2780</v>
      </c>
      <c r="Y339" s="33" t="s">
        <v>34</v>
      </c>
      <c r="Z339" s="38" t="s">
        <v>1324</v>
      </c>
      <c r="AA339" s="37">
        <v>373</v>
      </c>
    </row>
    <row r="340" s="6" customFormat="1" ht="20.4" spans="1:27">
      <c r="A340" s="9" t="s">
        <v>1325</v>
      </c>
      <c r="B340" s="9" t="s">
        <v>44</v>
      </c>
      <c r="C340" s="9" t="s">
        <v>44</v>
      </c>
      <c r="D340" s="16" t="s">
        <v>1326</v>
      </c>
      <c r="E340" s="23">
        <v>5.3</v>
      </c>
      <c r="F340" s="18"/>
      <c r="G340" s="19"/>
      <c r="H340" s="19"/>
      <c r="I340" s="18">
        <v>45409</v>
      </c>
      <c r="J340" s="19">
        <v>0.951</v>
      </c>
      <c r="K340" s="19" t="s">
        <v>55</v>
      </c>
      <c r="L340" s="24" t="s">
        <v>48</v>
      </c>
      <c r="M340" s="26">
        <v>369</v>
      </c>
      <c r="N340" s="29">
        <v>45447</v>
      </c>
      <c r="O340" s="29">
        <v>45451</v>
      </c>
      <c r="P340" s="26">
        <v>343</v>
      </c>
      <c r="Q340" s="32" t="s">
        <v>1327</v>
      </c>
      <c r="R340" s="32">
        <v>374</v>
      </c>
      <c r="S340" s="33"/>
      <c r="T340" s="34"/>
      <c r="U340" s="33">
        <v>13018</v>
      </c>
      <c r="V340" s="33">
        <v>2781</v>
      </c>
      <c r="W340" s="33">
        <v>13018</v>
      </c>
      <c r="X340" s="33">
        <v>2781</v>
      </c>
      <c r="Y340" s="33" t="s">
        <v>34</v>
      </c>
      <c r="Z340" s="38" t="s">
        <v>1328</v>
      </c>
      <c r="AA340" s="37">
        <v>374</v>
      </c>
    </row>
    <row r="341" s="6" customFormat="1" ht="20.4" spans="1:27">
      <c r="A341" s="9" t="s">
        <v>1329</v>
      </c>
      <c r="B341" s="9" t="s">
        <v>28</v>
      </c>
      <c r="C341" s="9" t="s">
        <v>1237</v>
      </c>
      <c r="D341" s="16" t="s">
        <v>601</v>
      </c>
      <c r="E341" s="23">
        <v>3.7</v>
      </c>
      <c r="F341" s="18"/>
      <c r="G341" s="19"/>
      <c r="H341" s="19"/>
      <c r="I341" s="18">
        <v>45410</v>
      </c>
      <c r="J341" s="19">
        <v>0.403</v>
      </c>
      <c r="K341" s="19" t="s">
        <v>39</v>
      </c>
      <c r="L341" s="24" t="s">
        <v>48</v>
      </c>
      <c r="M341" s="26">
        <v>370</v>
      </c>
      <c r="N341" s="29">
        <v>45448</v>
      </c>
      <c r="O341" s="29">
        <v>45452</v>
      </c>
      <c r="P341" s="26">
        <v>344</v>
      </c>
      <c r="Q341" s="32" t="s">
        <v>1330</v>
      </c>
      <c r="R341" s="32">
        <v>375</v>
      </c>
      <c r="S341" s="33"/>
      <c r="T341" s="34"/>
      <c r="U341" s="33">
        <v>13019</v>
      </c>
      <c r="V341" s="33">
        <v>2782</v>
      </c>
      <c r="W341" s="33">
        <v>13019</v>
      </c>
      <c r="X341" s="33">
        <v>2782</v>
      </c>
      <c r="Y341" s="33" t="s">
        <v>34</v>
      </c>
      <c r="Z341" s="38" t="s">
        <v>1331</v>
      </c>
      <c r="AA341" s="37">
        <v>375</v>
      </c>
    </row>
    <row r="342" s="6" customFormat="1" ht="20.4" spans="1:27">
      <c r="A342" s="9" t="s">
        <v>1332</v>
      </c>
      <c r="B342" s="9" t="s">
        <v>28</v>
      </c>
      <c r="C342" s="9" t="s">
        <v>1237</v>
      </c>
      <c r="D342" s="16" t="s">
        <v>573</v>
      </c>
      <c r="E342" s="23">
        <v>4.96</v>
      </c>
      <c r="F342" s="18"/>
      <c r="G342" s="19"/>
      <c r="H342" s="19"/>
      <c r="I342" s="18">
        <v>45410</v>
      </c>
      <c r="J342" s="19">
        <v>0.509</v>
      </c>
      <c r="K342" s="19" t="s">
        <v>61</v>
      </c>
      <c r="L342" s="24" t="s">
        <v>48</v>
      </c>
      <c r="M342" s="26">
        <v>371</v>
      </c>
      <c r="N342" s="29">
        <v>45449</v>
      </c>
      <c r="O342" s="29">
        <v>45453</v>
      </c>
      <c r="P342" s="26">
        <v>345</v>
      </c>
      <c r="Q342" s="32" t="s">
        <v>1333</v>
      </c>
      <c r="R342" s="32">
        <v>376</v>
      </c>
      <c r="S342" s="33"/>
      <c r="T342" s="34"/>
      <c r="U342" s="33">
        <v>13020</v>
      </c>
      <c r="V342" s="33">
        <v>2783</v>
      </c>
      <c r="W342" s="33">
        <v>13020</v>
      </c>
      <c r="X342" s="33">
        <v>2783</v>
      </c>
      <c r="Y342" s="33" t="s">
        <v>34</v>
      </c>
      <c r="Z342" s="38" t="s">
        <v>1334</v>
      </c>
      <c r="AA342" s="37">
        <v>376</v>
      </c>
    </row>
    <row r="343" s="6" customFormat="1" ht="20.4" spans="1:27">
      <c r="A343" s="9" t="s">
        <v>1335</v>
      </c>
      <c r="B343" s="9" t="s">
        <v>512</v>
      </c>
      <c r="C343" s="9" t="s">
        <v>1336</v>
      </c>
      <c r="D343" s="16" t="s">
        <v>295</v>
      </c>
      <c r="E343" s="23">
        <v>5.67</v>
      </c>
      <c r="F343" s="18">
        <v>45410</v>
      </c>
      <c r="G343" s="19">
        <v>129</v>
      </c>
      <c r="H343" s="19">
        <v>9072</v>
      </c>
      <c r="I343" s="18"/>
      <c r="J343" s="19"/>
      <c r="K343" s="19" t="s">
        <v>250</v>
      </c>
      <c r="L343" s="24"/>
      <c r="M343" s="26">
        <v>372</v>
      </c>
      <c r="N343" s="29">
        <v>45450</v>
      </c>
      <c r="O343" s="29">
        <v>45454</v>
      </c>
      <c r="P343" s="26">
        <v>346</v>
      </c>
      <c r="Q343" s="32" t="s">
        <v>1337</v>
      </c>
      <c r="R343" s="32">
        <v>377</v>
      </c>
      <c r="S343" s="33"/>
      <c r="T343" s="34"/>
      <c r="U343" s="33">
        <v>13021</v>
      </c>
      <c r="V343" s="33">
        <v>2784</v>
      </c>
      <c r="W343" s="33">
        <v>13021</v>
      </c>
      <c r="X343" s="33">
        <v>2784</v>
      </c>
      <c r="Y343" s="33" t="s">
        <v>34</v>
      </c>
      <c r="Z343" s="38" t="s">
        <v>1338</v>
      </c>
      <c r="AA343" s="37">
        <v>377</v>
      </c>
    </row>
    <row r="344" s="6" customFormat="1" ht="20.4" spans="1:27">
      <c r="A344" s="9" t="s">
        <v>1339</v>
      </c>
      <c r="B344" s="9" t="s">
        <v>28</v>
      </c>
      <c r="C344" s="9" t="s">
        <v>1237</v>
      </c>
      <c r="D344" s="16" t="s">
        <v>851</v>
      </c>
      <c r="E344" s="23">
        <v>4.56</v>
      </c>
      <c r="F344" s="18"/>
      <c r="G344" s="19"/>
      <c r="H344" s="19"/>
      <c r="I344" s="18">
        <v>45410</v>
      </c>
      <c r="J344" s="19">
        <v>0.429</v>
      </c>
      <c r="K344" s="19" t="s">
        <v>94</v>
      </c>
      <c r="L344" s="24" t="s">
        <v>48</v>
      </c>
      <c r="M344" s="26">
        <v>373</v>
      </c>
      <c r="N344" s="29">
        <v>45451</v>
      </c>
      <c r="O344" s="29">
        <v>45455</v>
      </c>
      <c r="P344" s="26">
        <v>347</v>
      </c>
      <c r="Q344" s="32" t="s">
        <v>1340</v>
      </c>
      <c r="R344" s="32">
        <v>378</v>
      </c>
      <c r="S344" s="33"/>
      <c r="T344" s="34"/>
      <c r="U344" s="33">
        <v>13022</v>
      </c>
      <c r="V344" s="33">
        <v>2785</v>
      </c>
      <c r="W344" s="33">
        <v>13022</v>
      </c>
      <c r="X344" s="33">
        <v>2785</v>
      </c>
      <c r="Y344" s="33" t="s">
        <v>34</v>
      </c>
      <c r="Z344" s="38" t="s">
        <v>1341</v>
      </c>
      <c r="AA344" s="37">
        <v>378</v>
      </c>
    </row>
    <row r="345" s="6" customFormat="1" ht="20.4" spans="1:27">
      <c r="A345" s="9" t="s">
        <v>1342</v>
      </c>
      <c r="B345" s="9" t="s">
        <v>28</v>
      </c>
      <c r="C345" s="9" t="s">
        <v>1237</v>
      </c>
      <c r="D345" s="16" t="s">
        <v>204</v>
      </c>
      <c r="E345" s="23">
        <v>5.6</v>
      </c>
      <c r="F345" s="18"/>
      <c r="G345" s="19"/>
      <c r="H345" s="19"/>
      <c r="I345" s="18">
        <v>45411</v>
      </c>
      <c r="J345" s="19">
        <v>0.569</v>
      </c>
      <c r="K345" s="19" t="s">
        <v>61</v>
      </c>
      <c r="L345" s="24" t="s">
        <v>48</v>
      </c>
      <c r="M345" s="26">
        <v>374</v>
      </c>
      <c r="N345" s="29">
        <v>45452</v>
      </c>
      <c r="O345" s="29">
        <v>45456</v>
      </c>
      <c r="P345" s="26">
        <v>348</v>
      </c>
      <c r="Q345" s="32" t="s">
        <v>1343</v>
      </c>
      <c r="R345" s="32">
        <v>379</v>
      </c>
      <c r="S345" s="33"/>
      <c r="T345" s="34"/>
      <c r="U345" s="33">
        <v>13023</v>
      </c>
      <c r="V345" s="33">
        <v>2786</v>
      </c>
      <c r="W345" s="33">
        <v>13023</v>
      </c>
      <c r="X345" s="33">
        <v>2786</v>
      </c>
      <c r="Y345" s="33" t="s">
        <v>34</v>
      </c>
      <c r="Z345" s="38" t="s">
        <v>1344</v>
      </c>
      <c r="AA345" s="37">
        <v>379</v>
      </c>
    </row>
    <row r="346" s="6" customFormat="1" ht="20.4" spans="1:27">
      <c r="A346" s="9" t="s">
        <v>1345</v>
      </c>
      <c r="B346" s="9" t="s">
        <v>44</v>
      </c>
      <c r="C346" s="9" t="s">
        <v>44</v>
      </c>
      <c r="D346" s="16" t="s">
        <v>245</v>
      </c>
      <c r="E346" s="23">
        <v>3.98</v>
      </c>
      <c r="F346" s="18"/>
      <c r="G346" s="19"/>
      <c r="H346" s="19"/>
      <c r="I346" s="18">
        <v>45411</v>
      </c>
      <c r="J346" s="19">
        <v>0.794</v>
      </c>
      <c r="K346" s="19" t="s">
        <v>72</v>
      </c>
      <c r="L346" s="24" t="s">
        <v>48</v>
      </c>
      <c r="M346" s="26">
        <v>375</v>
      </c>
      <c r="N346" s="29">
        <v>45453</v>
      </c>
      <c r="O346" s="29">
        <v>45457</v>
      </c>
      <c r="P346" s="26">
        <v>349</v>
      </c>
      <c r="Q346" s="32" t="s">
        <v>1346</v>
      </c>
      <c r="R346" s="32">
        <v>380</v>
      </c>
      <c r="S346" s="33"/>
      <c r="T346" s="34"/>
      <c r="U346" s="33">
        <v>13024</v>
      </c>
      <c r="V346" s="33">
        <v>2787</v>
      </c>
      <c r="W346" s="33">
        <v>13024</v>
      </c>
      <c r="X346" s="33">
        <v>2787</v>
      </c>
      <c r="Y346" s="33" t="s">
        <v>34</v>
      </c>
      <c r="Z346" s="38" t="s">
        <v>1347</v>
      </c>
      <c r="AA346" s="37">
        <v>380</v>
      </c>
    </row>
    <row r="347" s="6" customFormat="1" ht="20.4" spans="1:27">
      <c r="A347" s="9" t="s">
        <v>1348</v>
      </c>
      <c r="B347" s="9" t="s">
        <v>28</v>
      </c>
      <c r="C347" s="9" t="s">
        <v>1237</v>
      </c>
      <c r="D347" s="16" t="s">
        <v>685</v>
      </c>
      <c r="E347" s="23">
        <v>5.74</v>
      </c>
      <c r="F347" s="18"/>
      <c r="G347" s="19"/>
      <c r="H347" s="19"/>
      <c r="I347" s="18">
        <v>45411</v>
      </c>
      <c r="J347" s="19">
        <v>0.649</v>
      </c>
      <c r="K347" s="19" t="s">
        <v>47</v>
      </c>
      <c r="L347" s="24" t="s">
        <v>48</v>
      </c>
      <c r="M347" s="26">
        <v>376</v>
      </c>
      <c r="N347" s="29">
        <v>45454</v>
      </c>
      <c r="O347" s="29">
        <v>45458</v>
      </c>
      <c r="P347" s="26">
        <v>350</v>
      </c>
      <c r="Q347" s="32" t="s">
        <v>1349</v>
      </c>
      <c r="R347" s="32">
        <v>381</v>
      </c>
      <c r="S347" s="33"/>
      <c r="T347" s="34"/>
      <c r="U347" s="33">
        <v>13025</v>
      </c>
      <c r="V347" s="33">
        <v>2788</v>
      </c>
      <c r="W347" s="33">
        <v>13025</v>
      </c>
      <c r="X347" s="33">
        <v>2788</v>
      </c>
      <c r="Y347" s="33" t="s">
        <v>34</v>
      </c>
      <c r="Z347" s="38" t="s">
        <v>1350</v>
      </c>
      <c r="AA347" s="37">
        <v>381</v>
      </c>
    </row>
    <row r="348" s="6" customFormat="1" ht="20.4" spans="1:27">
      <c r="A348" s="9" t="s">
        <v>1351</v>
      </c>
      <c r="B348" s="9" t="s">
        <v>70</v>
      </c>
      <c r="C348" s="9" t="s">
        <v>70</v>
      </c>
      <c r="D348" s="16" t="s">
        <v>620</v>
      </c>
      <c r="E348" s="23">
        <v>5.21</v>
      </c>
      <c r="F348" s="18">
        <v>45411</v>
      </c>
      <c r="G348" s="19">
        <v>440</v>
      </c>
      <c r="H348" s="19">
        <v>47318</v>
      </c>
      <c r="I348" s="18"/>
      <c r="J348" s="19"/>
      <c r="K348" s="19" t="s">
        <v>250</v>
      </c>
      <c r="L348" s="24"/>
      <c r="M348" s="26">
        <v>377</v>
      </c>
      <c r="N348" s="29">
        <v>45455</v>
      </c>
      <c r="O348" s="29">
        <v>45459</v>
      </c>
      <c r="P348" s="26">
        <v>351</v>
      </c>
      <c r="Q348" s="32" t="s">
        <v>1352</v>
      </c>
      <c r="R348" s="32">
        <v>382</v>
      </c>
      <c r="S348" s="33"/>
      <c r="T348" s="34"/>
      <c r="U348" s="33">
        <v>13026</v>
      </c>
      <c r="V348" s="33">
        <v>2789</v>
      </c>
      <c r="W348" s="33">
        <v>13026</v>
      </c>
      <c r="X348" s="33">
        <v>2789</v>
      </c>
      <c r="Y348" s="33" t="s">
        <v>34</v>
      </c>
      <c r="Z348" s="38" t="s">
        <v>1353</v>
      </c>
      <c r="AA348" s="37">
        <v>382</v>
      </c>
    </row>
    <row r="349" s="6" customFormat="1" ht="20.4" spans="1:27">
      <c r="A349" s="9" t="s">
        <v>1354</v>
      </c>
      <c r="B349" s="9" t="s">
        <v>28</v>
      </c>
      <c r="C349" s="9" t="s">
        <v>1237</v>
      </c>
      <c r="D349" s="16" t="s">
        <v>161</v>
      </c>
      <c r="E349" s="23">
        <v>4.58</v>
      </c>
      <c r="F349" s="18"/>
      <c r="G349" s="19"/>
      <c r="H349" s="19"/>
      <c r="I349" s="18">
        <v>45412</v>
      </c>
      <c r="J349" s="19">
        <v>0.551</v>
      </c>
      <c r="K349" s="19" t="s">
        <v>39</v>
      </c>
      <c r="L349" s="24" t="s">
        <v>48</v>
      </c>
      <c r="M349" s="26">
        <v>378</v>
      </c>
      <c r="N349" s="29">
        <v>45456</v>
      </c>
      <c r="O349" s="29">
        <v>45460</v>
      </c>
      <c r="P349" s="26">
        <v>352</v>
      </c>
      <c r="Q349" s="32" t="s">
        <v>1355</v>
      </c>
      <c r="R349" s="32">
        <v>383</v>
      </c>
      <c r="S349" s="33"/>
      <c r="T349" s="34"/>
      <c r="U349" s="33">
        <v>13027</v>
      </c>
      <c r="V349" s="33">
        <v>2790</v>
      </c>
      <c r="W349" s="33">
        <v>13027</v>
      </c>
      <c r="X349" s="33">
        <v>2790</v>
      </c>
      <c r="Y349" s="33" t="s">
        <v>34</v>
      </c>
      <c r="Z349" s="38" t="s">
        <v>1356</v>
      </c>
      <c r="AA349" s="37">
        <v>383</v>
      </c>
    </row>
    <row r="350" s="6" customFormat="1" ht="20.4" spans="1:27">
      <c r="A350" s="9" t="s">
        <v>1357</v>
      </c>
      <c r="B350" s="9" t="s">
        <v>28</v>
      </c>
      <c r="C350" s="9" t="s">
        <v>1237</v>
      </c>
      <c r="D350" s="16" t="s">
        <v>259</v>
      </c>
      <c r="E350" s="23">
        <v>5.48</v>
      </c>
      <c r="F350" s="18"/>
      <c r="G350" s="19"/>
      <c r="H350" s="19"/>
      <c r="I350" s="18">
        <v>45412</v>
      </c>
      <c r="J350" s="19">
        <v>0.564</v>
      </c>
      <c r="K350" s="19" t="s">
        <v>61</v>
      </c>
      <c r="L350" s="24" t="s">
        <v>48</v>
      </c>
      <c r="M350" s="26">
        <v>379</v>
      </c>
      <c r="N350" s="29">
        <v>45457</v>
      </c>
      <c r="O350" s="29">
        <v>45461</v>
      </c>
      <c r="P350" s="26">
        <v>353</v>
      </c>
      <c r="Q350" s="32" t="s">
        <v>1358</v>
      </c>
      <c r="R350" s="32">
        <v>384</v>
      </c>
      <c r="S350" s="33"/>
      <c r="T350" s="34"/>
      <c r="U350" s="33">
        <v>13028</v>
      </c>
      <c r="V350" s="33">
        <v>2791</v>
      </c>
      <c r="W350" s="33">
        <v>13028</v>
      </c>
      <c r="X350" s="33">
        <v>2791</v>
      </c>
      <c r="Y350" s="33" t="s">
        <v>34</v>
      </c>
      <c r="Z350" s="38" t="s">
        <v>1359</v>
      </c>
      <c r="AA350" s="37">
        <v>384</v>
      </c>
    </row>
  </sheetData>
  <autoFilter ref="A1:L35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再贰伍佰年</cp:lastModifiedBy>
  <dcterms:created xsi:type="dcterms:W3CDTF">2023-05-14T03:15:00Z</dcterms:created>
  <dcterms:modified xsi:type="dcterms:W3CDTF">2024-07-18T17:23:34Z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1A321B02FA2DAC291C5B586630EFCDAF_43</vt:lpwstr>
  </property>
</Properties>
</file>