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ody\Documents\GitHub\ProjectUpdated\Project\Stats Files\"/>
    </mc:Choice>
  </mc:AlternateContent>
  <xr:revisionPtr revIDLastSave="0" documentId="13_ncr:40001_{8011A5B7-D57A-4918-9FE5-B3F728165C39}" xr6:coauthVersionLast="47" xr6:coauthVersionMax="47" xr10:uidLastSave="{00000000-0000-0000-0000-000000000000}"/>
  <bookViews>
    <workbookView xWindow="-120" yWindow="-120" windowWidth="38640" windowHeight="21240"/>
  </bookViews>
  <sheets>
    <sheet name="NewStatsFile" sheetId="2" r:id="rId1"/>
    <sheet name="Sheet1" sheetId="1" r:id="rId2"/>
  </sheets>
  <definedNames>
    <definedName name="ExternalData_1" localSheetId="0" hidden="1">NewStatsFile!$A$1:$I$61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I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</calcChain>
</file>

<file path=xl/connections.xml><?xml version="1.0" encoding="utf-8"?>
<connections xmlns="http://schemas.openxmlformats.org/spreadsheetml/2006/main">
  <connection id="1" keepAlive="1" name="Query - NewStatsFile" description="Connection to the 'NewStatsFile' query in the workbook." type="5" refreshedVersion="8" background="1" saveData="1">
    <dbPr connection="Provider=Microsoft.Mashup.OleDb.1;Data Source=$Workbook$;Location=NewStatsFile;Extended Properties=&quot;&quot;" command="SELECT * FROM [NewStatsFile]"/>
  </connection>
</connections>
</file>

<file path=xl/sharedStrings.xml><?xml version="1.0" encoding="utf-8"?>
<sst xmlns="http://schemas.openxmlformats.org/spreadsheetml/2006/main" count="354" uniqueCount="169">
  <si>
    <t/>
  </si>
  <si>
    <t>playerName: "SEN lou"</t>
  </si>
  <si>
    <t>teamName: "SEN"</t>
  </si>
  <si>
    <t>damageDealt: 238</t>
  </si>
  <si>
    <t>teamPlacement: 10</t>
  </si>
  <si>
    <t>playerName: "RNG PowPow"</t>
  </si>
  <si>
    <t>teamName: "RNG"</t>
  </si>
  <si>
    <t>damageDealt: 778</t>
  </si>
  <si>
    <t>teamPlacement: 12</t>
  </si>
  <si>
    <t>playerName: "xen"</t>
  </si>
  <si>
    <t>teamName: "SSG"</t>
  </si>
  <si>
    <t>damageDealt: 751</t>
  </si>
  <si>
    <t>teamPlacement: 1</t>
  </si>
  <si>
    <t>playerName: "DROPPED"</t>
  </si>
  <si>
    <t>damageDealt: 679</t>
  </si>
  <si>
    <t>playerName: "Albralelie"</t>
  </si>
  <si>
    <t>teamName: "ASS"</t>
  </si>
  <si>
    <t>damageDealt: 362</t>
  </si>
  <si>
    <t>teamPlacement: 18</t>
  </si>
  <si>
    <t>playerName: "SIurpeeG"</t>
  </si>
  <si>
    <t>damageDealt: 425</t>
  </si>
  <si>
    <t>playerName: "JellieFPS"</t>
  </si>
  <si>
    <t>teamName: "CAS"</t>
  </si>
  <si>
    <t>damageDealt: 0</t>
  </si>
  <si>
    <t>teamPlacement: 11</t>
  </si>
  <si>
    <t>playerName: "NRG Sweet"</t>
  </si>
  <si>
    <t>teamName: "NRG"</t>
  </si>
  <si>
    <t>damageDealt: 670</t>
  </si>
  <si>
    <t>teamPlacement: 13</t>
  </si>
  <si>
    <t>playerName: "nocTurnaL"</t>
  </si>
  <si>
    <t>teamName: "TL"</t>
  </si>
  <si>
    <t>damageDealt: 459</t>
  </si>
  <si>
    <t>teamPlacement: 15</t>
  </si>
  <si>
    <t>playerName: "100T scuwry"</t>
  </si>
  <si>
    <t>teamName: "100T"</t>
  </si>
  <si>
    <t>damageDealt: 971</t>
  </si>
  <si>
    <t>teamPlacement: 3</t>
  </si>
  <si>
    <t>playerName: "FTX ImperialHal"</t>
  </si>
  <si>
    <t>teamName: "TSMFTX"</t>
  </si>
  <si>
    <t>damageDealt: 399</t>
  </si>
  <si>
    <t>teamPlacement: 19</t>
  </si>
  <si>
    <t>playerName: "COL_iShiny"</t>
  </si>
  <si>
    <t>teamName: "COL"</t>
  </si>
  <si>
    <t>damageDealt: 240</t>
  </si>
  <si>
    <t>teamPlacement: 8</t>
  </si>
  <si>
    <t>playerName: "CLG dimi"</t>
  </si>
  <si>
    <t>teamName: "NM"</t>
  </si>
  <si>
    <t>damageDealt: 303</t>
  </si>
  <si>
    <t>teamPlacement: 16</t>
  </si>
  <si>
    <t>playerName: "FURIA_Xera"</t>
  </si>
  <si>
    <t>teamName: "FUR"</t>
  </si>
  <si>
    <t>damageDealt: 184</t>
  </si>
  <si>
    <t>teamPlacement: 20</t>
  </si>
  <si>
    <t>playerName: "FTX Verhulst"</t>
  </si>
  <si>
    <t>damageDealt: 68</t>
  </si>
  <si>
    <t>playerName: "ESA Fury"</t>
  </si>
  <si>
    <t>teamName: "ESA"</t>
  </si>
  <si>
    <t>damageDealt: 226</t>
  </si>
  <si>
    <t>teamPlacement: 14</t>
  </si>
  <si>
    <t>playerName: "OpTic dooplex"</t>
  </si>
  <si>
    <t>teamName: "OG"</t>
  </si>
  <si>
    <t>damageDealt: 616</t>
  </si>
  <si>
    <t>teamPlacement: 4</t>
  </si>
  <si>
    <t>playerName: "Vax PC Broke"</t>
  </si>
  <si>
    <t>damageDealt: 478</t>
  </si>
  <si>
    <t>playerName: "iCasual_FPS"</t>
  </si>
  <si>
    <t>playerName: "NRG_Gild"</t>
  </si>
  <si>
    <t>damageDealt: 534</t>
  </si>
  <si>
    <t>playerName: "mercyonIy"</t>
  </si>
  <si>
    <t>teamName: "E8"</t>
  </si>
  <si>
    <t>damageDealt: 793</t>
  </si>
  <si>
    <t>teamPlacement: 6</t>
  </si>
  <si>
    <t>playerName: "LG_NMEgo"</t>
  </si>
  <si>
    <t>teamName: "LG"</t>
  </si>
  <si>
    <t>damageDealt: 721</t>
  </si>
  <si>
    <t>teamPlacement: 7</t>
  </si>
  <si>
    <t>playerName: "TL FunFPS"</t>
  </si>
  <si>
    <t>damageDealt: 605</t>
  </si>
  <si>
    <t>playerName: "FURIA_Pandxrz"</t>
  </si>
  <si>
    <t>damageDealt: 492</t>
  </si>
  <si>
    <t>playerName: "ghost bronzey"</t>
  </si>
  <si>
    <t>damageDealt: 213</t>
  </si>
  <si>
    <t>playerName: "e8 Golden"</t>
  </si>
  <si>
    <t>damageDealt: 1193</t>
  </si>
  <si>
    <t>playerName: "100T Onmuu"</t>
  </si>
  <si>
    <t>damageDealt: 690</t>
  </si>
  <si>
    <t>playerName: "RNG ImMadness"</t>
  </si>
  <si>
    <t>damageDealt: 904</t>
  </si>
  <si>
    <t>playerName: "OpTic SkittleCakes"</t>
  </si>
  <si>
    <t>damageDealt: 749</t>
  </si>
  <si>
    <t>playerName: "C9 Zachmazer"</t>
  </si>
  <si>
    <t>teamName: "C9"</t>
  </si>
  <si>
    <t>damageDealt: 1092</t>
  </si>
  <si>
    <t>teamPlacement: 5</t>
  </si>
  <si>
    <t>playerName: "ChaoticMuch"</t>
  </si>
  <si>
    <t>teamName: "G2"</t>
  </si>
  <si>
    <t>damageDealt: 299</t>
  </si>
  <si>
    <t>teamPlacement: 17</t>
  </si>
  <si>
    <t>playerName: "LG_YanYa"</t>
  </si>
  <si>
    <t>damageDealt: 774</t>
  </si>
  <si>
    <t>playerName: "OXG Cubski"</t>
  </si>
  <si>
    <t>teamName: "OXG"</t>
  </si>
  <si>
    <t>damageDealt: 251</t>
  </si>
  <si>
    <t>teamPlacement: 9</t>
  </si>
  <si>
    <t>playerName: "SEN crust"</t>
  </si>
  <si>
    <t>damageDealt: 735</t>
  </si>
  <si>
    <t>playerName: "Double0negative"</t>
  </si>
  <si>
    <t>damageDealt: 530</t>
  </si>
  <si>
    <t>playerName: "Frexs"</t>
  </si>
  <si>
    <t>damageDealt: 820</t>
  </si>
  <si>
    <t>playerName: "E8 PRESLYY"</t>
  </si>
  <si>
    <t>damageDealt: 1078</t>
  </si>
  <si>
    <t>playerName: "sSikezz"</t>
  </si>
  <si>
    <t>damageDealt: 592</t>
  </si>
  <si>
    <t>playerName: "SEN senoxe"</t>
  </si>
  <si>
    <t>damageDealt: 696</t>
  </si>
  <si>
    <t>playerName: "C9 rocker"</t>
  </si>
  <si>
    <t>damageDealt: 1577</t>
  </si>
  <si>
    <t>playerName: "LewdaTv"</t>
  </si>
  <si>
    <t>damageDealt: 680</t>
  </si>
  <si>
    <t>playerName: "NM BBursty"</t>
  </si>
  <si>
    <t>damageDealt: 173</t>
  </si>
  <si>
    <t>playerName: "NRG NAFEN"</t>
  </si>
  <si>
    <t>damageDealt: 629</t>
  </si>
  <si>
    <t>playerName: "C9_StayNaughty"</t>
  </si>
  <si>
    <t>damageDealt: 883</t>
  </si>
  <si>
    <t>playerName: "Luxfordy"</t>
  </si>
  <si>
    <t>damageDealt: 559</t>
  </si>
  <si>
    <t>playerName: "HisWattson | Twitch"</t>
  </si>
  <si>
    <t>damageDealt: 36</t>
  </si>
  <si>
    <t>playerName: "Washee"</t>
  </si>
  <si>
    <t>damageDealt: 79</t>
  </si>
  <si>
    <t>playerName: "RamBeauski"</t>
  </si>
  <si>
    <t>teamName: "FAT"</t>
  </si>
  <si>
    <t>damageDealt: 733</t>
  </si>
  <si>
    <t>teamPlacement: 2</t>
  </si>
  <si>
    <t>playerName: "LG Neazul : 3"</t>
  </si>
  <si>
    <t>damageDealt: 486</t>
  </si>
  <si>
    <t>playerName: "G2_Resultuh"</t>
  </si>
  <si>
    <t>damageDealt: 525</t>
  </si>
  <si>
    <t>playerName: "OXG oisenpai"</t>
  </si>
  <si>
    <t>damageDealt: 518</t>
  </si>
  <si>
    <t>playerName: "FTX_Reps"</t>
  </si>
  <si>
    <t>damageDealt: 216</t>
  </si>
  <si>
    <t>playerName: "Keon"</t>
  </si>
  <si>
    <t>damageDealt: 1009</t>
  </si>
  <si>
    <t>playerName: "Commander 2 Hander"</t>
  </si>
  <si>
    <t>damageDealt: 402</t>
  </si>
  <si>
    <t>playerName: "G2_Dezignful"</t>
  </si>
  <si>
    <t>damageDealt: 15</t>
  </si>
  <si>
    <t>playerName: "ESA Phonyhead"</t>
  </si>
  <si>
    <t>damageDealt: 151</t>
  </si>
  <si>
    <t>playerName: "OpTic knoqd"</t>
  </si>
  <si>
    <t>damageDealt: 650</t>
  </si>
  <si>
    <t>playerName: "gent"</t>
  </si>
  <si>
    <t>damageDealt: 225</t>
  </si>
  <si>
    <t>playerName: "OXG_Protectful"</t>
  </si>
  <si>
    <t>damageDealt: 419</t>
  </si>
  <si>
    <t>playerName: "rknhd"</t>
  </si>
  <si>
    <t>damageDealt: 469</t>
  </si>
  <si>
    <t>PlayerRef</t>
  </si>
  <si>
    <t>PlayerName</t>
  </si>
  <si>
    <t>TeamRef</t>
  </si>
  <si>
    <t>TeamName</t>
  </si>
  <si>
    <t>DamageRef</t>
  </si>
  <si>
    <t>DamageDone</t>
  </si>
  <si>
    <t>PlacementRef</t>
  </si>
  <si>
    <t>Placement</t>
  </si>
  <si>
    <t>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</si>
</sst>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0">
    <queryTableFields count="9">
      <queryTableField id="1" name="Column1" tableColumnId="1"/>
      <queryTableField id="25" dataBound="0" tableColumnId="25"/>
      <queryTableField id="2" name="Column2" tableColumnId="2"/>
      <queryTableField id="26" dataBound="0" tableColumnId="26"/>
      <queryTableField id="11" name="Column11" tableColumnId="11"/>
      <queryTableField id="27" dataBound="0" tableColumnId="27"/>
      <queryTableField id="12" name="Column12" tableColumnId="12"/>
      <queryTableField id="28" dataBound="0" tableColumnId="28"/>
      <queryTableField id="20" name="Column20" tableColumnId="20"/>
    </queryTableFields>
    <queryTableDeletedFields count="15">
      <deletedField name="Column9"/>
      <deletedField name="Column10"/>
      <deletedField name="Column13"/>
      <deletedField name="Column15"/>
      <deletedField name="Column6"/>
      <deletedField name="Column3"/>
      <deletedField name="Column4"/>
      <deletedField name="Column7"/>
      <deletedField name="Column18"/>
      <deletedField name="Column19"/>
      <deletedField name="Column14"/>
      <deletedField name="Column16"/>
      <deletedField name="Column17"/>
      <deletedField name="Column8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ewStatsFile" displayName="NewStatsFile" ref="A1:I61" tableType="queryTable" totalsRowShown="0">
  <autoFilter ref="A1:I61"/>
  <tableColumns count="9">
    <tableColumn id="1" uniqueName="1" name="PlayerRef" queryTableFieldId="1" dataDxfId="8"/>
    <tableColumn id="25" uniqueName="25" name="PlayerName" queryTableFieldId="25" dataDxfId="3">
      <calculatedColumnFormula>_xlfn.TEXTAFTER(NewStatsFile[[#This Row],[PlayerRef]], ":")</calculatedColumnFormula>
    </tableColumn>
    <tableColumn id="2" uniqueName="2" name="TeamRef" queryTableFieldId="2" dataDxfId="7"/>
    <tableColumn id="26" uniqueName="26" name="TeamName" queryTableFieldId="26" dataDxfId="2">
      <calculatedColumnFormula>_xlfn.TEXTAFTER(NewStatsFile[[#This Row],[TeamRef]], ":")</calculatedColumnFormula>
    </tableColumn>
    <tableColumn id="11" uniqueName="11" name="DamageRef" queryTableFieldId="11" dataDxfId="6"/>
    <tableColumn id="27" uniqueName="27" name="DamageDone" queryTableFieldId="27" dataDxfId="1">
      <calculatedColumnFormula>_xlfn.TEXTAFTER(NewStatsFile[[#This Row],[DamageRef]], ":")</calculatedColumnFormula>
    </tableColumn>
    <tableColumn id="12" uniqueName="12" name="PlacementRef" queryTableFieldId="12" dataDxfId="5"/>
    <tableColumn id="28" uniqueName="28" name="Placement" queryTableFieldId="28" dataDxfId="0">
      <calculatedColumnFormula>_xlfn.TEXTAFTER(NewStatsFile[[#This Row],[PlacementRef]], ":")</calculatedColumnFormula>
    </tableColumn>
    <tableColumn id="20" uniqueName="20" name="Kills" queryTableFieldId="20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I1" sqref="I1"/>
    </sheetView>
  </sheetViews>
  <sheetFormatPr defaultRowHeight="15" x14ac:dyDescent="0.25"/>
  <cols>
    <col min="1" max="1" width="34.5703125" bestFit="1" customWidth="1"/>
    <col min="2" max="2" width="20.28515625" bestFit="1" customWidth="1"/>
    <col min="3" max="3" width="28.5703125" bestFit="1" customWidth="1"/>
    <col min="4" max="4" width="21.85546875" customWidth="1"/>
    <col min="5" max="5" width="20.42578125" customWidth="1"/>
    <col min="6" max="6" width="24.5703125" customWidth="1"/>
    <col min="7" max="7" width="20.140625" customWidth="1"/>
    <col min="8" max="8" width="19.7109375" customWidth="1"/>
    <col min="9" max="9" width="17.42578125" bestFit="1" customWidth="1"/>
    <col min="10" max="10" width="21.140625" customWidth="1"/>
    <col min="11" max="11" width="18" bestFit="1" customWidth="1"/>
    <col min="12" max="12" width="87.7109375" customWidth="1"/>
    <col min="13" max="13" width="21.7109375" bestFit="1" customWidth="1"/>
    <col min="14" max="14" width="26.5703125" bestFit="1" customWidth="1"/>
    <col min="15" max="15" width="81.140625" bestFit="1" customWidth="1"/>
    <col min="16" max="16" width="26.5703125" bestFit="1" customWidth="1"/>
    <col min="17" max="17" width="24.5703125" bestFit="1" customWidth="1"/>
    <col min="18" max="18" width="44.5703125" bestFit="1" customWidth="1"/>
    <col min="19" max="19" width="35.28515625" bestFit="1" customWidth="1"/>
    <col min="20" max="20" width="24.7109375" bestFit="1" customWidth="1"/>
  </cols>
  <sheetData>
    <row r="1" spans="1:9" x14ac:dyDescent="0.25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s="2" t="s">
        <v>168</v>
      </c>
    </row>
    <row r="2" spans="1:9" x14ac:dyDescent="0.25">
      <c r="A2" s="1" t="s">
        <v>1</v>
      </c>
      <c r="B2" s="1" t="str">
        <f>_xlfn.TEXTAFTER(NewStatsFile[[#This Row],[PlayerRef]], ":")</f>
        <v xml:space="preserve"> "SEN lou"</v>
      </c>
      <c r="C2" s="1" t="s">
        <v>2</v>
      </c>
      <c r="D2" s="1" t="str">
        <f>_xlfn.TEXTAFTER(NewStatsFile[[#This Row],[TeamRef]], ":")</f>
        <v xml:space="preserve"> "SEN"</v>
      </c>
      <c r="E2" s="1" t="s">
        <v>3</v>
      </c>
      <c r="F2" s="1" t="str">
        <f>_xlfn.TEXTAFTER(NewStatsFile[[#This Row],[DamageRef]], ":")</f>
        <v xml:space="preserve"> 238</v>
      </c>
      <c r="G2" s="1" t="s">
        <v>4</v>
      </c>
      <c r="H2" s="1" t="str">
        <f>_xlfn.TEXTAFTER(NewStatsFile[[#This Row],[PlacementRef]], ":")</f>
        <v xml:space="preserve"> 10</v>
      </c>
      <c r="I2" s="2">
        <f ca="1">RANDBETWEEN(0, 5)</f>
        <v>0</v>
      </c>
    </row>
    <row r="3" spans="1:9" x14ac:dyDescent="0.25">
      <c r="A3" s="1" t="s">
        <v>5</v>
      </c>
      <c r="B3" s="1" t="str">
        <f>_xlfn.TEXTAFTER(NewStatsFile[[#This Row],[PlayerRef]], ":")</f>
        <v xml:space="preserve"> "RNG PowPow"</v>
      </c>
      <c r="C3" s="1" t="s">
        <v>6</v>
      </c>
      <c r="D3" s="1" t="str">
        <f>_xlfn.TEXTAFTER(NewStatsFile[[#This Row],[TeamRef]], ":")</f>
        <v xml:space="preserve"> "RNG"</v>
      </c>
      <c r="E3" s="1" t="s">
        <v>7</v>
      </c>
      <c r="F3" s="1" t="str">
        <f>_xlfn.TEXTAFTER(NewStatsFile[[#This Row],[DamageRef]], ":")</f>
        <v xml:space="preserve"> 778</v>
      </c>
      <c r="G3" s="1" t="s">
        <v>8</v>
      </c>
      <c r="H3" s="1" t="str">
        <f>_xlfn.TEXTAFTER(NewStatsFile[[#This Row],[PlacementRef]], ":")</f>
        <v xml:space="preserve"> 12</v>
      </c>
      <c r="I3" s="2">
        <f t="shared" ref="I3:I61" ca="1" si="0">RANDBETWEEN(0, 5)</f>
        <v>0</v>
      </c>
    </row>
    <row r="4" spans="1:9" x14ac:dyDescent="0.25">
      <c r="A4" s="1" t="s">
        <v>9</v>
      </c>
      <c r="B4" s="1" t="str">
        <f>_xlfn.TEXTAFTER(NewStatsFile[[#This Row],[PlayerRef]], ":")</f>
        <v xml:space="preserve"> "xen"</v>
      </c>
      <c r="C4" s="1" t="s">
        <v>10</v>
      </c>
      <c r="D4" s="1" t="str">
        <f>_xlfn.TEXTAFTER(NewStatsFile[[#This Row],[TeamRef]], ":")</f>
        <v xml:space="preserve"> "SSG"</v>
      </c>
      <c r="E4" s="1" t="s">
        <v>11</v>
      </c>
      <c r="F4" s="1" t="str">
        <f>_xlfn.TEXTAFTER(NewStatsFile[[#This Row],[DamageRef]], ":")</f>
        <v xml:space="preserve"> 751</v>
      </c>
      <c r="G4" s="1" t="s">
        <v>12</v>
      </c>
      <c r="H4" s="1" t="str">
        <f>_xlfn.TEXTAFTER(NewStatsFile[[#This Row],[PlacementRef]], ":")</f>
        <v xml:space="preserve"> 1</v>
      </c>
      <c r="I4" s="2">
        <f t="shared" ca="1" si="0"/>
        <v>0</v>
      </c>
    </row>
    <row r="5" spans="1:9" x14ac:dyDescent="0.25">
      <c r="A5" s="1" t="s">
        <v>13</v>
      </c>
      <c r="B5" s="1" t="str">
        <f>_xlfn.TEXTAFTER(NewStatsFile[[#This Row],[PlayerRef]], ":")</f>
        <v xml:space="preserve"> "DROPPED"</v>
      </c>
      <c r="C5" s="1" t="s">
        <v>10</v>
      </c>
      <c r="D5" s="1" t="str">
        <f>_xlfn.TEXTAFTER(NewStatsFile[[#This Row],[TeamRef]], ":")</f>
        <v xml:space="preserve"> "SSG"</v>
      </c>
      <c r="E5" s="1" t="s">
        <v>14</v>
      </c>
      <c r="F5" s="1" t="str">
        <f>_xlfn.TEXTAFTER(NewStatsFile[[#This Row],[DamageRef]], ":")</f>
        <v xml:space="preserve"> 679</v>
      </c>
      <c r="G5" s="1" t="s">
        <v>12</v>
      </c>
      <c r="H5" s="1" t="str">
        <f>_xlfn.TEXTAFTER(NewStatsFile[[#This Row],[PlacementRef]], ":")</f>
        <v xml:space="preserve"> 1</v>
      </c>
      <c r="I5" s="2">
        <f t="shared" ca="1" si="0"/>
        <v>2</v>
      </c>
    </row>
    <row r="6" spans="1:9" x14ac:dyDescent="0.25">
      <c r="A6" s="1" t="s">
        <v>15</v>
      </c>
      <c r="B6" s="1" t="str">
        <f>_xlfn.TEXTAFTER(NewStatsFile[[#This Row],[PlayerRef]], ":")</f>
        <v xml:space="preserve"> "Albralelie"</v>
      </c>
      <c r="C6" s="1" t="s">
        <v>16</v>
      </c>
      <c r="D6" s="1" t="str">
        <f>_xlfn.TEXTAFTER(NewStatsFile[[#This Row],[TeamRef]], ":")</f>
        <v xml:space="preserve"> "ASS"</v>
      </c>
      <c r="E6" s="1" t="s">
        <v>17</v>
      </c>
      <c r="F6" s="1" t="str">
        <f>_xlfn.TEXTAFTER(NewStatsFile[[#This Row],[DamageRef]], ":")</f>
        <v xml:space="preserve"> 362</v>
      </c>
      <c r="G6" s="1" t="s">
        <v>18</v>
      </c>
      <c r="H6" s="1" t="str">
        <f>_xlfn.TEXTAFTER(NewStatsFile[[#This Row],[PlacementRef]], ":")</f>
        <v xml:space="preserve"> 18</v>
      </c>
      <c r="I6" s="2">
        <f t="shared" ca="1" si="0"/>
        <v>3</v>
      </c>
    </row>
    <row r="7" spans="1:9" x14ac:dyDescent="0.25">
      <c r="A7" s="1" t="s">
        <v>19</v>
      </c>
      <c r="B7" s="1" t="str">
        <f>_xlfn.TEXTAFTER(NewStatsFile[[#This Row],[PlayerRef]], ":")</f>
        <v xml:space="preserve"> "SIurpeeG"</v>
      </c>
      <c r="C7" s="1" t="s">
        <v>16</v>
      </c>
      <c r="D7" s="1" t="str">
        <f>_xlfn.TEXTAFTER(NewStatsFile[[#This Row],[TeamRef]], ":")</f>
        <v xml:space="preserve"> "ASS"</v>
      </c>
      <c r="E7" s="1" t="s">
        <v>20</v>
      </c>
      <c r="F7" s="1" t="str">
        <f>_xlfn.TEXTAFTER(NewStatsFile[[#This Row],[DamageRef]], ":")</f>
        <v xml:space="preserve"> 425</v>
      </c>
      <c r="G7" s="1" t="s">
        <v>18</v>
      </c>
      <c r="H7" s="1" t="str">
        <f>_xlfn.TEXTAFTER(NewStatsFile[[#This Row],[PlacementRef]], ":")</f>
        <v xml:space="preserve"> 18</v>
      </c>
      <c r="I7" s="2">
        <f t="shared" ca="1" si="0"/>
        <v>0</v>
      </c>
    </row>
    <row r="8" spans="1:9" x14ac:dyDescent="0.25">
      <c r="A8" s="1" t="s">
        <v>21</v>
      </c>
      <c r="B8" s="1" t="str">
        <f>_xlfn.TEXTAFTER(NewStatsFile[[#This Row],[PlayerRef]], ":")</f>
        <v xml:space="preserve"> "JellieFPS"</v>
      </c>
      <c r="C8" s="1" t="s">
        <v>22</v>
      </c>
      <c r="D8" s="1" t="str">
        <f>_xlfn.TEXTAFTER(NewStatsFile[[#This Row],[TeamRef]], ":")</f>
        <v xml:space="preserve"> "CAS"</v>
      </c>
      <c r="E8" s="1" t="s">
        <v>23</v>
      </c>
      <c r="F8" s="1" t="str">
        <f>_xlfn.TEXTAFTER(NewStatsFile[[#This Row],[DamageRef]], ":")</f>
        <v xml:space="preserve"> 0</v>
      </c>
      <c r="G8" s="1" t="s">
        <v>24</v>
      </c>
      <c r="H8" s="1" t="str">
        <f>_xlfn.TEXTAFTER(NewStatsFile[[#This Row],[PlacementRef]], ":")</f>
        <v xml:space="preserve"> 11</v>
      </c>
      <c r="I8" s="2">
        <f t="shared" ca="1" si="0"/>
        <v>5</v>
      </c>
    </row>
    <row r="9" spans="1:9" x14ac:dyDescent="0.25">
      <c r="A9" s="1" t="s">
        <v>25</v>
      </c>
      <c r="B9" s="1" t="str">
        <f>_xlfn.TEXTAFTER(NewStatsFile[[#This Row],[PlayerRef]], ":")</f>
        <v xml:space="preserve"> "NRG Sweet"</v>
      </c>
      <c r="C9" s="1" t="s">
        <v>26</v>
      </c>
      <c r="D9" s="1" t="str">
        <f>_xlfn.TEXTAFTER(NewStatsFile[[#This Row],[TeamRef]], ":")</f>
        <v xml:space="preserve"> "NRG"</v>
      </c>
      <c r="E9" s="1" t="s">
        <v>27</v>
      </c>
      <c r="F9" s="1" t="str">
        <f>_xlfn.TEXTAFTER(NewStatsFile[[#This Row],[DamageRef]], ":")</f>
        <v xml:space="preserve"> 670</v>
      </c>
      <c r="G9" s="1" t="s">
        <v>28</v>
      </c>
      <c r="H9" s="1" t="str">
        <f>_xlfn.TEXTAFTER(NewStatsFile[[#This Row],[PlacementRef]], ":")</f>
        <v xml:space="preserve"> 13</v>
      </c>
      <c r="I9" s="2">
        <f t="shared" ca="1" si="0"/>
        <v>2</v>
      </c>
    </row>
    <row r="10" spans="1:9" x14ac:dyDescent="0.25">
      <c r="A10" s="1" t="s">
        <v>29</v>
      </c>
      <c r="B10" s="1" t="str">
        <f>_xlfn.TEXTAFTER(NewStatsFile[[#This Row],[PlayerRef]], ":")</f>
        <v xml:space="preserve"> "nocTurnaL"</v>
      </c>
      <c r="C10" s="1" t="s">
        <v>30</v>
      </c>
      <c r="D10" s="1" t="str">
        <f>_xlfn.TEXTAFTER(NewStatsFile[[#This Row],[TeamRef]], ":")</f>
        <v xml:space="preserve"> "TL"</v>
      </c>
      <c r="E10" s="1" t="s">
        <v>31</v>
      </c>
      <c r="F10" s="1" t="str">
        <f>_xlfn.TEXTAFTER(NewStatsFile[[#This Row],[DamageRef]], ":")</f>
        <v xml:space="preserve"> 459</v>
      </c>
      <c r="G10" s="1" t="s">
        <v>32</v>
      </c>
      <c r="H10" s="1" t="str">
        <f>_xlfn.TEXTAFTER(NewStatsFile[[#This Row],[PlacementRef]], ":")</f>
        <v xml:space="preserve"> 15</v>
      </c>
      <c r="I10" s="2">
        <f t="shared" ca="1" si="0"/>
        <v>5</v>
      </c>
    </row>
    <row r="11" spans="1:9" x14ac:dyDescent="0.25">
      <c r="A11" s="1" t="s">
        <v>33</v>
      </c>
      <c r="B11" s="1" t="str">
        <f>_xlfn.TEXTAFTER(NewStatsFile[[#This Row],[PlayerRef]], ":")</f>
        <v xml:space="preserve"> "100T scuwry"</v>
      </c>
      <c r="C11" s="1" t="s">
        <v>34</v>
      </c>
      <c r="D11" s="1" t="str">
        <f>_xlfn.TEXTAFTER(NewStatsFile[[#This Row],[TeamRef]], ":")</f>
        <v xml:space="preserve"> "100T"</v>
      </c>
      <c r="E11" s="1" t="s">
        <v>35</v>
      </c>
      <c r="F11" s="1" t="str">
        <f>_xlfn.TEXTAFTER(NewStatsFile[[#This Row],[DamageRef]], ":")</f>
        <v xml:space="preserve"> 971</v>
      </c>
      <c r="G11" s="1" t="s">
        <v>36</v>
      </c>
      <c r="H11" s="1" t="str">
        <f>_xlfn.TEXTAFTER(NewStatsFile[[#This Row],[PlacementRef]], ":")</f>
        <v xml:space="preserve"> 3</v>
      </c>
      <c r="I11" s="2">
        <f t="shared" ca="1" si="0"/>
        <v>5</v>
      </c>
    </row>
    <row r="12" spans="1:9" x14ac:dyDescent="0.25">
      <c r="A12" s="1" t="s">
        <v>37</v>
      </c>
      <c r="B12" s="1" t="str">
        <f>_xlfn.TEXTAFTER(NewStatsFile[[#This Row],[PlayerRef]], ":")</f>
        <v xml:space="preserve"> "FTX ImperialHal"</v>
      </c>
      <c r="C12" s="1" t="s">
        <v>38</v>
      </c>
      <c r="D12" s="1" t="str">
        <f>_xlfn.TEXTAFTER(NewStatsFile[[#This Row],[TeamRef]], ":")</f>
        <v xml:space="preserve"> "TSMFTX"</v>
      </c>
      <c r="E12" s="1" t="s">
        <v>39</v>
      </c>
      <c r="F12" s="1" t="str">
        <f>_xlfn.TEXTAFTER(NewStatsFile[[#This Row],[DamageRef]], ":")</f>
        <v xml:space="preserve"> 399</v>
      </c>
      <c r="G12" s="1" t="s">
        <v>40</v>
      </c>
      <c r="H12" s="1" t="str">
        <f>_xlfn.TEXTAFTER(NewStatsFile[[#This Row],[PlacementRef]], ":")</f>
        <v xml:space="preserve"> 19</v>
      </c>
      <c r="I12" s="2">
        <f t="shared" ca="1" si="0"/>
        <v>3</v>
      </c>
    </row>
    <row r="13" spans="1:9" x14ac:dyDescent="0.25">
      <c r="A13" s="1" t="s">
        <v>41</v>
      </c>
      <c r="B13" s="1" t="str">
        <f>_xlfn.TEXTAFTER(NewStatsFile[[#This Row],[PlayerRef]], ":")</f>
        <v xml:space="preserve"> "COL_iShiny"</v>
      </c>
      <c r="C13" s="1" t="s">
        <v>42</v>
      </c>
      <c r="D13" s="1" t="str">
        <f>_xlfn.TEXTAFTER(NewStatsFile[[#This Row],[TeamRef]], ":")</f>
        <v xml:space="preserve"> "COL"</v>
      </c>
      <c r="E13" s="1" t="s">
        <v>43</v>
      </c>
      <c r="F13" s="1" t="str">
        <f>_xlfn.TEXTAFTER(NewStatsFile[[#This Row],[DamageRef]], ":")</f>
        <v xml:space="preserve"> 240</v>
      </c>
      <c r="G13" s="1" t="s">
        <v>44</v>
      </c>
      <c r="H13" s="1" t="str">
        <f>_xlfn.TEXTAFTER(NewStatsFile[[#This Row],[PlacementRef]], ":")</f>
        <v xml:space="preserve"> 8</v>
      </c>
      <c r="I13" s="2">
        <f t="shared" ca="1" si="0"/>
        <v>0</v>
      </c>
    </row>
    <row r="14" spans="1:9" x14ac:dyDescent="0.25">
      <c r="A14" s="1" t="s">
        <v>45</v>
      </c>
      <c r="B14" s="1" t="str">
        <f>_xlfn.TEXTAFTER(NewStatsFile[[#This Row],[PlayerRef]], ":")</f>
        <v xml:space="preserve"> "CLG dimi"</v>
      </c>
      <c r="C14" s="1" t="s">
        <v>46</v>
      </c>
      <c r="D14" s="1" t="str">
        <f>_xlfn.TEXTAFTER(NewStatsFile[[#This Row],[TeamRef]], ":")</f>
        <v xml:space="preserve"> "NM"</v>
      </c>
      <c r="E14" s="1" t="s">
        <v>47</v>
      </c>
      <c r="F14" s="1" t="str">
        <f>_xlfn.TEXTAFTER(NewStatsFile[[#This Row],[DamageRef]], ":")</f>
        <v xml:space="preserve"> 303</v>
      </c>
      <c r="G14" s="1" t="s">
        <v>48</v>
      </c>
      <c r="H14" s="1" t="str">
        <f>_xlfn.TEXTAFTER(NewStatsFile[[#This Row],[PlacementRef]], ":")</f>
        <v xml:space="preserve"> 16</v>
      </c>
      <c r="I14" s="2">
        <f t="shared" ca="1" si="0"/>
        <v>3</v>
      </c>
    </row>
    <row r="15" spans="1:9" x14ac:dyDescent="0.25">
      <c r="A15" s="1" t="s">
        <v>49</v>
      </c>
      <c r="B15" s="1" t="str">
        <f>_xlfn.TEXTAFTER(NewStatsFile[[#This Row],[PlayerRef]], ":")</f>
        <v xml:space="preserve"> "FURIA_Xera"</v>
      </c>
      <c r="C15" s="1" t="s">
        <v>50</v>
      </c>
      <c r="D15" s="1" t="str">
        <f>_xlfn.TEXTAFTER(NewStatsFile[[#This Row],[TeamRef]], ":")</f>
        <v xml:space="preserve"> "FUR"</v>
      </c>
      <c r="E15" s="1" t="s">
        <v>51</v>
      </c>
      <c r="F15" s="1" t="str">
        <f>_xlfn.TEXTAFTER(NewStatsFile[[#This Row],[DamageRef]], ":")</f>
        <v xml:space="preserve"> 184</v>
      </c>
      <c r="G15" s="1" t="s">
        <v>52</v>
      </c>
      <c r="H15" s="1" t="str">
        <f>_xlfn.TEXTAFTER(NewStatsFile[[#This Row],[PlacementRef]], ":")</f>
        <v xml:space="preserve"> 20</v>
      </c>
      <c r="I15" s="2">
        <f t="shared" ca="1" si="0"/>
        <v>1</v>
      </c>
    </row>
    <row r="16" spans="1:9" x14ac:dyDescent="0.25">
      <c r="A16" s="1" t="s">
        <v>53</v>
      </c>
      <c r="B16" s="1" t="str">
        <f>_xlfn.TEXTAFTER(NewStatsFile[[#This Row],[PlayerRef]], ":")</f>
        <v xml:space="preserve"> "FTX Verhulst"</v>
      </c>
      <c r="C16" s="1" t="s">
        <v>38</v>
      </c>
      <c r="D16" s="1" t="str">
        <f>_xlfn.TEXTAFTER(NewStatsFile[[#This Row],[TeamRef]], ":")</f>
        <v xml:space="preserve"> "TSMFTX"</v>
      </c>
      <c r="E16" s="1" t="s">
        <v>54</v>
      </c>
      <c r="F16" s="1" t="str">
        <f>_xlfn.TEXTAFTER(NewStatsFile[[#This Row],[DamageRef]], ":")</f>
        <v xml:space="preserve"> 68</v>
      </c>
      <c r="G16" s="1" t="s">
        <v>40</v>
      </c>
      <c r="H16" s="1" t="str">
        <f>_xlfn.TEXTAFTER(NewStatsFile[[#This Row],[PlacementRef]], ":")</f>
        <v xml:space="preserve"> 19</v>
      </c>
      <c r="I16" s="2">
        <f t="shared" ca="1" si="0"/>
        <v>3</v>
      </c>
    </row>
    <row r="17" spans="1:9" x14ac:dyDescent="0.25">
      <c r="A17" s="1" t="s">
        <v>55</v>
      </c>
      <c r="B17" s="1" t="str">
        <f>_xlfn.TEXTAFTER(NewStatsFile[[#This Row],[PlayerRef]], ":")</f>
        <v xml:space="preserve"> "ESA Fury"</v>
      </c>
      <c r="C17" s="1" t="s">
        <v>56</v>
      </c>
      <c r="D17" s="1" t="str">
        <f>_xlfn.TEXTAFTER(NewStatsFile[[#This Row],[TeamRef]], ":")</f>
        <v xml:space="preserve"> "ESA"</v>
      </c>
      <c r="E17" s="1" t="s">
        <v>57</v>
      </c>
      <c r="F17" s="1" t="str">
        <f>_xlfn.TEXTAFTER(NewStatsFile[[#This Row],[DamageRef]], ":")</f>
        <v xml:space="preserve"> 226</v>
      </c>
      <c r="G17" s="1" t="s">
        <v>58</v>
      </c>
      <c r="H17" s="1" t="str">
        <f>_xlfn.TEXTAFTER(NewStatsFile[[#This Row],[PlacementRef]], ":")</f>
        <v xml:space="preserve"> 14</v>
      </c>
      <c r="I17" s="2">
        <f t="shared" ca="1" si="0"/>
        <v>5</v>
      </c>
    </row>
    <row r="18" spans="1:9" x14ac:dyDescent="0.25">
      <c r="A18" s="1" t="s">
        <v>59</v>
      </c>
      <c r="B18" s="1" t="str">
        <f>_xlfn.TEXTAFTER(NewStatsFile[[#This Row],[PlayerRef]], ":")</f>
        <v xml:space="preserve"> "OpTic dooplex"</v>
      </c>
      <c r="C18" s="1" t="s">
        <v>60</v>
      </c>
      <c r="D18" s="1" t="str">
        <f>_xlfn.TEXTAFTER(NewStatsFile[[#This Row],[TeamRef]], ":")</f>
        <v xml:space="preserve"> "OG"</v>
      </c>
      <c r="E18" s="1" t="s">
        <v>61</v>
      </c>
      <c r="F18" s="1" t="str">
        <f>_xlfn.TEXTAFTER(NewStatsFile[[#This Row],[DamageRef]], ":")</f>
        <v xml:space="preserve"> 616</v>
      </c>
      <c r="G18" s="1" t="s">
        <v>62</v>
      </c>
      <c r="H18" s="1" t="str">
        <f>_xlfn.TEXTAFTER(NewStatsFile[[#This Row],[PlacementRef]], ":")</f>
        <v xml:space="preserve"> 4</v>
      </c>
      <c r="I18" s="2">
        <f t="shared" ca="1" si="0"/>
        <v>5</v>
      </c>
    </row>
    <row r="19" spans="1:9" x14ac:dyDescent="0.25">
      <c r="A19" s="1" t="s">
        <v>63</v>
      </c>
      <c r="B19" s="1" t="str">
        <f>_xlfn.TEXTAFTER(NewStatsFile[[#This Row],[PlayerRef]], ":")</f>
        <v xml:space="preserve"> "Vax PC Broke"</v>
      </c>
      <c r="C19" s="1" t="s">
        <v>34</v>
      </c>
      <c r="D19" s="1" t="str">
        <f>_xlfn.TEXTAFTER(NewStatsFile[[#This Row],[TeamRef]], ":")</f>
        <v xml:space="preserve"> "100T"</v>
      </c>
      <c r="E19" s="1" t="s">
        <v>64</v>
      </c>
      <c r="F19" s="1" t="str">
        <f>_xlfn.TEXTAFTER(NewStatsFile[[#This Row],[DamageRef]], ":")</f>
        <v xml:space="preserve"> 478</v>
      </c>
      <c r="G19" s="1" t="s">
        <v>36</v>
      </c>
      <c r="H19" s="1" t="str">
        <f>_xlfn.TEXTAFTER(NewStatsFile[[#This Row],[PlacementRef]], ":")</f>
        <v xml:space="preserve"> 3</v>
      </c>
      <c r="I19" s="2">
        <f t="shared" ca="1" si="0"/>
        <v>2</v>
      </c>
    </row>
    <row r="20" spans="1:9" x14ac:dyDescent="0.25">
      <c r="A20" s="1" t="s">
        <v>65</v>
      </c>
      <c r="B20" s="1" t="str">
        <f>_xlfn.TEXTAFTER(NewStatsFile[[#This Row],[PlayerRef]], ":")</f>
        <v xml:space="preserve"> "iCasual_FPS"</v>
      </c>
      <c r="C20" s="1" t="s">
        <v>22</v>
      </c>
      <c r="D20" s="1" t="str">
        <f>_xlfn.TEXTAFTER(NewStatsFile[[#This Row],[TeamRef]], ":")</f>
        <v xml:space="preserve"> "CAS"</v>
      </c>
      <c r="E20" s="1" t="s">
        <v>23</v>
      </c>
      <c r="F20" s="1" t="str">
        <f>_xlfn.TEXTAFTER(NewStatsFile[[#This Row],[DamageRef]], ":")</f>
        <v xml:space="preserve"> 0</v>
      </c>
      <c r="G20" s="1" t="s">
        <v>24</v>
      </c>
      <c r="H20" s="1" t="str">
        <f>_xlfn.TEXTAFTER(NewStatsFile[[#This Row],[PlacementRef]], ":")</f>
        <v xml:space="preserve"> 11</v>
      </c>
      <c r="I20" s="2">
        <f t="shared" ca="1" si="0"/>
        <v>3</v>
      </c>
    </row>
    <row r="21" spans="1:9" x14ac:dyDescent="0.25">
      <c r="A21" s="1" t="s">
        <v>66</v>
      </c>
      <c r="B21" s="1" t="str">
        <f>_xlfn.TEXTAFTER(NewStatsFile[[#This Row],[PlayerRef]], ":")</f>
        <v xml:space="preserve"> "NRG_Gild"</v>
      </c>
      <c r="C21" s="1" t="s">
        <v>26</v>
      </c>
      <c r="D21" s="1" t="str">
        <f>_xlfn.TEXTAFTER(NewStatsFile[[#This Row],[TeamRef]], ":")</f>
        <v xml:space="preserve"> "NRG"</v>
      </c>
      <c r="E21" s="1" t="s">
        <v>67</v>
      </c>
      <c r="F21" s="1" t="str">
        <f>_xlfn.TEXTAFTER(NewStatsFile[[#This Row],[DamageRef]], ":")</f>
        <v xml:space="preserve"> 534</v>
      </c>
      <c r="G21" s="1" t="s">
        <v>28</v>
      </c>
      <c r="H21" s="1" t="str">
        <f>_xlfn.TEXTAFTER(NewStatsFile[[#This Row],[PlacementRef]], ":")</f>
        <v xml:space="preserve"> 13</v>
      </c>
      <c r="I21" s="2">
        <f t="shared" ca="1" si="0"/>
        <v>4</v>
      </c>
    </row>
    <row r="22" spans="1:9" x14ac:dyDescent="0.25">
      <c r="A22" s="1" t="s">
        <v>68</v>
      </c>
      <c r="B22" s="1" t="str">
        <f>_xlfn.TEXTAFTER(NewStatsFile[[#This Row],[PlayerRef]], ":")</f>
        <v xml:space="preserve"> "mercyonIy"</v>
      </c>
      <c r="C22" s="1" t="s">
        <v>69</v>
      </c>
      <c r="D22" s="1" t="str">
        <f>_xlfn.TEXTAFTER(NewStatsFile[[#This Row],[TeamRef]], ":")</f>
        <v xml:space="preserve"> "E8"</v>
      </c>
      <c r="E22" s="1" t="s">
        <v>70</v>
      </c>
      <c r="F22" s="1" t="str">
        <f>_xlfn.TEXTAFTER(NewStatsFile[[#This Row],[DamageRef]], ":")</f>
        <v xml:space="preserve"> 793</v>
      </c>
      <c r="G22" s="1" t="s">
        <v>71</v>
      </c>
      <c r="H22" s="1" t="str">
        <f>_xlfn.TEXTAFTER(NewStatsFile[[#This Row],[PlacementRef]], ":")</f>
        <v xml:space="preserve"> 6</v>
      </c>
      <c r="I22" s="2">
        <f t="shared" ca="1" si="0"/>
        <v>5</v>
      </c>
    </row>
    <row r="23" spans="1:9" x14ac:dyDescent="0.25">
      <c r="A23" s="1" t="s">
        <v>72</v>
      </c>
      <c r="B23" s="1" t="str">
        <f>_xlfn.TEXTAFTER(NewStatsFile[[#This Row],[PlayerRef]], ":")</f>
        <v xml:space="preserve"> "LG_NMEgo"</v>
      </c>
      <c r="C23" s="1" t="s">
        <v>73</v>
      </c>
      <c r="D23" s="1" t="str">
        <f>_xlfn.TEXTAFTER(NewStatsFile[[#This Row],[TeamRef]], ":")</f>
        <v xml:space="preserve"> "LG"</v>
      </c>
      <c r="E23" s="1" t="s">
        <v>74</v>
      </c>
      <c r="F23" s="1" t="str">
        <f>_xlfn.TEXTAFTER(NewStatsFile[[#This Row],[DamageRef]], ":")</f>
        <v xml:space="preserve"> 721</v>
      </c>
      <c r="G23" s="1" t="s">
        <v>75</v>
      </c>
      <c r="H23" s="1" t="str">
        <f>_xlfn.TEXTAFTER(NewStatsFile[[#This Row],[PlacementRef]], ":")</f>
        <v xml:space="preserve"> 7</v>
      </c>
      <c r="I23" s="2">
        <f t="shared" ca="1" si="0"/>
        <v>1</v>
      </c>
    </row>
    <row r="24" spans="1:9" x14ac:dyDescent="0.25">
      <c r="A24" s="1" t="s">
        <v>76</v>
      </c>
      <c r="B24" s="1" t="str">
        <f>_xlfn.TEXTAFTER(NewStatsFile[[#This Row],[PlayerRef]], ":")</f>
        <v xml:space="preserve"> "TL FunFPS"</v>
      </c>
      <c r="C24" s="1" t="s">
        <v>30</v>
      </c>
      <c r="D24" s="1" t="str">
        <f>_xlfn.TEXTAFTER(NewStatsFile[[#This Row],[TeamRef]], ":")</f>
        <v xml:space="preserve"> "TL"</v>
      </c>
      <c r="E24" s="1" t="s">
        <v>77</v>
      </c>
      <c r="F24" s="1" t="str">
        <f>_xlfn.TEXTAFTER(NewStatsFile[[#This Row],[DamageRef]], ":")</f>
        <v xml:space="preserve"> 605</v>
      </c>
      <c r="G24" s="1" t="s">
        <v>32</v>
      </c>
      <c r="H24" s="1" t="str">
        <f>_xlfn.TEXTAFTER(NewStatsFile[[#This Row],[PlacementRef]], ":")</f>
        <v xml:space="preserve"> 15</v>
      </c>
      <c r="I24" s="2">
        <f t="shared" ca="1" si="0"/>
        <v>3</v>
      </c>
    </row>
    <row r="25" spans="1:9" x14ac:dyDescent="0.25">
      <c r="A25" s="1" t="s">
        <v>78</v>
      </c>
      <c r="B25" s="1" t="str">
        <f>_xlfn.TEXTAFTER(NewStatsFile[[#This Row],[PlayerRef]], ":")</f>
        <v xml:space="preserve"> "FURIA_Pandxrz"</v>
      </c>
      <c r="C25" s="1" t="s">
        <v>50</v>
      </c>
      <c r="D25" s="1" t="str">
        <f>_xlfn.TEXTAFTER(NewStatsFile[[#This Row],[TeamRef]], ":")</f>
        <v xml:space="preserve"> "FUR"</v>
      </c>
      <c r="E25" s="1" t="s">
        <v>79</v>
      </c>
      <c r="F25" s="1" t="str">
        <f>_xlfn.TEXTAFTER(NewStatsFile[[#This Row],[DamageRef]], ":")</f>
        <v xml:space="preserve"> 492</v>
      </c>
      <c r="G25" s="1" t="s">
        <v>52</v>
      </c>
      <c r="H25" s="1" t="str">
        <f>_xlfn.TEXTAFTER(NewStatsFile[[#This Row],[PlacementRef]], ":")</f>
        <v xml:space="preserve"> 20</v>
      </c>
      <c r="I25" s="2">
        <f t="shared" ca="1" si="0"/>
        <v>3</v>
      </c>
    </row>
    <row r="26" spans="1:9" x14ac:dyDescent="0.25">
      <c r="A26" s="1" t="s">
        <v>80</v>
      </c>
      <c r="B26" s="1" t="str">
        <f>_xlfn.TEXTAFTER(NewStatsFile[[#This Row],[PlayerRef]], ":")</f>
        <v xml:space="preserve"> "ghost bronzey"</v>
      </c>
      <c r="C26" s="1" t="s">
        <v>56</v>
      </c>
      <c r="D26" s="1" t="str">
        <f>_xlfn.TEXTAFTER(NewStatsFile[[#This Row],[TeamRef]], ":")</f>
        <v xml:space="preserve"> "ESA"</v>
      </c>
      <c r="E26" s="1" t="s">
        <v>81</v>
      </c>
      <c r="F26" s="1" t="str">
        <f>_xlfn.TEXTAFTER(NewStatsFile[[#This Row],[DamageRef]], ":")</f>
        <v xml:space="preserve"> 213</v>
      </c>
      <c r="G26" s="1" t="s">
        <v>58</v>
      </c>
      <c r="H26" s="1" t="str">
        <f>_xlfn.TEXTAFTER(NewStatsFile[[#This Row],[PlacementRef]], ":")</f>
        <v xml:space="preserve"> 14</v>
      </c>
      <c r="I26" s="2">
        <f t="shared" ca="1" si="0"/>
        <v>5</v>
      </c>
    </row>
    <row r="27" spans="1:9" x14ac:dyDescent="0.25">
      <c r="A27" s="1" t="s">
        <v>82</v>
      </c>
      <c r="B27" s="1" t="str">
        <f>_xlfn.TEXTAFTER(NewStatsFile[[#This Row],[PlayerRef]], ":")</f>
        <v xml:space="preserve"> "e8 Golden"</v>
      </c>
      <c r="C27" s="1" t="s">
        <v>69</v>
      </c>
      <c r="D27" s="1" t="str">
        <f>_xlfn.TEXTAFTER(NewStatsFile[[#This Row],[TeamRef]], ":")</f>
        <v xml:space="preserve"> "E8"</v>
      </c>
      <c r="E27" s="1" t="s">
        <v>83</v>
      </c>
      <c r="F27" s="1" t="str">
        <f>_xlfn.TEXTAFTER(NewStatsFile[[#This Row],[DamageRef]], ":")</f>
        <v xml:space="preserve"> 1193</v>
      </c>
      <c r="G27" s="1" t="s">
        <v>71</v>
      </c>
      <c r="H27" s="1" t="str">
        <f>_xlfn.TEXTAFTER(NewStatsFile[[#This Row],[PlacementRef]], ":")</f>
        <v xml:space="preserve"> 6</v>
      </c>
      <c r="I27" s="2">
        <f t="shared" ca="1" si="0"/>
        <v>5</v>
      </c>
    </row>
    <row r="28" spans="1:9" x14ac:dyDescent="0.25">
      <c r="A28" s="1" t="s">
        <v>84</v>
      </c>
      <c r="B28" s="1" t="str">
        <f>_xlfn.TEXTAFTER(NewStatsFile[[#This Row],[PlayerRef]], ":")</f>
        <v xml:space="preserve"> "100T Onmuu"</v>
      </c>
      <c r="C28" s="1" t="s">
        <v>34</v>
      </c>
      <c r="D28" s="1" t="str">
        <f>_xlfn.TEXTAFTER(NewStatsFile[[#This Row],[TeamRef]], ":")</f>
        <v xml:space="preserve"> "100T"</v>
      </c>
      <c r="E28" s="1" t="s">
        <v>85</v>
      </c>
      <c r="F28" s="1" t="str">
        <f>_xlfn.TEXTAFTER(NewStatsFile[[#This Row],[DamageRef]], ":")</f>
        <v xml:space="preserve"> 690</v>
      </c>
      <c r="G28" s="1" t="s">
        <v>36</v>
      </c>
      <c r="H28" s="1" t="str">
        <f>_xlfn.TEXTAFTER(NewStatsFile[[#This Row],[PlacementRef]], ":")</f>
        <v xml:space="preserve"> 3</v>
      </c>
      <c r="I28" s="2">
        <f t="shared" ca="1" si="0"/>
        <v>5</v>
      </c>
    </row>
    <row r="29" spans="1:9" x14ac:dyDescent="0.25">
      <c r="A29" s="1" t="s">
        <v>86</v>
      </c>
      <c r="B29" s="1" t="str">
        <f>_xlfn.TEXTAFTER(NewStatsFile[[#This Row],[PlayerRef]], ":")</f>
        <v xml:space="preserve"> "RNG ImMadness"</v>
      </c>
      <c r="C29" s="1" t="s">
        <v>6</v>
      </c>
      <c r="D29" s="1" t="str">
        <f>_xlfn.TEXTAFTER(NewStatsFile[[#This Row],[TeamRef]], ":")</f>
        <v xml:space="preserve"> "RNG"</v>
      </c>
      <c r="E29" s="1" t="s">
        <v>87</v>
      </c>
      <c r="F29" s="1" t="str">
        <f>_xlfn.TEXTAFTER(NewStatsFile[[#This Row],[DamageRef]], ":")</f>
        <v xml:space="preserve"> 904</v>
      </c>
      <c r="G29" s="1" t="s">
        <v>8</v>
      </c>
      <c r="H29" s="1" t="str">
        <f>_xlfn.TEXTAFTER(NewStatsFile[[#This Row],[PlacementRef]], ":")</f>
        <v xml:space="preserve"> 12</v>
      </c>
      <c r="I29" s="2">
        <f t="shared" ca="1" si="0"/>
        <v>2</v>
      </c>
    </row>
    <row r="30" spans="1:9" x14ac:dyDescent="0.25">
      <c r="A30" s="1" t="s">
        <v>88</v>
      </c>
      <c r="B30" s="1" t="str">
        <f>_xlfn.TEXTAFTER(NewStatsFile[[#This Row],[PlayerRef]], ":")</f>
        <v xml:space="preserve"> "OpTic SkittleCakes"</v>
      </c>
      <c r="C30" s="1" t="s">
        <v>60</v>
      </c>
      <c r="D30" s="1" t="str">
        <f>_xlfn.TEXTAFTER(NewStatsFile[[#This Row],[TeamRef]], ":")</f>
        <v xml:space="preserve"> "OG"</v>
      </c>
      <c r="E30" s="1" t="s">
        <v>89</v>
      </c>
      <c r="F30" s="1" t="str">
        <f>_xlfn.TEXTAFTER(NewStatsFile[[#This Row],[DamageRef]], ":")</f>
        <v xml:space="preserve"> 749</v>
      </c>
      <c r="G30" s="1" t="s">
        <v>62</v>
      </c>
      <c r="H30" s="1" t="str">
        <f>_xlfn.TEXTAFTER(NewStatsFile[[#This Row],[PlacementRef]], ":")</f>
        <v xml:space="preserve"> 4</v>
      </c>
      <c r="I30" s="2">
        <f t="shared" ca="1" si="0"/>
        <v>3</v>
      </c>
    </row>
    <row r="31" spans="1:9" x14ac:dyDescent="0.25">
      <c r="A31" s="1" t="s">
        <v>90</v>
      </c>
      <c r="B31" s="1" t="str">
        <f>_xlfn.TEXTAFTER(NewStatsFile[[#This Row],[PlayerRef]], ":")</f>
        <v xml:space="preserve"> "C9 Zachmazer"</v>
      </c>
      <c r="C31" s="1" t="s">
        <v>91</v>
      </c>
      <c r="D31" s="1" t="str">
        <f>_xlfn.TEXTAFTER(NewStatsFile[[#This Row],[TeamRef]], ":")</f>
        <v xml:space="preserve"> "C9"</v>
      </c>
      <c r="E31" s="1" t="s">
        <v>92</v>
      </c>
      <c r="F31" s="1" t="str">
        <f>_xlfn.TEXTAFTER(NewStatsFile[[#This Row],[DamageRef]], ":")</f>
        <v xml:space="preserve"> 1092</v>
      </c>
      <c r="G31" s="1" t="s">
        <v>93</v>
      </c>
      <c r="H31" s="1" t="str">
        <f>_xlfn.TEXTAFTER(NewStatsFile[[#This Row],[PlacementRef]], ":")</f>
        <v xml:space="preserve"> 5</v>
      </c>
      <c r="I31" s="2">
        <f t="shared" ca="1" si="0"/>
        <v>3</v>
      </c>
    </row>
    <row r="32" spans="1:9" x14ac:dyDescent="0.25">
      <c r="A32" s="1" t="s">
        <v>94</v>
      </c>
      <c r="B32" s="1" t="str">
        <f>_xlfn.TEXTAFTER(NewStatsFile[[#This Row],[PlayerRef]], ":")</f>
        <v xml:space="preserve"> "ChaoticMuch"</v>
      </c>
      <c r="C32" s="1" t="s">
        <v>95</v>
      </c>
      <c r="D32" s="1" t="str">
        <f>_xlfn.TEXTAFTER(NewStatsFile[[#This Row],[TeamRef]], ":")</f>
        <v xml:space="preserve"> "G2"</v>
      </c>
      <c r="E32" s="1" t="s">
        <v>96</v>
      </c>
      <c r="F32" s="1" t="str">
        <f>_xlfn.TEXTAFTER(NewStatsFile[[#This Row],[DamageRef]], ":")</f>
        <v xml:space="preserve"> 299</v>
      </c>
      <c r="G32" s="1" t="s">
        <v>97</v>
      </c>
      <c r="H32" s="1" t="str">
        <f>_xlfn.TEXTAFTER(NewStatsFile[[#This Row],[PlacementRef]], ":")</f>
        <v xml:space="preserve"> 17</v>
      </c>
      <c r="I32" s="2">
        <f t="shared" ca="1" si="0"/>
        <v>3</v>
      </c>
    </row>
    <row r="33" spans="1:9" x14ac:dyDescent="0.25">
      <c r="A33" s="1" t="s">
        <v>98</v>
      </c>
      <c r="B33" s="1" t="str">
        <f>_xlfn.TEXTAFTER(NewStatsFile[[#This Row],[PlayerRef]], ":")</f>
        <v xml:space="preserve"> "LG_YanYa"</v>
      </c>
      <c r="C33" s="1" t="s">
        <v>73</v>
      </c>
      <c r="D33" s="1" t="str">
        <f>_xlfn.TEXTAFTER(NewStatsFile[[#This Row],[TeamRef]], ":")</f>
        <v xml:space="preserve"> "LG"</v>
      </c>
      <c r="E33" s="1" t="s">
        <v>99</v>
      </c>
      <c r="F33" s="1" t="str">
        <f>_xlfn.TEXTAFTER(NewStatsFile[[#This Row],[DamageRef]], ":")</f>
        <v xml:space="preserve"> 774</v>
      </c>
      <c r="G33" s="1" t="s">
        <v>75</v>
      </c>
      <c r="H33" s="1" t="str">
        <f>_xlfn.TEXTAFTER(NewStatsFile[[#This Row],[PlacementRef]], ":")</f>
        <v xml:space="preserve"> 7</v>
      </c>
      <c r="I33" s="2">
        <f t="shared" ca="1" si="0"/>
        <v>0</v>
      </c>
    </row>
    <row r="34" spans="1:9" x14ac:dyDescent="0.25">
      <c r="A34" s="1" t="s">
        <v>100</v>
      </c>
      <c r="B34" s="1" t="str">
        <f>_xlfn.TEXTAFTER(NewStatsFile[[#This Row],[PlayerRef]], ":")</f>
        <v xml:space="preserve"> "OXG Cubski"</v>
      </c>
      <c r="C34" s="1" t="s">
        <v>101</v>
      </c>
      <c r="D34" s="1" t="str">
        <f>_xlfn.TEXTAFTER(NewStatsFile[[#This Row],[TeamRef]], ":")</f>
        <v xml:space="preserve"> "OXG"</v>
      </c>
      <c r="E34" s="1" t="s">
        <v>102</v>
      </c>
      <c r="F34" s="1" t="str">
        <f>_xlfn.TEXTAFTER(NewStatsFile[[#This Row],[DamageRef]], ":")</f>
        <v xml:space="preserve"> 251</v>
      </c>
      <c r="G34" s="1" t="s">
        <v>103</v>
      </c>
      <c r="H34" s="1" t="str">
        <f>_xlfn.TEXTAFTER(NewStatsFile[[#This Row],[PlacementRef]], ":")</f>
        <v xml:space="preserve"> 9</v>
      </c>
      <c r="I34" s="2">
        <f t="shared" ca="1" si="0"/>
        <v>1</v>
      </c>
    </row>
    <row r="35" spans="1:9" x14ac:dyDescent="0.25">
      <c r="A35" s="1" t="s">
        <v>104</v>
      </c>
      <c r="B35" s="1" t="str">
        <f>_xlfn.TEXTAFTER(NewStatsFile[[#This Row],[PlayerRef]], ":")</f>
        <v xml:space="preserve"> "SEN crust"</v>
      </c>
      <c r="C35" s="1" t="s">
        <v>2</v>
      </c>
      <c r="D35" s="1" t="str">
        <f>_xlfn.TEXTAFTER(NewStatsFile[[#This Row],[TeamRef]], ":")</f>
        <v xml:space="preserve"> "SEN"</v>
      </c>
      <c r="E35" s="1" t="s">
        <v>105</v>
      </c>
      <c r="F35" s="1" t="str">
        <f>_xlfn.TEXTAFTER(NewStatsFile[[#This Row],[DamageRef]], ":")</f>
        <v xml:space="preserve"> 735</v>
      </c>
      <c r="G35" s="1" t="s">
        <v>4</v>
      </c>
      <c r="H35" s="1" t="str">
        <f>_xlfn.TEXTAFTER(NewStatsFile[[#This Row],[PlacementRef]], ":")</f>
        <v xml:space="preserve"> 10</v>
      </c>
      <c r="I35" s="2">
        <f t="shared" ca="1" si="0"/>
        <v>0</v>
      </c>
    </row>
    <row r="36" spans="1:9" x14ac:dyDescent="0.25">
      <c r="A36" s="1" t="s">
        <v>106</v>
      </c>
      <c r="B36" s="1" t="str">
        <f>_xlfn.TEXTAFTER(NewStatsFile[[#This Row],[PlayerRef]], ":")</f>
        <v xml:space="preserve"> "Double0negative"</v>
      </c>
      <c r="C36" s="1" t="s">
        <v>22</v>
      </c>
      <c r="D36" s="1" t="str">
        <f>_xlfn.TEXTAFTER(NewStatsFile[[#This Row],[TeamRef]], ":")</f>
        <v xml:space="preserve"> "CAS"</v>
      </c>
      <c r="E36" s="1" t="s">
        <v>107</v>
      </c>
      <c r="F36" s="1" t="str">
        <f>_xlfn.TEXTAFTER(NewStatsFile[[#This Row],[DamageRef]], ":")</f>
        <v xml:space="preserve"> 530</v>
      </c>
      <c r="G36" s="1" t="s">
        <v>24</v>
      </c>
      <c r="H36" s="1" t="str">
        <f>_xlfn.TEXTAFTER(NewStatsFile[[#This Row],[PlacementRef]], ":")</f>
        <v xml:space="preserve"> 11</v>
      </c>
      <c r="I36" s="2">
        <f t="shared" ca="1" si="0"/>
        <v>4</v>
      </c>
    </row>
    <row r="37" spans="1:9" x14ac:dyDescent="0.25">
      <c r="A37" s="1" t="s">
        <v>108</v>
      </c>
      <c r="B37" s="1" t="str">
        <f>_xlfn.TEXTAFTER(NewStatsFile[[#This Row],[PlayerRef]], ":")</f>
        <v xml:space="preserve"> "Frexs"</v>
      </c>
      <c r="C37" s="1" t="s">
        <v>10</v>
      </c>
      <c r="D37" s="1" t="str">
        <f>_xlfn.TEXTAFTER(NewStatsFile[[#This Row],[TeamRef]], ":")</f>
        <v xml:space="preserve"> "SSG"</v>
      </c>
      <c r="E37" s="1" t="s">
        <v>109</v>
      </c>
      <c r="F37" s="1" t="str">
        <f>_xlfn.TEXTAFTER(NewStatsFile[[#This Row],[DamageRef]], ":")</f>
        <v xml:space="preserve"> 820</v>
      </c>
      <c r="G37" s="1" t="s">
        <v>12</v>
      </c>
      <c r="H37" s="1" t="str">
        <f>_xlfn.TEXTAFTER(NewStatsFile[[#This Row],[PlacementRef]], ":")</f>
        <v xml:space="preserve"> 1</v>
      </c>
      <c r="I37" s="2">
        <f t="shared" ca="1" si="0"/>
        <v>4</v>
      </c>
    </row>
    <row r="38" spans="1:9" x14ac:dyDescent="0.25">
      <c r="A38" s="1" t="s">
        <v>110</v>
      </c>
      <c r="B38" s="1" t="str">
        <f>_xlfn.TEXTAFTER(NewStatsFile[[#This Row],[PlayerRef]], ":")</f>
        <v xml:space="preserve"> "E8 PRESLYY"</v>
      </c>
      <c r="C38" s="1" t="s">
        <v>69</v>
      </c>
      <c r="D38" s="1" t="str">
        <f>_xlfn.TEXTAFTER(NewStatsFile[[#This Row],[TeamRef]], ":")</f>
        <v xml:space="preserve"> "E8"</v>
      </c>
      <c r="E38" s="1" t="s">
        <v>111</v>
      </c>
      <c r="F38" s="1" t="str">
        <f>_xlfn.TEXTAFTER(NewStatsFile[[#This Row],[DamageRef]], ":")</f>
        <v xml:space="preserve"> 1078</v>
      </c>
      <c r="G38" s="1" t="s">
        <v>71</v>
      </c>
      <c r="H38" s="1" t="str">
        <f>_xlfn.TEXTAFTER(NewStatsFile[[#This Row],[PlacementRef]], ":")</f>
        <v xml:space="preserve"> 6</v>
      </c>
      <c r="I38" s="2">
        <f t="shared" ca="1" si="0"/>
        <v>4</v>
      </c>
    </row>
    <row r="39" spans="1:9" x14ac:dyDescent="0.25">
      <c r="A39" s="1" t="s">
        <v>112</v>
      </c>
      <c r="B39" s="1" t="str">
        <f>_xlfn.TEXTAFTER(NewStatsFile[[#This Row],[PlayerRef]], ":")</f>
        <v xml:space="preserve"> "sSikezz"</v>
      </c>
      <c r="C39" s="1" t="s">
        <v>30</v>
      </c>
      <c r="D39" s="1" t="str">
        <f>_xlfn.TEXTAFTER(NewStatsFile[[#This Row],[TeamRef]], ":")</f>
        <v xml:space="preserve"> "TL"</v>
      </c>
      <c r="E39" s="1" t="s">
        <v>113</v>
      </c>
      <c r="F39" s="1" t="str">
        <f>_xlfn.TEXTAFTER(NewStatsFile[[#This Row],[DamageRef]], ":")</f>
        <v xml:space="preserve"> 592</v>
      </c>
      <c r="G39" s="1" t="s">
        <v>32</v>
      </c>
      <c r="H39" s="1" t="str">
        <f>_xlfn.TEXTAFTER(NewStatsFile[[#This Row],[PlacementRef]], ":")</f>
        <v xml:space="preserve"> 15</v>
      </c>
      <c r="I39" s="2">
        <f t="shared" ca="1" si="0"/>
        <v>3</v>
      </c>
    </row>
    <row r="40" spans="1:9" x14ac:dyDescent="0.25">
      <c r="A40" s="1" t="s">
        <v>114</v>
      </c>
      <c r="B40" s="1" t="str">
        <f>_xlfn.TEXTAFTER(NewStatsFile[[#This Row],[PlayerRef]], ":")</f>
        <v xml:space="preserve"> "SEN senoxe"</v>
      </c>
      <c r="C40" s="1" t="s">
        <v>2</v>
      </c>
      <c r="D40" s="1" t="str">
        <f>_xlfn.TEXTAFTER(NewStatsFile[[#This Row],[TeamRef]], ":")</f>
        <v xml:space="preserve"> "SEN"</v>
      </c>
      <c r="E40" s="1" t="s">
        <v>115</v>
      </c>
      <c r="F40" s="1" t="str">
        <f>_xlfn.TEXTAFTER(NewStatsFile[[#This Row],[DamageRef]], ":")</f>
        <v xml:space="preserve"> 696</v>
      </c>
      <c r="G40" s="1" t="s">
        <v>4</v>
      </c>
      <c r="H40" s="1" t="str">
        <f>_xlfn.TEXTAFTER(NewStatsFile[[#This Row],[PlacementRef]], ":")</f>
        <v xml:space="preserve"> 10</v>
      </c>
      <c r="I40" s="2">
        <f t="shared" ca="1" si="0"/>
        <v>3</v>
      </c>
    </row>
    <row r="41" spans="1:9" x14ac:dyDescent="0.25">
      <c r="A41" s="1" t="s">
        <v>116</v>
      </c>
      <c r="B41" s="1" t="str">
        <f>_xlfn.TEXTAFTER(NewStatsFile[[#This Row],[PlayerRef]], ":")</f>
        <v xml:space="preserve"> "C9 rocker"</v>
      </c>
      <c r="C41" s="1" t="s">
        <v>91</v>
      </c>
      <c r="D41" s="1" t="str">
        <f>_xlfn.TEXTAFTER(NewStatsFile[[#This Row],[TeamRef]], ":")</f>
        <v xml:space="preserve"> "C9"</v>
      </c>
      <c r="E41" s="1" t="s">
        <v>117</v>
      </c>
      <c r="F41" s="1" t="str">
        <f>_xlfn.TEXTAFTER(NewStatsFile[[#This Row],[DamageRef]], ":")</f>
        <v xml:space="preserve"> 1577</v>
      </c>
      <c r="G41" s="1" t="s">
        <v>93</v>
      </c>
      <c r="H41" s="1" t="str">
        <f>_xlfn.TEXTAFTER(NewStatsFile[[#This Row],[PlacementRef]], ":")</f>
        <v xml:space="preserve"> 5</v>
      </c>
      <c r="I41" s="2">
        <f t="shared" ca="1" si="0"/>
        <v>3</v>
      </c>
    </row>
    <row r="42" spans="1:9" x14ac:dyDescent="0.25">
      <c r="A42" s="1" t="s">
        <v>118</v>
      </c>
      <c r="B42" s="1" t="str">
        <f>_xlfn.TEXTAFTER(NewStatsFile[[#This Row],[PlayerRef]], ":")</f>
        <v xml:space="preserve"> "LewdaTv"</v>
      </c>
      <c r="C42" s="1" t="s">
        <v>6</v>
      </c>
      <c r="D42" s="1" t="str">
        <f>_xlfn.TEXTAFTER(NewStatsFile[[#This Row],[TeamRef]], ":")</f>
        <v xml:space="preserve"> "RNG"</v>
      </c>
      <c r="E42" s="1" t="s">
        <v>119</v>
      </c>
      <c r="F42" s="1" t="str">
        <f>_xlfn.TEXTAFTER(NewStatsFile[[#This Row],[DamageRef]], ":")</f>
        <v xml:space="preserve"> 680</v>
      </c>
      <c r="G42" s="1" t="s">
        <v>8</v>
      </c>
      <c r="H42" s="1" t="str">
        <f>_xlfn.TEXTAFTER(NewStatsFile[[#This Row],[PlacementRef]], ":")</f>
        <v xml:space="preserve"> 12</v>
      </c>
      <c r="I42" s="2">
        <f t="shared" ca="1" si="0"/>
        <v>5</v>
      </c>
    </row>
    <row r="43" spans="1:9" x14ac:dyDescent="0.25">
      <c r="A43" s="1" t="s">
        <v>120</v>
      </c>
      <c r="B43" s="1" t="str">
        <f>_xlfn.TEXTAFTER(NewStatsFile[[#This Row],[PlayerRef]], ":")</f>
        <v xml:space="preserve"> "NM BBursty"</v>
      </c>
      <c r="C43" s="1" t="s">
        <v>46</v>
      </c>
      <c r="D43" s="1" t="str">
        <f>_xlfn.TEXTAFTER(NewStatsFile[[#This Row],[TeamRef]], ":")</f>
        <v xml:space="preserve"> "NM"</v>
      </c>
      <c r="E43" s="1" t="s">
        <v>121</v>
      </c>
      <c r="F43" s="1" t="str">
        <f>_xlfn.TEXTAFTER(NewStatsFile[[#This Row],[DamageRef]], ":")</f>
        <v xml:space="preserve"> 173</v>
      </c>
      <c r="G43" s="1" t="s">
        <v>48</v>
      </c>
      <c r="H43" s="1" t="str">
        <f>_xlfn.TEXTAFTER(NewStatsFile[[#This Row],[PlacementRef]], ":")</f>
        <v xml:space="preserve"> 16</v>
      </c>
      <c r="I43" s="2">
        <f t="shared" ca="1" si="0"/>
        <v>0</v>
      </c>
    </row>
    <row r="44" spans="1:9" x14ac:dyDescent="0.25">
      <c r="A44" s="1" t="s">
        <v>122</v>
      </c>
      <c r="B44" s="1" t="str">
        <f>_xlfn.TEXTAFTER(NewStatsFile[[#This Row],[PlayerRef]], ":")</f>
        <v xml:space="preserve"> "NRG NAFEN"</v>
      </c>
      <c r="C44" s="1" t="s">
        <v>26</v>
      </c>
      <c r="D44" s="1" t="str">
        <f>_xlfn.TEXTAFTER(NewStatsFile[[#This Row],[TeamRef]], ":")</f>
        <v xml:space="preserve"> "NRG"</v>
      </c>
      <c r="E44" s="1" t="s">
        <v>123</v>
      </c>
      <c r="F44" s="1" t="str">
        <f>_xlfn.TEXTAFTER(NewStatsFile[[#This Row],[DamageRef]], ":")</f>
        <v xml:space="preserve"> 629</v>
      </c>
      <c r="G44" s="1" t="s">
        <v>28</v>
      </c>
      <c r="H44" s="1" t="str">
        <f>_xlfn.TEXTAFTER(NewStatsFile[[#This Row],[PlacementRef]], ":")</f>
        <v xml:space="preserve"> 13</v>
      </c>
      <c r="I44" s="2">
        <f t="shared" ca="1" si="0"/>
        <v>4</v>
      </c>
    </row>
    <row r="45" spans="1:9" x14ac:dyDescent="0.25">
      <c r="A45" s="1" t="s">
        <v>124</v>
      </c>
      <c r="B45" s="1" t="str">
        <f>_xlfn.TEXTAFTER(NewStatsFile[[#This Row],[PlayerRef]], ":")</f>
        <v xml:space="preserve"> "C9_StayNaughty"</v>
      </c>
      <c r="C45" s="1" t="s">
        <v>91</v>
      </c>
      <c r="D45" s="1" t="str">
        <f>_xlfn.TEXTAFTER(NewStatsFile[[#This Row],[TeamRef]], ":")</f>
        <v xml:space="preserve"> "C9"</v>
      </c>
      <c r="E45" s="1" t="s">
        <v>125</v>
      </c>
      <c r="F45" s="1" t="str">
        <f>_xlfn.TEXTAFTER(NewStatsFile[[#This Row],[DamageRef]], ":")</f>
        <v xml:space="preserve"> 883</v>
      </c>
      <c r="G45" s="1" t="s">
        <v>93</v>
      </c>
      <c r="H45" s="1" t="str">
        <f>_xlfn.TEXTAFTER(NewStatsFile[[#This Row],[PlacementRef]], ":")</f>
        <v xml:space="preserve"> 5</v>
      </c>
      <c r="I45" s="2">
        <f t="shared" ca="1" si="0"/>
        <v>5</v>
      </c>
    </row>
    <row r="46" spans="1:9" x14ac:dyDescent="0.25">
      <c r="A46" s="1" t="s">
        <v>126</v>
      </c>
      <c r="B46" s="1" t="str">
        <f>_xlfn.TEXTAFTER(NewStatsFile[[#This Row],[PlayerRef]], ":")</f>
        <v xml:space="preserve"> "Luxfordy"</v>
      </c>
      <c r="C46" s="1" t="s">
        <v>42</v>
      </c>
      <c r="D46" s="1" t="str">
        <f>_xlfn.TEXTAFTER(NewStatsFile[[#This Row],[TeamRef]], ":")</f>
        <v xml:space="preserve"> "COL"</v>
      </c>
      <c r="E46" s="1" t="s">
        <v>127</v>
      </c>
      <c r="F46" s="1" t="str">
        <f>_xlfn.TEXTAFTER(NewStatsFile[[#This Row],[DamageRef]], ":")</f>
        <v xml:space="preserve"> 559</v>
      </c>
      <c r="G46" s="1" t="s">
        <v>44</v>
      </c>
      <c r="H46" s="1" t="str">
        <f>_xlfn.TEXTAFTER(NewStatsFile[[#This Row],[PlacementRef]], ":")</f>
        <v xml:space="preserve"> 8</v>
      </c>
      <c r="I46" s="2">
        <f t="shared" ca="1" si="0"/>
        <v>0</v>
      </c>
    </row>
    <row r="47" spans="1:9" x14ac:dyDescent="0.25">
      <c r="A47" s="1" t="s">
        <v>128</v>
      </c>
      <c r="B47" s="1" t="str">
        <f>_xlfn.TEXTAFTER(NewStatsFile[[#This Row],[PlayerRef]], ":")</f>
        <v xml:space="preserve"> "HisWattson | Twitch"</v>
      </c>
      <c r="C47" s="1" t="s">
        <v>50</v>
      </c>
      <c r="D47" s="1" t="str">
        <f>_xlfn.TEXTAFTER(NewStatsFile[[#This Row],[TeamRef]], ":")</f>
        <v xml:space="preserve"> "FUR"</v>
      </c>
      <c r="E47" s="1" t="s">
        <v>129</v>
      </c>
      <c r="F47" s="1" t="str">
        <f>_xlfn.TEXTAFTER(NewStatsFile[[#This Row],[DamageRef]], ":")</f>
        <v xml:space="preserve"> 36</v>
      </c>
      <c r="G47" s="1" t="s">
        <v>52</v>
      </c>
      <c r="H47" s="1" t="str">
        <f>_xlfn.TEXTAFTER(NewStatsFile[[#This Row],[PlacementRef]], ":")</f>
        <v xml:space="preserve"> 20</v>
      </c>
      <c r="I47" s="2">
        <f t="shared" ca="1" si="0"/>
        <v>4</v>
      </c>
    </row>
    <row r="48" spans="1:9" x14ac:dyDescent="0.25">
      <c r="A48" s="1" t="s">
        <v>130</v>
      </c>
      <c r="B48" s="1" t="str">
        <f>_xlfn.TEXTAFTER(NewStatsFile[[#This Row],[PlayerRef]], ":")</f>
        <v xml:space="preserve"> "Washee"</v>
      </c>
      <c r="C48" s="1" t="s">
        <v>46</v>
      </c>
      <c r="D48" s="1" t="str">
        <f>_xlfn.TEXTAFTER(NewStatsFile[[#This Row],[TeamRef]], ":")</f>
        <v xml:space="preserve"> "NM"</v>
      </c>
      <c r="E48" s="1" t="s">
        <v>131</v>
      </c>
      <c r="F48" s="1" t="str">
        <f>_xlfn.TEXTAFTER(NewStatsFile[[#This Row],[DamageRef]], ":")</f>
        <v xml:space="preserve"> 79</v>
      </c>
      <c r="G48" s="1" t="s">
        <v>48</v>
      </c>
      <c r="H48" s="1" t="str">
        <f>_xlfn.TEXTAFTER(NewStatsFile[[#This Row],[PlacementRef]], ":")</f>
        <v xml:space="preserve"> 16</v>
      </c>
      <c r="I48" s="2">
        <f t="shared" ca="1" si="0"/>
        <v>3</v>
      </c>
    </row>
    <row r="49" spans="1:9" x14ac:dyDescent="0.25">
      <c r="A49" s="1" t="s">
        <v>132</v>
      </c>
      <c r="B49" s="1" t="str">
        <f>_xlfn.TEXTAFTER(NewStatsFile[[#This Row],[PlayerRef]], ":")</f>
        <v xml:space="preserve"> "RamBeauski"</v>
      </c>
      <c r="C49" s="1" t="s">
        <v>133</v>
      </c>
      <c r="D49" s="1" t="str">
        <f>_xlfn.TEXTAFTER(NewStatsFile[[#This Row],[TeamRef]], ":")</f>
        <v xml:space="preserve"> "FAT"</v>
      </c>
      <c r="E49" s="1" t="s">
        <v>134</v>
      </c>
      <c r="F49" s="1" t="str">
        <f>_xlfn.TEXTAFTER(NewStatsFile[[#This Row],[DamageRef]], ":")</f>
        <v xml:space="preserve"> 733</v>
      </c>
      <c r="G49" s="1" t="s">
        <v>135</v>
      </c>
      <c r="H49" s="1" t="str">
        <f>_xlfn.TEXTAFTER(NewStatsFile[[#This Row],[PlacementRef]], ":")</f>
        <v xml:space="preserve"> 2</v>
      </c>
      <c r="I49" s="2">
        <f t="shared" ca="1" si="0"/>
        <v>4</v>
      </c>
    </row>
    <row r="50" spans="1:9" x14ac:dyDescent="0.25">
      <c r="A50" s="1" t="s">
        <v>136</v>
      </c>
      <c r="B50" s="1" t="str">
        <f>_xlfn.TEXTAFTER(NewStatsFile[[#This Row],[PlayerRef]], ":")</f>
        <v xml:space="preserve"> "LG Neazul : 3"</v>
      </c>
      <c r="C50" s="1" t="s">
        <v>73</v>
      </c>
      <c r="D50" s="1" t="str">
        <f>_xlfn.TEXTAFTER(NewStatsFile[[#This Row],[TeamRef]], ":")</f>
        <v xml:space="preserve"> "LG"</v>
      </c>
      <c r="E50" s="1" t="s">
        <v>137</v>
      </c>
      <c r="F50" s="1" t="str">
        <f>_xlfn.TEXTAFTER(NewStatsFile[[#This Row],[DamageRef]], ":")</f>
        <v xml:space="preserve"> 486</v>
      </c>
      <c r="G50" s="1" t="s">
        <v>75</v>
      </c>
      <c r="H50" s="1" t="str">
        <f>_xlfn.TEXTAFTER(NewStatsFile[[#This Row],[PlacementRef]], ":")</f>
        <v xml:space="preserve"> 7</v>
      </c>
      <c r="I50" s="2">
        <f t="shared" ca="1" si="0"/>
        <v>5</v>
      </c>
    </row>
    <row r="51" spans="1:9" x14ac:dyDescent="0.25">
      <c r="A51" s="1" t="s">
        <v>138</v>
      </c>
      <c r="B51" s="1" t="str">
        <f>_xlfn.TEXTAFTER(NewStatsFile[[#This Row],[PlayerRef]], ":")</f>
        <v xml:space="preserve"> "G2_Resultuh"</v>
      </c>
      <c r="C51" s="1" t="s">
        <v>95</v>
      </c>
      <c r="D51" s="1" t="str">
        <f>_xlfn.TEXTAFTER(NewStatsFile[[#This Row],[TeamRef]], ":")</f>
        <v xml:space="preserve"> "G2"</v>
      </c>
      <c r="E51" s="1" t="s">
        <v>139</v>
      </c>
      <c r="F51" s="1" t="str">
        <f>_xlfn.TEXTAFTER(NewStatsFile[[#This Row],[DamageRef]], ":")</f>
        <v xml:space="preserve"> 525</v>
      </c>
      <c r="G51" s="1" t="s">
        <v>97</v>
      </c>
      <c r="H51" s="1" t="str">
        <f>_xlfn.TEXTAFTER(NewStatsFile[[#This Row],[PlacementRef]], ":")</f>
        <v xml:space="preserve"> 17</v>
      </c>
      <c r="I51" s="2">
        <f t="shared" ca="1" si="0"/>
        <v>0</v>
      </c>
    </row>
    <row r="52" spans="1:9" x14ac:dyDescent="0.25">
      <c r="A52" s="1" t="s">
        <v>140</v>
      </c>
      <c r="B52" s="1" t="str">
        <f>_xlfn.TEXTAFTER(NewStatsFile[[#This Row],[PlayerRef]], ":")</f>
        <v xml:space="preserve"> "OXG oisenpai"</v>
      </c>
      <c r="C52" s="1" t="s">
        <v>101</v>
      </c>
      <c r="D52" s="1" t="str">
        <f>_xlfn.TEXTAFTER(NewStatsFile[[#This Row],[TeamRef]], ":")</f>
        <v xml:space="preserve"> "OXG"</v>
      </c>
      <c r="E52" s="1" t="s">
        <v>141</v>
      </c>
      <c r="F52" s="1" t="str">
        <f>_xlfn.TEXTAFTER(NewStatsFile[[#This Row],[DamageRef]], ":")</f>
        <v xml:space="preserve"> 518</v>
      </c>
      <c r="G52" s="1" t="s">
        <v>103</v>
      </c>
      <c r="H52" s="1" t="str">
        <f>_xlfn.TEXTAFTER(NewStatsFile[[#This Row],[PlacementRef]], ":")</f>
        <v xml:space="preserve"> 9</v>
      </c>
      <c r="I52" s="2">
        <f t="shared" ca="1" si="0"/>
        <v>3</v>
      </c>
    </row>
    <row r="53" spans="1:9" x14ac:dyDescent="0.25">
      <c r="A53" s="1" t="s">
        <v>142</v>
      </c>
      <c r="B53" s="1" t="str">
        <f>_xlfn.TEXTAFTER(NewStatsFile[[#This Row],[PlayerRef]], ":")</f>
        <v xml:space="preserve"> "FTX_Reps"</v>
      </c>
      <c r="C53" s="1" t="s">
        <v>38</v>
      </c>
      <c r="D53" s="1" t="str">
        <f>_xlfn.TEXTAFTER(NewStatsFile[[#This Row],[TeamRef]], ":")</f>
        <v xml:space="preserve"> "TSMFTX"</v>
      </c>
      <c r="E53" s="1" t="s">
        <v>143</v>
      </c>
      <c r="F53" s="1" t="str">
        <f>_xlfn.TEXTAFTER(NewStatsFile[[#This Row],[DamageRef]], ":")</f>
        <v xml:space="preserve"> 216</v>
      </c>
      <c r="G53" s="1" t="s">
        <v>40</v>
      </c>
      <c r="H53" s="1" t="str">
        <f>_xlfn.TEXTAFTER(NewStatsFile[[#This Row],[PlacementRef]], ":")</f>
        <v xml:space="preserve"> 19</v>
      </c>
      <c r="I53" s="2">
        <f t="shared" ca="1" si="0"/>
        <v>0</v>
      </c>
    </row>
    <row r="54" spans="1:9" x14ac:dyDescent="0.25">
      <c r="A54" s="1" t="s">
        <v>144</v>
      </c>
      <c r="B54" s="1" t="str">
        <f>_xlfn.TEXTAFTER(NewStatsFile[[#This Row],[PlayerRef]], ":")</f>
        <v xml:space="preserve"> "Keon"</v>
      </c>
      <c r="C54" s="1" t="s">
        <v>133</v>
      </c>
      <c r="D54" s="1" t="str">
        <f>_xlfn.TEXTAFTER(NewStatsFile[[#This Row],[TeamRef]], ":")</f>
        <v xml:space="preserve"> "FAT"</v>
      </c>
      <c r="E54" s="1" t="s">
        <v>145</v>
      </c>
      <c r="F54" s="1" t="str">
        <f>_xlfn.TEXTAFTER(NewStatsFile[[#This Row],[DamageRef]], ":")</f>
        <v xml:space="preserve"> 1009</v>
      </c>
      <c r="G54" s="1" t="s">
        <v>135</v>
      </c>
      <c r="H54" s="1" t="str">
        <f>_xlfn.TEXTAFTER(NewStatsFile[[#This Row],[PlacementRef]], ":")</f>
        <v xml:space="preserve"> 2</v>
      </c>
      <c r="I54" s="2">
        <f t="shared" ca="1" si="0"/>
        <v>3</v>
      </c>
    </row>
    <row r="55" spans="1:9" x14ac:dyDescent="0.25">
      <c r="A55" s="1" t="s">
        <v>146</v>
      </c>
      <c r="B55" s="1" t="str">
        <f>_xlfn.TEXTAFTER(NewStatsFile[[#This Row],[PlayerRef]], ":")</f>
        <v xml:space="preserve"> "Commander 2 Hander"</v>
      </c>
      <c r="C55" s="1" t="s">
        <v>42</v>
      </c>
      <c r="D55" s="1" t="str">
        <f>_xlfn.TEXTAFTER(NewStatsFile[[#This Row],[TeamRef]], ":")</f>
        <v xml:space="preserve"> "COL"</v>
      </c>
      <c r="E55" s="1" t="s">
        <v>147</v>
      </c>
      <c r="F55" s="1" t="str">
        <f>_xlfn.TEXTAFTER(NewStatsFile[[#This Row],[DamageRef]], ":")</f>
        <v xml:space="preserve"> 402</v>
      </c>
      <c r="G55" s="1" t="s">
        <v>44</v>
      </c>
      <c r="H55" s="1" t="str">
        <f>_xlfn.TEXTAFTER(NewStatsFile[[#This Row],[PlacementRef]], ":")</f>
        <v xml:space="preserve"> 8</v>
      </c>
      <c r="I55" s="2">
        <f t="shared" ca="1" si="0"/>
        <v>5</v>
      </c>
    </row>
    <row r="56" spans="1:9" x14ac:dyDescent="0.25">
      <c r="A56" s="1" t="s">
        <v>148</v>
      </c>
      <c r="B56" s="1" t="str">
        <f>_xlfn.TEXTAFTER(NewStatsFile[[#This Row],[PlayerRef]], ":")</f>
        <v xml:space="preserve"> "G2_Dezignful"</v>
      </c>
      <c r="C56" s="1" t="s">
        <v>95</v>
      </c>
      <c r="D56" s="1" t="str">
        <f>_xlfn.TEXTAFTER(NewStatsFile[[#This Row],[TeamRef]], ":")</f>
        <v xml:space="preserve"> "G2"</v>
      </c>
      <c r="E56" s="1" t="s">
        <v>149</v>
      </c>
      <c r="F56" s="1" t="str">
        <f>_xlfn.TEXTAFTER(NewStatsFile[[#This Row],[DamageRef]], ":")</f>
        <v xml:space="preserve"> 15</v>
      </c>
      <c r="G56" s="1" t="s">
        <v>97</v>
      </c>
      <c r="H56" s="1" t="str">
        <f>_xlfn.TEXTAFTER(NewStatsFile[[#This Row],[PlacementRef]], ":")</f>
        <v xml:space="preserve"> 17</v>
      </c>
      <c r="I56" s="2">
        <f t="shared" ca="1" si="0"/>
        <v>2</v>
      </c>
    </row>
    <row r="57" spans="1:9" x14ac:dyDescent="0.25">
      <c r="A57" s="1" t="s">
        <v>150</v>
      </c>
      <c r="B57" s="1" t="str">
        <f>_xlfn.TEXTAFTER(NewStatsFile[[#This Row],[PlayerRef]], ":")</f>
        <v xml:space="preserve"> "ESA Phonyhead"</v>
      </c>
      <c r="C57" s="1" t="s">
        <v>56</v>
      </c>
      <c r="D57" s="1" t="str">
        <f>_xlfn.TEXTAFTER(NewStatsFile[[#This Row],[TeamRef]], ":")</f>
        <v xml:space="preserve"> "ESA"</v>
      </c>
      <c r="E57" s="1" t="s">
        <v>151</v>
      </c>
      <c r="F57" s="1" t="str">
        <f>_xlfn.TEXTAFTER(NewStatsFile[[#This Row],[DamageRef]], ":")</f>
        <v xml:space="preserve"> 151</v>
      </c>
      <c r="G57" s="1" t="s">
        <v>58</v>
      </c>
      <c r="H57" s="1" t="str">
        <f>_xlfn.TEXTAFTER(NewStatsFile[[#This Row],[PlacementRef]], ":")</f>
        <v xml:space="preserve"> 14</v>
      </c>
      <c r="I57" s="2">
        <f t="shared" ca="1" si="0"/>
        <v>5</v>
      </c>
    </row>
    <row r="58" spans="1:9" x14ac:dyDescent="0.25">
      <c r="A58" s="1" t="s">
        <v>152</v>
      </c>
      <c r="B58" s="1" t="str">
        <f>_xlfn.TEXTAFTER(NewStatsFile[[#This Row],[PlayerRef]], ":")</f>
        <v xml:space="preserve"> "OpTic knoqd"</v>
      </c>
      <c r="C58" s="1" t="s">
        <v>60</v>
      </c>
      <c r="D58" s="1" t="str">
        <f>_xlfn.TEXTAFTER(NewStatsFile[[#This Row],[TeamRef]], ":")</f>
        <v xml:space="preserve"> "OG"</v>
      </c>
      <c r="E58" s="1" t="s">
        <v>153</v>
      </c>
      <c r="F58" s="1" t="str">
        <f>_xlfn.TEXTAFTER(NewStatsFile[[#This Row],[DamageRef]], ":")</f>
        <v xml:space="preserve"> 650</v>
      </c>
      <c r="G58" s="1" t="s">
        <v>62</v>
      </c>
      <c r="H58" s="1" t="str">
        <f>_xlfn.TEXTAFTER(NewStatsFile[[#This Row],[PlacementRef]], ":")</f>
        <v xml:space="preserve"> 4</v>
      </c>
      <c r="I58" s="2">
        <f t="shared" ca="1" si="0"/>
        <v>4</v>
      </c>
    </row>
    <row r="59" spans="1:9" x14ac:dyDescent="0.25">
      <c r="A59" s="1" t="s">
        <v>154</v>
      </c>
      <c r="B59" s="1" t="str">
        <f>_xlfn.TEXTAFTER(NewStatsFile[[#This Row],[PlayerRef]], ":")</f>
        <v xml:space="preserve"> "gent"</v>
      </c>
      <c r="C59" s="1" t="s">
        <v>16</v>
      </c>
      <c r="D59" s="1" t="str">
        <f>_xlfn.TEXTAFTER(NewStatsFile[[#This Row],[TeamRef]], ":")</f>
        <v xml:space="preserve"> "ASS"</v>
      </c>
      <c r="E59" s="1" t="s">
        <v>155</v>
      </c>
      <c r="F59" s="1" t="str">
        <f>_xlfn.TEXTAFTER(NewStatsFile[[#This Row],[DamageRef]], ":")</f>
        <v xml:space="preserve"> 225</v>
      </c>
      <c r="G59" s="1" t="s">
        <v>18</v>
      </c>
      <c r="H59" s="1" t="str">
        <f>_xlfn.TEXTAFTER(NewStatsFile[[#This Row],[PlacementRef]], ":")</f>
        <v xml:space="preserve"> 18</v>
      </c>
      <c r="I59" s="2">
        <f t="shared" ca="1" si="0"/>
        <v>1</v>
      </c>
    </row>
    <row r="60" spans="1:9" x14ac:dyDescent="0.25">
      <c r="A60" s="1" t="s">
        <v>156</v>
      </c>
      <c r="B60" s="1" t="str">
        <f>_xlfn.TEXTAFTER(NewStatsFile[[#This Row],[PlayerRef]], ":")</f>
        <v xml:space="preserve"> "OXG_Protectful"</v>
      </c>
      <c r="C60" s="1" t="s">
        <v>101</v>
      </c>
      <c r="D60" s="1" t="str">
        <f>_xlfn.TEXTAFTER(NewStatsFile[[#This Row],[TeamRef]], ":")</f>
        <v xml:space="preserve"> "OXG"</v>
      </c>
      <c r="E60" s="1" t="s">
        <v>157</v>
      </c>
      <c r="F60" s="1" t="str">
        <f>_xlfn.TEXTAFTER(NewStatsFile[[#This Row],[DamageRef]], ":")</f>
        <v xml:space="preserve"> 419</v>
      </c>
      <c r="G60" s="1" t="s">
        <v>103</v>
      </c>
      <c r="H60" s="1" t="str">
        <f>_xlfn.TEXTAFTER(NewStatsFile[[#This Row],[PlacementRef]], ":")</f>
        <v xml:space="preserve"> 9</v>
      </c>
      <c r="I60" s="2">
        <f t="shared" ca="1" si="0"/>
        <v>3</v>
      </c>
    </row>
    <row r="61" spans="1:9" x14ac:dyDescent="0.25">
      <c r="A61" s="1" t="s">
        <v>158</v>
      </c>
      <c r="B61" s="1" t="str">
        <f>_xlfn.TEXTAFTER(NewStatsFile[[#This Row],[PlayerRef]], ":")</f>
        <v xml:space="preserve"> "rknhd"</v>
      </c>
      <c r="C61" s="1" t="s">
        <v>133</v>
      </c>
      <c r="D61" s="1" t="str">
        <f>_xlfn.TEXTAFTER(NewStatsFile[[#This Row],[TeamRef]], ":")</f>
        <v xml:space="preserve"> "FAT"</v>
      </c>
      <c r="E61" s="1" t="s">
        <v>159</v>
      </c>
      <c r="F61" s="1" t="str">
        <f>_xlfn.TEXTAFTER(NewStatsFile[[#This Row],[DamageRef]], ":")</f>
        <v xml:space="preserve"> 469</v>
      </c>
      <c r="G61" s="1" t="s">
        <v>135</v>
      </c>
      <c r="H61" s="1" t="str">
        <f>_xlfn.TEXTAFTER(NewStatsFile[[#This Row],[PlacementRef]], ":")</f>
        <v xml:space="preserve"> 2</v>
      </c>
      <c r="I61" s="2">
        <f t="shared" ca="1" si="0"/>
        <v>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a b S h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G m 0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t K F Y q K 1 y 9 i 0 B A A A 3 A w A A E w A c A E Z v c m 1 1 b G F z L 1 N l Y 3 R p b 2 4 x L m 0 g o h g A K K A U A A A A A A A A A A A A A A A A A A A A A A A A A A A A d Z L L a s M w E E X 3 B v + D U D c J C B O 5 T V / B K 6 e P V W h x s q q 7 c O x p o m J L Q R o 3 C S H / X j k m t I W O N t K c G e Z y Q A 5 K V E a z r L / l J A z C w K 0 L C x W b w T b D A t 2 j q o E l r A Y M A + Z P Z l p b d i R 1 X 9 H U l G 0 D G g f d V J Q a j b 5 w A 5 7 e 5 w s H 1 u V b Y 6 p 9 f h 5 z + Z P C 5 3 a Z v 1 j z 6 T M X m 6 p A q M 5 l f g p k 3 S 6 X / 8 6 P c I d 8 K N 6 m U K t G I d i E C y 5 Y a u q 2 0 S 6 J R 4 I 9 6 N J U S q 8 S G Y 9 j w V 5 b g 5 D h v o b k 5 x n N j I b 3 o e h F L n i 6 L v T K q 8 7 3 G + D e a F 4 s / d D c F t p 9 G N v 0 6 7 u m G / T W 4 n D g P Z U + H n 2 H I e z w K N i Z x w S / J P g V w c c E v y b 4 D c F v C X 5 H c D m i G p S x p J Q l 5 S w p a U l Z S 0 p b U t 6 S E p e U e f z X / D g M A 6 X / / S m T b 1 B L A Q I t A B Q A A g A I A G m 0 o V i 9 z o r s p Q A A A P Y A A A A S A A A A A A A A A A A A A A A A A A A A A A B D b 2 5 m a W c v U G F j a 2 F n Z S 5 4 b W x Q S w E C L Q A U A A I A C A B p t K F Y D 8 r p q 6 Q A A A D p A A A A E w A A A A A A A A A A A A A A A A D x A A A A W 0 N v b n R l b n R f V H l w Z X N d L n h t b F B L A Q I t A B Q A A g A I A G m 0 o V i o r X L 2 L Q E A A D c D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T A A A A A A A A j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T d G F 0 c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G I 3 Z j h h N S 0 3 Y T I 5 L T R k Z D M t Y T I 5 M i 0 y Z D B j Z T I z M D R h Z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3 U 3 R h d H N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I x O j M 1 O j E 4 L j A 5 O T g 0 M j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d T d G F 0 c 0 Z p b G U v Q X V 0 b 1 J l b W 9 2 Z W R D b 2 x 1 b W 5 z M S 5 7 Q 2 9 s d W 1 u M S w w f S Z x d W 9 0 O y w m c X V v d D t T Z W N 0 a W 9 u M S 9 O Z X d T d G F 0 c 0 Z p b G U v Q X V 0 b 1 J l b W 9 2 Z W R D b 2 x 1 b W 5 z M S 5 7 Q 2 9 s d W 1 u M i w x f S Z x d W 9 0 O y w m c X V v d D t T Z W N 0 a W 9 u M S 9 O Z X d T d G F 0 c 0 Z p b G U v Q X V 0 b 1 J l b W 9 2 Z W R D b 2 x 1 b W 5 z M S 5 7 Q 2 9 s d W 1 u M y w y f S Z x d W 9 0 O y w m c X V v d D t T Z W N 0 a W 9 u M S 9 O Z X d T d G F 0 c 0 Z p b G U v Q X V 0 b 1 J l b W 9 2 Z W R D b 2 x 1 b W 5 z M S 5 7 Q 2 9 s d W 1 u N C w z f S Z x d W 9 0 O y w m c X V v d D t T Z W N 0 a W 9 u M S 9 O Z X d T d G F 0 c 0 Z p b G U v Q X V 0 b 1 J l b W 9 2 Z W R D b 2 x 1 b W 5 z M S 5 7 Q 2 9 s d W 1 u N S w 0 f S Z x d W 9 0 O y w m c X V v d D t T Z W N 0 a W 9 u M S 9 O Z X d T d G F 0 c 0 Z p b G U v Q X V 0 b 1 J l b W 9 2 Z W R D b 2 x 1 b W 5 z M S 5 7 Q 2 9 s d W 1 u N i w 1 f S Z x d W 9 0 O y w m c X V v d D t T Z W N 0 a W 9 u M S 9 O Z X d T d G F 0 c 0 Z p b G U v Q X V 0 b 1 J l b W 9 2 Z W R D b 2 x 1 b W 5 z M S 5 7 Q 2 9 s d W 1 u N y w 2 f S Z x d W 9 0 O y w m c X V v d D t T Z W N 0 a W 9 u M S 9 O Z X d T d G F 0 c 0 Z p b G U v Q X V 0 b 1 J l b W 9 2 Z W R D b 2 x 1 b W 5 z M S 5 7 Q 2 9 s d W 1 u O C w 3 f S Z x d W 9 0 O y w m c X V v d D t T Z W N 0 a W 9 u M S 9 O Z X d T d G F 0 c 0 Z p b G U v Q X V 0 b 1 J l b W 9 2 Z W R D b 2 x 1 b W 5 z M S 5 7 Q 2 9 s d W 1 u O S w 4 f S Z x d W 9 0 O y w m c X V v d D t T Z W N 0 a W 9 u M S 9 O Z X d T d G F 0 c 0 Z p b G U v Q X V 0 b 1 J l b W 9 2 Z W R D b 2 x 1 b W 5 z M S 5 7 Q 2 9 s d W 1 u M T A s O X 0 m c X V v d D s s J n F 1 b 3 Q 7 U 2 V j d G l v b j E v T m V 3 U 3 R h d H N G a W x l L 0 F 1 d G 9 S Z W 1 v d m V k Q 2 9 s d W 1 u c z E u e 0 N v b H V t b j E x L D E w f S Z x d W 9 0 O y w m c X V v d D t T Z W N 0 a W 9 u M S 9 O Z X d T d G F 0 c 0 Z p b G U v Q X V 0 b 1 J l b W 9 2 Z W R D b 2 x 1 b W 5 z M S 5 7 Q 2 9 s d W 1 u M T I s M T F 9 J n F 1 b 3 Q 7 L C Z x d W 9 0 O 1 N l Y 3 R p b 2 4 x L 0 5 l d 1 N 0 Y X R z R m l s Z S 9 B d X R v U m V t b 3 Z l Z E N v b H V t b n M x L n t D b 2 x 1 b W 4 x M y w x M n 0 m c X V v d D s s J n F 1 b 3 Q 7 U 2 V j d G l v b j E v T m V 3 U 3 R h d H N G a W x l L 0 F 1 d G 9 S Z W 1 v d m V k Q 2 9 s d W 1 u c z E u e 0 N v b H V t b j E 0 L D E z f S Z x d W 9 0 O y w m c X V v d D t T Z W N 0 a W 9 u M S 9 O Z X d T d G F 0 c 0 Z p b G U v Q X V 0 b 1 J l b W 9 2 Z W R D b 2 x 1 b W 5 z M S 5 7 Q 2 9 s d W 1 u M T U s M T R 9 J n F 1 b 3 Q 7 L C Z x d W 9 0 O 1 N l Y 3 R p b 2 4 x L 0 5 l d 1 N 0 Y X R z R m l s Z S 9 B d X R v U m V t b 3 Z l Z E N v b H V t b n M x L n t D b 2 x 1 b W 4 x N i w x N X 0 m c X V v d D s s J n F 1 b 3 Q 7 U 2 V j d G l v b j E v T m V 3 U 3 R h d H N G a W x l L 0 F 1 d G 9 S Z W 1 v d m V k Q 2 9 s d W 1 u c z E u e 0 N v b H V t b j E 3 L D E 2 f S Z x d W 9 0 O y w m c X V v d D t T Z W N 0 a W 9 u M S 9 O Z X d T d G F 0 c 0 Z p b G U v Q X V 0 b 1 J l b W 9 2 Z W R D b 2 x 1 b W 5 z M S 5 7 Q 2 9 s d W 1 u M T g s M T d 9 J n F 1 b 3 Q 7 L C Z x d W 9 0 O 1 N l Y 3 R p b 2 4 x L 0 5 l d 1 N 0 Y X R z R m l s Z S 9 B d X R v U m V t b 3 Z l Z E N v b H V t b n M x L n t D b 2 x 1 b W 4 x O S w x O H 0 m c X V v d D s s J n F 1 b 3 Q 7 U 2 V j d G l v b j E v T m V 3 U 3 R h d H N G a W x l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m V 3 U 3 R h d H N G a W x l L 0 F 1 d G 9 S Z W 1 v d m V k Q 2 9 s d W 1 u c z E u e 0 N v b H V t b j E s M H 0 m c X V v d D s s J n F 1 b 3 Q 7 U 2 V j d G l v b j E v T m V 3 U 3 R h d H N G a W x l L 0 F 1 d G 9 S Z W 1 v d m V k Q 2 9 s d W 1 u c z E u e 0 N v b H V t b j I s M X 0 m c X V v d D s s J n F 1 b 3 Q 7 U 2 V j d G l v b j E v T m V 3 U 3 R h d H N G a W x l L 0 F 1 d G 9 S Z W 1 v d m V k Q 2 9 s d W 1 u c z E u e 0 N v b H V t b j M s M n 0 m c X V v d D s s J n F 1 b 3 Q 7 U 2 V j d G l v b j E v T m V 3 U 3 R h d H N G a W x l L 0 F 1 d G 9 S Z W 1 v d m V k Q 2 9 s d W 1 u c z E u e 0 N v b H V t b j Q s M 3 0 m c X V v d D s s J n F 1 b 3 Q 7 U 2 V j d G l v b j E v T m V 3 U 3 R h d H N G a W x l L 0 F 1 d G 9 S Z W 1 v d m V k Q 2 9 s d W 1 u c z E u e 0 N v b H V t b j U s N H 0 m c X V v d D s s J n F 1 b 3 Q 7 U 2 V j d G l v b j E v T m V 3 U 3 R h d H N G a W x l L 0 F 1 d G 9 S Z W 1 v d m V k Q 2 9 s d W 1 u c z E u e 0 N v b H V t b j Y s N X 0 m c X V v d D s s J n F 1 b 3 Q 7 U 2 V j d G l v b j E v T m V 3 U 3 R h d H N G a W x l L 0 F 1 d G 9 S Z W 1 v d m V k Q 2 9 s d W 1 u c z E u e 0 N v b H V t b j c s N n 0 m c X V v d D s s J n F 1 b 3 Q 7 U 2 V j d G l v b j E v T m V 3 U 3 R h d H N G a W x l L 0 F 1 d G 9 S Z W 1 v d m V k Q 2 9 s d W 1 u c z E u e 0 N v b H V t b j g s N 3 0 m c X V v d D s s J n F 1 b 3 Q 7 U 2 V j d G l v b j E v T m V 3 U 3 R h d H N G a W x l L 0 F 1 d G 9 S Z W 1 v d m V k Q 2 9 s d W 1 u c z E u e 0 N v b H V t b j k s O H 0 m c X V v d D s s J n F 1 b 3 Q 7 U 2 V j d G l v b j E v T m V 3 U 3 R h d H N G a W x l L 0 F 1 d G 9 S Z W 1 v d m V k Q 2 9 s d W 1 u c z E u e 0 N v b H V t b j E w L D l 9 J n F 1 b 3 Q 7 L C Z x d W 9 0 O 1 N l Y 3 R p b 2 4 x L 0 5 l d 1 N 0 Y X R z R m l s Z S 9 B d X R v U m V t b 3 Z l Z E N v b H V t b n M x L n t D b 2 x 1 b W 4 x M S w x M H 0 m c X V v d D s s J n F 1 b 3 Q 7 U 2 V j d G l v b j E v T m V 3 U 3 R h d H N G a W x l L 0 F 1 d G 9 S Z W 1 v d m V k Q 2 9 s d W 1 u c z E u e 0 N v b H V t b j E y L D E x f S Z x d W 9 0 O y w m c X V v d D t T Z W N 0 a W 9 u M S 9 O Z X d T d G F 0 c 0 Z p b G U v Q X V 0 b 1 J l b W 9 2 Z W R D b 2 x 1 b W 5 z M S 5 7 Q 2 9 s d W 1 u M T M s M T J 9 J n F 1 b 3 Q 7 L C Z x d W 9 0 O 1 N l Y 3 R p b 2 4 x L 0 5 l d 1 N 0 Y X R z R m l s Z S 9 B d X R v U m V t b 3 Z l Z E N v b H V t b n M x L n t D b 2 x 1 b W 4 x N C w x M 3 0 m c X V v d D s s J n F 1 b 3 Q 7 U 2 V j d G l v b j E v T m V 3 U 3 R h d H N G a W x l L 0 F 1 d G 9 S Z W 1 v d m V k Q 2 9 s d W 1 u c z E u e 0 N v b H V t b j E 1 L D E 0 f S Z x d W 9 0 O y w m c X V v d D t T Z W N 0 a W 9 u M S 9 O Z X d T d G F 0 c 0 Z p b G U v Q X V 0 b 1 J l b W 9 2 Z W R D b 2 x 1 b W 5 z M S 5 7 Q 2 9 s d W 1 u M T Y s M T V 9 J n F 1 b 3 Q 7 L C Z x d W 9 0 O 1 N l Y 3 R p b 2 4 x L 0 5 l d 1 N 0 Y X R z R m l s Z S 9 B d X R v U m V t b 3 Z l Z E N v b H V t b n M x L n t D b 2 x 1 b W 4 x N y w x N n 0 m c X V v d D s s J n F 1 b 3 Q 7 U 2 V j d G l v b j E v T m V 3 U 3 R h d H N G a W x l L 0 F 1 d G 9 S Z W 1 v d m V k Q 2 9 s d W 1 u c z E u e 0 N v b H V t b j E 4 L D E 3 f S Z x d W 9 0 O y w m c X V v d D t T Z W N 0 a W 9 u M S 9 O Z X d T d G F 0 c 0 Z p b G U v Q X V 0 b 1 J l b W 9 2 Z W R D b 2 x 1 b W 5 z M S 5 7 Q 2 9 s d W 1 u M T k s M T h 9 J n F 1 b 3 Q 7 L C Z x d W 9 0 O 1 N l Y 3 R p b 2 4 x L 0 5 l d 1 N 0 Y X R z R m l s Z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1 N 0 Y X R z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T d G F 0 c 0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Y Z f 9 f q R T E y Y q Z v 8 F 7 C Q z w A A A A A C A A A A A A A Q Z g A A A A E A A C A A A A A 6 C 0 V s G Z r z i h j j m X X D c Y + F q 2 g T 9 B N F I g u m y Y f C U l T P R A A A A A A O g A A A A A I A A C A A A A A C 8 8 v t 0 / e I 5 X f D W v 9 r w + r x 0 A 0 A + 5 4 j R A g T X l x 2 u C f B h 1 A A A A C T g X c x d + t p 6 M n w d s W k v x T 5 0 l 4 V / b 7 z q i 2 X Q o s u x u G O I 2 z s 8 r H r c 7 M W T w s x j i X n X 7 P 3 E E D d v D t e R w q Q k v d O y Q S g Q w S O g J T c / S + S 4 1 x 5 E 3 s X Y U A A A A A y g l h V V 7 0 a + t Z s 4 f q G + t u 8 f 4 g w p 8 V X o z p 4 E t F o N H z p O R J K t C n G p D m n 8 I + y Z K E i G 9 m a 9 F V c k e R j V p 8 h T I u r q 8 + u < / D a t a M a s h u p > 
</file>

<file path=customXml/itemProps1.xml><?xml version="1.0" encoding="utf-8"?>
<ds:datastoreItem xmlns:ds="http://schemas.openxmlformats.org/officeDocument/2006/customXml" ds:itemID="{DFA89994-47DA-4A98-9344-D1C622B755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NewStatsFile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Henderson</dc:creator>
  <cp:lastModifiedBy>Woody Henderson</cp:lastModifiedBy>
  <dcterms:created xsi:type="dcterms:W3CDTF">2024-05-01T21:34:49Z</dcterms:created>
  <dcterms:modified xsi:type="dcterms:W3CDTF">2024-05-01T22:11:09Z</dcterms:modified>
</cp:coreProperties>
</file>