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30856056" val="982" rev="124" rev64="64" revOS="3" revMin="124" revMax="0"/>
      <pm:docPrefs xmlns:pm="smNativeData" id="1630856056" fixedDigits="0" showNotice="1" showFrameBounds="1" autoChart="1" recalcOnPrint="1" recalcOnCopy="1" compatTextArt="1" tab="567" useDefinedPrintRange="1" printArea="currentSheet"/>
      <pm:compatibility xmlns:pm="smNativeData" id="1630856056" overlapCells="1"/>
      <pm:defCurrency xmlns:pm="smNativeData" id="1630856056"/>
    </ext>
  </extLst>
</workbook>
</file>

<file path=xl/sharedStrings.xml><?xml version="1.0" encoding="utf-8"?>
<sst xmlns="http://schemas.openxmlformats.org/spreadsheetml/2006/main" count="47" uniqueCount="46">
  <si>
    <t>Номера 
вопросов</t>
  </si>
  <si>
    <t>Тест определение уровня депрессии (по Балашовой)</t>
  </si>
  <si>
    <t>https://www.b17.ru/blog/uroven_depressii/</t>
  </si>
  <si>
    <t>Внимательно прочитайте каждое из приведенных ниже предложений и зачеркните соответствующую цифру справа в зависимости от того, как вы себя чувствуете в последнее время.
Над вопросами долго не задумывайтесь, поскольку правильных или неправильных ответов нет.</t>
  </si>
  <si>
    <t>Ответы:</t>
  </si>
  <si>
    <t>Инструкция --&gt;</t>
  </si>
  <si>
    <t>Я ощущаю подавленность.</t>
  </si>
  <si>
    <t>Утром я чувствую себя лучше всего.</t>
  </si>
  <si>
    <t>У меня бывают периоды плача или близости к слезам.</t>
  </si>
  <si>
    <t>У меня плохой ночной сон.</t>
  </si>
  <si>
    <t>Аппетиту меня не хуже обычного.</t>
  </si>
  <si>
    <t>Мне приятно смотреть на привлекательных женщин (мужчин), разговаривать с ними, находиться рядом.</t>
  </si>
  <si>
    <t>1 - никогда или изредка;</t>
  </si>
  <si>
    <t>Я замечаю, что теряю вес.</t>
  </si>
  <si>
    <t>2 - иногда;</t>
  </si>
  <si>
    <t>Меня беспокоят запоры.</t>
  </si>
  <si>
    <t>3 - часто;</t>
  </si>
  <si>
    <t>Сердце бьется быстрее, чем обычно.</t>
  </si>
  <si>
    <t>4 - почти всегда или постоянно.</t>
  </si>
  <si>
    <t>Я устаю без всяких причин.</t>
  </si>
  <si>
    <t>Я мыслю так же ясно, как всегда.</t>
  </si>
  <si>
    <t>Мне легко делать то, что я умею.</t>
  </si>
  <si>
    <t>Чувствую беспокойство и не могу усидеть на месте.</t>
  </si>
  <si>
    <t>У меня есть надежды на будущее.</t>
  </si>
  <si>
    <t>Я более раздражителен, чем обычно.</t>
  </si>
  <si>
    <t>Мне легко принимать решения.</t>
  </si>
  <si>
    <t>Я чувствую, что полезен и необходим.</t>
  </si>
  <si>
    <t>Я живу достаточно полной жизнью.</t>
  </si>
  <si>
    <t>Я чувствую, что другим людям станет лучше, если я умру.</t>
  </si>
  <si>
    <t>Меня до сих пор радует то, что радовало всегда.</t>
  </si>
  <si>
    <t>Ваш результат (УД):</t>
  </si>
  <si>
    <t>Источник: Ильин Е.П. Эмоции и чувства. 2-е изд. – Спб.: Питер, 2013. – 783 с.: ил. 
– (Серия «Мастера психологии»). с.487</t>
  </si>
  <si>
    <t>Статья по тесту Занга, на котором основан тест Балашовой</t>
  </si>
  <si>
    <t>https://ru.wikipedia.org/wiki/%D0%A8%D0%BA%D0%B0%D0%BB%D0%B0_%D0%97%D0%B0%D0%BD%D0%B3%D0%B0_%D0%B4%D0%BB%D1%8F_%D1%81%D0%B0%D0%BC%D0%BE%D0%BE%D1%86%D0%B5%D0%BD%D0%BA%D0%B8_%D0%B4%D0%B5%D0%BF%D1%80%D0%B5%D1%81%D1%81%D0%B8%D0%B8</t>
  </si>
  <si>
    <t>Состояние без депрессии.</t>
  </si>
  <si>
    <t>Легкая депрессия ситуативного или невротического генеза.</t>
  </si>
  <si>
    <t>Субдепрессивное состояние или замаскированная депрессия. Депрессия средней тяжести.</t>
  </si>
  <si>
    <t>В результате получаем УД, который колеблется от 20 до 80 баллов.</t>
  </si>
  <si>
    <t>Истинное (тяжелое) депрессивное состояние.</t>
  </si>
  <si>
    <t>- Если УД не более 50 баллов, то диагностируется состояние без депрессии.</t>
  </si>
  <si>
    <t>- Если УД более 50 баллов, но менее 59, то делается вывод о легкой депрессии ситуативного или невротического генеза.</t>
  </si>
  <si>
    <t>- При показателе УД от 60 до 69 баллов диагностируется субдепрессивное состояние или замаскированная депрессия. Депрессия средней тяжести.</t>
  </si>
  <si>
    <t>- Истинное (тяжелое) депрессивное состояние диагностируется при УД более 70 баллов.</t>
  </si>
  <si>
    <t>Рассчёты</t>
  </si>
  <si>
    <t>Строка ошибки:</t>
  </si>
  <si>
    <t>Ошибка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</si>
</sst>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Arial"/>
      <family val="2"/>
      <color rgb="FF000000"/>
      <sz val="10"/>
      <extLst>
        <ext uri="smNativeData">
          <pm:charSpec xmlns:pm="smNativeData" id="16308560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085605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3085605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000000"/>
      <sz val="10"/>
      <extLst>
        <ext uri="smNativeData">
          <pm:charSpec xmlns:pm="smNativeData" id="1630856056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0856056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0856056" fgClr="0000FF" ulstyle="single" kern="1">
            <pm:latin face="Arial" sz="200" lang="default"/>
            <pm:cs face="Times New Roman" sz="200" lang="default"/>
            <pm:ea face="SimSun" sz="200" lang="default"/>
            <hyperlink type="6" url="https://ru.wikipedia.org/wiki/Шкала_Занга_для_самооценки_депрессии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0856056" fgClr="0000FF" ulstyle="single" kern="1">
            <pm:latin face="Arial" sz="200" lang="default"/>
            <pm:cs face="Times New Roman" sz="200" lang="default"/>
            <pm:ea face="SimSun" sz="200" lang="default"/>
            <hyperlink type="6" url="https://ru.wikipedia.org/wiki/Шкала_Занга_для_самооценки_депрессии" location="aaa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085605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08560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085605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/>
    <xf numFmtId="0" fontId="3" fillId="0" borderId="0" xfId="0" applyFont="1"/>
    <xf numFmtId="0" fontId="2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3085605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view="normal" zoomScale="155" workbookViewId="0">
      <selection activeCell="G19" sqref="G19"/>
    </sheetView>
  </sheetViews>
  <sheetFormatPr baseColWidth="9" defaultColWidth="10.000000" defaultRowHeight="12.90"/>
  <sheetData>
    <row r="1" spans="1:12">
      <c r="A1" s="1" t="s">
        <v>0</v>
      </c>
      <c r="C1" s="2" t="s">
        <v>1</v>
      </c>
      <c r="H1" t="s">
        <v>2</v>
      </c>
      <c r="L1" s="1" t="s">
        <v>3</v>
      </c>
    </row>
    <row r="2" spans="2:7">
      <c r="B2" s="6" t="s">
        <v>4</v>
      </c>
      <c r="G2" t="s">
        <v>5</v>
      </c>
    </row>
    <row r="3" spans="1:3">
      <c r="A3" t="n">
        <v>1</v>
      </c>
      <c r="C3" t="s">
        <v>6</v>
      </c>
    </row>
    <row r="4" spans="1:3">
      <c r="A4">
        <f>A3+1</f>
        <v>2</v>
      </c>
      <c r="C4" t="s">
        <v>7</v>
      </c>
    </row>
    <row r="5" spans="1:3">
      <c r="A5">
        <f>A4+1</f>
        <v>3</v>
      </c>
      <c r="C5" t="s">
        <v>8</v>
      </c>
    </row>
    <row r="6" spans="1:3">
      <c r="A6">
        <f>A5+1</f>
        <v>4</v>
      </c>
      <c r="C6" t="s">
        <v>9</v>
      </c>
    </row>
    <row r="7" spans="1:12">
      <c r="A7">
        <f>A6+1</f>
        <v>5</v>
      </c>
      <c r="C7" t="s">
        <v>10</v>
      </c>
      <c r="L7" s="4" t="s">
        <v>4</v>
      </c>
    </row>
    <row r="8" spans="1:12">
      <c r="A8">
        <f>A7+1</f>
        <v>6</v>
      </c>
      <c r="C8" t="s">
        <v>11</v>
      </c>
      <c r="L8" s="7" t="s">
        <v>12</v>
      </c>
    </row>
    <row r="9" spans="1:12">
      <c r="A9">
        <f>A8+1</f>
        <v>7</v>
      </c>
      <c r="C9" t="s">
        <v>13</v>
      </c>
      <c r="L9" s="7" t="s">
        <v>14</v>
      </c>
    </row>
    <row r="10" spans="1:12">
      <c r="A10">
        <f>A9+1</f>
        <v>8</v>
      </c>
      <c r="C10" t="s">
        <v>15</v>
      </c>
      <c r="L10" s="7" t="s">
        <v>16</v>
      </c>
    </row>
    <row r="11" spans="1:12">
      <c r="A11">
        <f>A10+1</f>
        <v>9</v>
      </c>
      <c r="C11" t="s">
        <v>17</v>
      </c>
      <c r="L11" s="7" t="s">
        <v>18</v>
      </c>
    </row>
    <row r="12" spans="1:3">
      <c r="A12">
        <f>A11+1</f>
        <v>10</v>
      </c>
      <c r="C12" t="s">
        <v>19</v>
      </c>
    </row>
    <row r="13" spans="1:3">
      <c r="A13">
        <f>A12+1</f>
        <v>11</v>
      </c>
      <c r="C13" t="s">
        <v>20</v>
      </c>
    </row>
    <row r="14" spans="1:3">
      <c r="A14">
        <f>A13+1</f>
        <v>12</v>
      </c>
      <c r="C14" t="s">
        <v>21</v>
      </c>
    </row>
    <row r="15" spans="1:3">
      <c r="A15">
        <f>A14+1</f>
        <v>13</v>
      </c>
      <c r="C15" t="s">
        <v>22</v>
      </c>
    </row>
    <row r="16" spans="1:3">
      <c r="A16">
        <f>A15+1</f>
        <v>14</v>
      </c>
      <c r="C16" t="s">
        <v>23</v>
      </c>
    </row>
    <row r="17" spans="1:3">
      <c r="A17">
        <f>A16+1</f>
        <v>15</v>
      </c>
      <c r="C17" t="s">
        <v>24</v>
      </c>
    </row>
    <row r="18" spans="1:3">
      <c r="A18">
        <f>A17+1</f>
        <v>16</v>
      </c>
      <c r="C18" t="s">
        <v>25</v>
      </c>
    </row>
    <row r="19" spans="1:3">
      <c r="A19">
        <f>A18+1</f>
        <v>17</v>
      </c>
      <c r="C19" t="s">
        <v>26</v>
      </c>
    </row>
    <row r="20" spans="1:3">
      <c r="A20">
        <f>A19+1</f>
        <v>18</v>
      </c>
      <c r="C20" t="s">
        <v>27</v>
      </c>
    </row>
    <row r="21" spans="1:3">
      <c r="A21">
        <f>A20+1</f>
        <v>19</v>
      </c>
      <c r="C21" t="s">
        <v>28</v>
      </c>
    </row>
    <row r="22" spans="1:3">
      <c r="A22">
        <f>A21+1</f>
        <v>20</v>
      </c>
      <c r="C22" t="s">
        <v>29</v>
      </c>
    </row>
    <row r="24" spans="1:3">
      <c r="A24" s="2" t="s">
        <v>30</v>
      </c>
      <c r="C24">
        <f>C66+D66</f>
        <v>0</v>
      </c>
    </row>
    <row r="25" spans="1:15">
      <c r="A25" t="str">
        <f>IF(C24&lt;A27,B27,IF(C24&lt;A28,B28,IF(C24&lt;A29,B29,IF(C24&lt;=A30,B30,B68))))</f>
        <v>Состояние без депрессии.</v>
      </c>
      <c r="J25" s="3" t="s">
        <v>31</v>
      </c>
      <c r="K25" s="4"/>
      <c r="L25" s="4"/>
      <c r="M25" s="4"/>
      <c r="O25" t="s">
        <v>32</v>
      </c>
    </row>
    <row r="26" spans="10:15">
      <c r="J26" s="4"/>
      <c r="K26" s="4"/>
      <c r="L26" s="4"/>
      <c r="M26" s="4"/>
      <c r="O26" t="s">
        <v>33</v>
      </c>
    </row>
    <row r="27" spans="1:13">
      <c r="A27" t="n">
        <v>50</v>
      </c>
      <c r="B27" t="s">
        <v>34</v>
      </c>
      <c r="J27" s="4"/>
      <c r="K27" s="4"/>
      <c r="L27" s="4"/>
      <c r="M27" s="4"/>
    </row>
    <row r="28" spans="1:2">
      <c r="A28" t="n">
        <v>60</v>
      </c>
      <c r="B28" t="s">
        <v>35</v>
      </c>
    </row>
    <row r="29" spans="1:10">
      <c r="A29" t="n">
        <v>70</v>
      </c>
      <c r="B29" t="s">
        <v>36</v>
      </c>
      <c r="J29" t="s">
        <v>37</v>
      </c>
    </row>
    <row r="30" spans="1:2">
      <c r="A30" t="n">
        <v>80</v>
      </c>
      <c r="B30" t="s">
        <v>38</v>
      </c>
    </row>
    <row r="31" spans="10:10">
      <c r="J31" t="s">
        <v>39</v>
      </c>
    </row>
    <row r="33" spans="10:10">
      <c r="J33" t="s">
        <v>40</v>
      </c>
    </row>
    <row r="35" spans="10:10">
      <c r="J35" t="s">
        <v>41</v>
      </c>
    </row>
    <row r="37" spans="10:10">
      <c r="J37" t="s">
        <v>42</v>
      </c>
    </row>
    <row r="44" spans="3:3">
      <c r="C44" t="s">
        <v>43</v>
      </c>
    </row>
    <row r="46" spans="2:4">
      <c r="B46" t="n">
        <v>1</v>
      </c>
      <c r="C46">
        <f>IF(B46,B3,0)</f>
        <v>0</v>
      </c>
      <c r="D46">
        <f>IF(NOT(B46),B3,0)</f>
        <v>0</v>
      </c>
    </row>
    <row r="47" spans="3:4">
      <c r="C47">
        <f>IF(B47,B4,0)</f>
        <v>0</v>
      </c>
      <c r="D47">
        <f>IF(NOT(B47),B4,0)</f>
        <v>0</v>
      </c>
    </row>
    <row r="48" spans="2:4">
      <c r="B48" t="n">
        <v>1</v>
      </c>
      <c r="C48">
        <f>IF(B48,B5,0)</f>
        <v>0</v>
      </c>
      <c r="D48">
        <f>IF(NOT(B48),B5,0)</f>
        <v>0</v>
      </c>
    </row>
    <row r="49" spans="2:4">
      <c r="B49" t="n">
        <v>1</v>
      </c>
      <c r="C49">
        <f>IF(B49,B6,0)</f>
        <v>0</v>
      </c>
      <c r="D49">
        <f>IF(NOT(B49),B6,0)</f>
        <v>0</v>
      </c>
    </row>
    <row r="50" spans="3:4">
      <c r="C50">
        <f>IF(B50,B7,0)</f>
        <v>0</v>
      </c>
      <c r="D50">
        <f>IF(NOT(B50),B7,0)</f>
        <v>0</v>
      </c>
    </row>
    <row r="51" spans="3:4">
      <c r="C51">
        <f>IF(B51,B8,0)</f>
        <v>0</v>
      </c>
      <c r="D51">
        <f>IF(NOT(B51),B8,0)</f>
        <v>0</v>
      </c>
    </row>
    <row r="52" spans="2:4">
      <c r="B52" t="n">
        <v>1</v>
      </c>
      <c r="C52">
        <f>IF(B52,B9,0)</f>
        <v>0</v>
      </c>
      <c r="D52">
        <f>IF(NOT(B52),B9,0)</f>
        <v>0</v>
      </c>
    </row>
    <row r="53" spans="2:4">
      <c r="B53" t="n">
        <v>1</v>
      </c>
      <c r="C53">
        <f>IF(B53,B10,0)</f>
        <v>0</v>
      </c>
      <c r="D53">
        <f>IF(NOT(B53),B10,0)</f>
        <v>0</v>
      </c>
    </row>
    <row r="54" spans="2:4">
      <c r="B54" t="n">
        <v>1</v>
      </c>
      <c r="C54">
        <f>IF(B54,B11,0)</f>
        <v>0</v>
      </c>
      <c r="D54">
        <f>IF(NOT(B54),B11,0)</f>
        <v>0</v>
      </c>
    </row>
    <row r="55" spans="2:4">
      <c r="B55" t="n">
        <v>1</v>
      </c>
      <c r="C55">
        <f>IF(B55,B12,0)</f>
        <v>0</v>
      </c>
      <c r="D55">
        <f>IF(NOT(B55),B12,0)</f>
        <v>0</v>
      </c>
    </row>
    <row r="56" spans="3:4">
      <c r="C56">
        <f>IF(B56,B13,0)</f>
        <v>0</v>
      </c>
      <c r="D56">
        <f>IF(NOT(B56),B13,0)</f>
        <v>0</v>
      </c>
    </row>
    <row r="57" spans="3:4">
      <c r="C57">
        <f>IF(B57,B14,0)</f>
        <v>0</v>
      </c>
      <c r="D57">
        <f>IF(NOT(B57),B14,0)</f>
        <v>0</v>
      </c>
    </row>
    <row r="58" spans="2:4">
      <c r="B58" t="n">
        <v>1</v>
      </c>
      <c r="C58">
        <f>IF(B58,B15,0)</f>
        <v>0</v>
      </c>
      <c r="D58">
        <f>IF(NOT(B58),B15,0)</f>
        <v>0</v>
      </c>
    </row>
    <row r="59" spans="3:4">
      <c r="C59">
        <f>IF(B59,B16,0)</f>
        <v>0</v>
      </c>
      <c r="D59">
        <f>IF(NOT(B59),B16,0)</f>
        <v>0</v>
      </c>
    </row>
    <row r="60" spans="2:4">
      <c r="B60" t="n">
        <v>1</v>
      </c>
      <c r="C60">
        <f>IF(B60,B17,0)</f>
        <v>0</v>
      </c>
      <c r="D60">
        <f>IF(NOT(B60),B17,0)</f>
        <v>0</v>
      </c>
    </row>
    <row r="61" spans="3:4">
      <c r="C61">
        <f>IF(B61,B18,0)</f>
        <v>0</v>
      </c>
      <c r="D61">
        <f>IF(NOT(B61),B18,0)</f>
        <v>0</v>
      </c>
    </row>
    <row r="62" spans="3:4">
      <c r="C62">
        <f>IF(B62,B19,0)</f>
        <v>0</v>
      </c>
      <c r="D62">
        <f>IF(NOT(B62),B19,0)</f>
        <v>0</v>
      </c>
    </row>
    <row r="63" spans="3:4">
      <c r="C63">
        <f>IF(B63,B20,0)</f>
        <v>0</v>
      </c>
      <c r="D63">
        <f>IF(NOT(B63),B20,0)</f>
        <v>0</v>
      </c>
    </row>
    <row r="64" spans="2:4">
      <c r="B64" t="n">
        <v>1</v>
      </c>
      <c r="C64">
        <f>IF(B64,B21,0)</f>
        <v>0</v>
      </c>
      <c r="D64">
        <f>IF(NOT(B64),B21,0)</f>
        <v>0</v>
      </c>
    </row>
    <row r="65" spans="3:4">
      <c r="C65">
        <f>IF(B65,B22,0)</f>
        <v>0</v>
      </c>
      <c r="D65">
        <f>IF(NOT(B65),B22,0)</f>
        <v>0</v>
      </c>
    </row>
    <row r="66" spans="3:4">
      <c r="C66">
        <f>SUM(C46:C65)</f>
        <v>0</v>
      </c>
      <c r="D66">
        <f>SUM(D46:D65)</f>
        <v>0</v>
      </c>
    </row>
    <row r="67" spans="1:1">
      <c r="A67" t="s">
        <v>44</v>
      </c>
    </row>
    <row r="68" spans="2:2">
      <c r="B68" t="s">
        <v>45</v>
      </c>
    </row>
  </sheetData>
  <mergeCells count="3">
    <mergeCell ref="A1:A2"/>
    <mergeCell ref="L1:Q5"/>
    <mergeCell ref="J25:M27"/>
  </mergeCells>
  <printOptions>
    <extLst>
      <ext uri="smNativeData">
        <pm:pageFlags xmlns:pm="smNativeData" id="16308560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0856056" l="56" r="56" t="56" b="56" borderId="0" fillId="0" vertical="0"/>
        <pm:footer xmlns:pm="smNativeData" id="1630856056" l="56" r="56" t="56" b="56" borderId="0" fillId="0" vertical="2"/>
      </ext>
    </extLst>
  </headerFooter>
  <extLst>
    <ext uri="smNativeData">
      <pm:sheetPrefs xmlns:pm="smNativeData" day="16308560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</cp:lastModifiedBy>
  <cp:revision>0</cp:revision>
  <dcterms:created xsi:type="dcterms:W3CDTF">2021-09-05T04:56:14Z</dcterms:created>
  <dcterms:modified xsi:type="dcterms:W3CDTF">2021-09-05T15:34:16Z</dcterms:modified>
</cp:coreProperties>
</file>