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micro\EDA\"/>
    </mc:Choice>
  </mc:AlternateContent>
  <xr:revisionPtr revIDLastSave="0" documentId="13_ncr:1_{46FAD1A3-CCA0-4C0B-8521-7156BF963009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2" i="1" l="1"/>
  <c r="H11" i="1"/>
  <c r="H9" i="1"/>
  <c r="H3" i="1" l="1"/>
  <c r="H4" i="1"/>
  <c r="H5" i="1"/>
  <c r="H6" i="1"/>
  <c r="H7" i="1"/>
  <c r="H8" i="1"/>
  <c r="H10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<sst xmlns="http://schemas.openxmlformats.org/spreadsheetml/2006/main" count="104" uniqueCount="88">
  <si>
    <t>Part Number</t>
  </si>
  <si>
    <t>Package Size / Type</t>
  </si>
  <si>
    <t xml:space="preserve">Component </t>
  </si>
  <si>
    <t>Value</t>
  </si>
  <si>
    <t xml:space="preserve">Supplier </t>
  </si>
  <si>
    <t>Micro</t>
  </si>
  <si>
    <t>Micro USB Connector</t>
  </si>
  <si>
    <t>U5</t>
  </si>
  <si>
    <t>SMD Capacitor</t>
  </si>
  <si>
    <t>22 pF</t>
  </si>
  <si>
    <t>100 nF</t>
  </si>
  <si>
    <t>SMD Resistor</t>
  </si>
  <si>
    <t>10 kΩ</t>
  </si>
  <si>
    <t>3.3 kΩ</t>
  </si>
  <si>
    <t>D1</t>
  </si>
  <si>
    <t>D2</t>
  </si>
  <si>
    <t>SMD LED</t>
  </si>
  <si>
    <t>U3</t>
  </si>
  <si>
    <t>SW1</t>
  </si>
  <si>
    <t>Y1</t>
  </si>
  <si>
    <t>Crystal</t>
  </si>
  <si>
    <t>Schematic Designator</t>
  </si>
  <si>
    <t>QTY per board</t>
  </si>
  <si>
    <t>U4</t>
  </si>
  <si>
    <t>Unit Price</t>
  </si>
  <si>
    <t>Total Price</t>
  </si>
  <si>
    <t>12 pF</t>
  </si>
  <si>
    <t>U7</t>
  </si>
  <si>
    <t>Y2</t>
  </si>
  <si>
    <t>32.768 kHz</t>
  </si>
  <si>
    <t>https://www.digikey.com.au/product-detail/en/epson/FC-135-32-7680KA-AG5/SER4271CT-ND/7932258</t>
  </si>
  <si>
    <t>FC-135 32.7680KA-AG5</t>
  </si>
  <si>
    <t>https://au.element14.com/molex/105133-0001/usb-conn-2-0-micro-usb-type-b/dp/2751682?st=micro usb</t>
  </si>
  <si>
    <t>Vertical</t>
  </si>
  <si>
    <t>105133-0001</t>
  </si>
  <si>
    <t>U6</t>
  </si>
  <si>
    <t>1206</t>
  </si>
  <si>
    <t>C1</t>
  </si>
  <si>
    <t>1μF</t>
  </si>
  <si>
    <t>0402</t>
  </si>
  <si>
    <t>C2,C3</t>
  </si>
  <si>
    <t>C4,C5</t>
  </si>
  <si>
    <t>C6,C7</t>
  </si>
  <si>
    <t>0603</t>
  </si>
  <si>
    <t>D3</t>
  </si>
  <si>
    <t>Red</t>
  </si>
  <si>
    <t>Yellow</t>
  </si>
  <si>
    <t>Green</t>
  </si>
  <si>
    <t>J8</t>
  </si>
  <si>
    <t>SOT-23</t>
  </si>
  <si>
    <t>Q1</t>
  </si>
  <si>
    <t>NMOS</t>
  </si>
  <si>
    <t>https://au.mouser.com/ProductDetail/Diodes-Incorporated/DMG2302UK-7?qs=nJRy1mI8RR8oxdwFJAgjOg%3D%3D</t>
  </si>
  <si>
    <t>DMG2302UK</t>
  </si>
  <si>
    <t>R1,R3,R4,R5</t>
  </si>
  <si>
    <t>R2</t>
  </si>
  <si>
    <t>1 kΩ</t>
  </si>
  <si>
    <t>R6,R7,R8</t>
  </si>
  <si>
    <t>PTS636 SM43J SMTR LFS</t>
  </si>
  <si>
    <t>SPST Button Switch</t>
  </si>
  <si>
    <t>https://au.mouser.com/ProductDetail/CK/PTS636-SM43J-SMTR-LFS?qs=%2Fha2pyFaduhKwaZw2vp2Dh7U9jnnzBEtr74P5m6ifuyrMEaQkCfZ61NbItuuWmax</t>
  </si>
  <si>
    <t>MAX40203ANS</t>
  </si>
  <si>
    <t>WLP-4</t>
  </si>
  <si>
    <t>U1,U2</t>
  </si>
  <si>
    <t>Ideal Diode</t>
  </si>
  <si>
    <t>https://au.mouser.com/ProductDetail/Maxim-Integrated/MAX40203ANS%2bT?qs=%2Fha2pyFaduiyUjmstggs%2FpDAx01fEol6AToTpU8%2BG6ea%2BZQcqO1%2FMA%3D%3D</t>
  </si>
  <si>
    <t>LDO</t>
  </si>
  <si>
    <t>https://au.mouser.com/ProductDetail/Microchip-Technology/MCP1700T-3302E-TT?qs=fM4xO01eazPmCNDrdHEdaw%3D%3D</t>
  </si>
  <si>
    <t>MCP1700T-3302E/TT</t>
  </si>
  <si>
    <t>https://au.mouser.com/ProductDetail/Microchip-Technology-Atmel/ATMEGA328P-MMH?qs=950R68cwx9enbb45d%2F1xHg%3D%3D</t>
  </si>
  <si>
    <t>ATmega328P-MMH</t>
  </si>
  <si>
    <t>MLF-28</t>
  </si>
  <si>
    <t>MCU</t>
  </si>
  <si>
    <t>MCP7940NT-I/MNY</t>
  </si>
  <si>
    <t>DFN-8</t>
  </si>
  <si>
    <t>RTC</t>
  </si>
  <si>
    <t>https://au.mouser.com/ProductDetail/Microchip-Technology/MCP7940NT-I-MNY?qs=o%2FJGMiCJeCOibhksvba4EQ%3D%3D</t>
  </si>
  <si>
    <t>74HC126PW-Q100J</t>
  </si>
  <si>
    <t>TSSOP-14</t>
  </si>
  <si>
    <t>Tri-State Buffer</t>
  </si>
  <si>
    <t>https://au.mouser.com/ProductDetail/Nexperia/74HC126PW-Q100J?qs=%2Fha2pyFaduhFppRuVWL%2ByEDPgGA8H45zV7PMZrJ7q8meepKuoiTrHw%3D%3D</t>
  </si>
  <si>
    <t>QFN-32</t>
  </si>
  <si>
    <t>https://au.mouser.com/ProductDetail/FTDI/FT232RQ-REEL?qs=D1%2FPMqvA103VVcOzf7gfmQ%3D%3D</t>
  </si>
  <si>
    <t>FT232RQ</t>
  </si>
  <si>
    <t>USB-controller</t>
  </si>
  <si>
    <t>ABM8AIG-8.000MHZ-1Z-T</t>
  </si>
  <si>
    <t>8 MHz</t>
  </si>
  <si>
    <t>https://au.mouser.com/ProductDetail/ABRACON/ABM8AIG-8000MHZ-1Z-T?qs=uwxL4vQweFM9%2FeRu4wQgCQ%3D%3D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</si>
</sst>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8" fillId="0" borderId="0" xfId="0" applyFont="1"/>
    <xf numFmtId="0" fontId="0" fillId="0" borderId="0" xfId="0" applyFill="1"/>
    <xf numFmtId="0" fontId="10" fillId="0" borderId="0" xfId="1" applyFill="1"/>
    <xf numFmtId="0" fontId="9" fillId="0" borderId="0" xfId="1" applyFont="1" applyFill="1"/>
    <xf numFmtId="49" fontId="0" fillId="0" borderId="0" xfId="0" applyNumberFormat="1"/>
    <xf numFmtId="49" fontId="0" fillId="0" borderId="0" xfId="0" applyNumberFormat="1" applyFill="1"/>
    <xf numFmtId="0" fontId="11" fillId="0" borderId="0" xfId="1" applyFont="1"/>
    <xf numFmtId="49" fontId="7" fillId="0" borderId="0" xfId="0" applyNumberFormat="1" applyFont="1" applyFill="1"/>
    <xf numFmtId="0" fontId="12" fillId="0" borderId="0" xfId="0" applyFont="1"/>
    <xf numFmtId="0" fontId="10" fillId="0" borderId="0" xfId="1"/>
    <xf numFmtId="49" fontId="6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4" fontId="0" fillId="0" borderId="0" xfId="2" applyFont="1" applyFill="1"/>
    <xf numFmtId="0" fontId="5" fillId="0" borderId="0" xfId="0" applyFont="1" applyFill="1"/>
    <xf numFmtId="0" fontId="4" fillId="0" borderId="0" xfId="0" applyFont="1"/>
    <xf numFmtId="49" fontId="4" fillId="0" borderId="0" xfId="0" applyNumberFormat="1" applyFont="1" applyFill="1"/>
    <xf numFmtId="0" fontId="3" fillId="0" borderId="0" xfId="0" applyFont="1" applyFill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/>
    <xf numFmtId="49" fontId="1" fillId="0" borderId="0" xfId="0" applyNumberFormat="1" applyFont="1" applyFill="1"/>
    <xf numFmtId="49" fontId="1" fillId="0" borderId="0" xfId="0" applyNumberFormat="1" applyFont="1"/>
    <xf numFmtId="0" fontId="1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G26" sqref="G26"/>
    </sheetView>
  </sheetViews>
  <sheetFormatPr defaultColWidth="8.85546875" defaultRowHeight="15"/>
  <cols>
    <col min="1" max="1" width="36.5703125" customWidth="1"/>
    <col min="2" max="2" width="20.28515625" style="6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s="6" t="s">
        <v>1</v>
      </c>
      <c r="C1" t="s">
        <v>21</v>
      </c>
      <c r="D1" t="s">
        <v>2</v>
      </c>
      <c r="E1" t="s">
        <v>3</v>
      </c>
      <c r="F1" t="s">
        <v>22</v>
      </c>
      <c r="G1" s="15" t="s">
        <v>24</v>
      </c>
      <c r="H1" s="14" t="s">
        <v>25</v>
      </c>
      <c r="I1" t="s">
        <v>4</v>
      </c>
    </row>
    <row r="2" spans="1:9">
      <c r="A2" s="1"/>
      <c r="B2" s="7" t="s">
        <v>36</v>
      </c>
      <c r="C2" t="s">
        <v>37</v>
      </c>
      <c r="D2" t="s">
        <v>8</v>
      </c>
      <c r="E2" t="s">
        <v>38</v>
      </c>
      <c r="F2">
        <v>1</v>
      </c>
      <c r="G2" s="13">
        <v>0.1</v>
      </c>
      <c r="H2" s="13">
        <f>F2*G2</f>
        <v>0.1</v>
      </c>
      <c r="I2" s="4"/>
    </row>
    <row r="3" spans="1:9">
      <c r="B3" s="7" t="s">
        <v>39</v>
      </c>
      <c r="C3" t="s">
        <v>40</v>
      </c>
      <c r="D3" t="s">
        <v>8</v>
      </c>
      <c r="E3" t="s">
        <v>9</v>
      </c>
      <c r="F3">
        <v>2</v>
      </c>
      <c r="G3" s="13">
        <v>0.1</v>
      </c>
      <c r="H3" s="13">
        <f t="shared" ref="H3:H28" si="0">F3*G3</f>
        <v>0.2</v>
      </c>
      <c r="I3" s="5"/>
    </row>
    <row r="4" spans="1:9" s="3" customFormat="1">
      <c r="B4" s="7" t="s">
        <v>39</v>
      </c>
      <c r="C4" s="3" t="s">
        <v>41</v>
      </c>
      <c r="D4" s="3" t="s">
        <v>8</v>
      </c>
      <c r="E4" s="3" t="s">
        <v>26</v>
      </c>
      <c r="F4" s="3">
        <v>2</v>
      </c>
      <c r="G4" s="16">
        <v>0.1</v>
      </c>
      <c r="H4" s="13">
        <f t="shared" si="0"/>
        <v>0.2</v>
      </c>
      <c r="I4" s="4"/>
    </row>
    <row r="5" spans="1:9">
      <c r="B5" s="7" t="s">
        <v>43</v>
      </c>
      <c r="C5" s="3" t="s">
        <v>42</v>
      </c>
      <c r="D5" s="3" t="s">
        <v>8</v>
      </c>
      <c r="E5" t="s">
        <v>10</v>
      </c>
      <c r="F5" s="3">
        <v>2</v>
      </c>
      <c r="G5" s="13">
        <v>0.1</v>
      </c>
      <c r="H5" s="13">
        <f t="shared" si="0"/>
        <v>0.2</v>
      </c>
      <c r="I5" s="4"/>
    </row>
    <row r="6" spans="1:9">
      <c r="B6" s="7" t="s">
        <v>43</v>
      </c>
      <c r="C6" s="3" t="s">
        <v>14</v>
      </c>
      <c r="D6" s="3" t="s">
        <v>16</v>
      </c>
      <c r="E6" s="3" t="s">
        <v>45</v>
      </c>
      <c r="F6" s="3">
        <v>1</v>
      </c>
      <c r="G6" s="13">
        <v>0.1</v>
      </c>
      <c r="H6" s="13">
        <f t="shared" si="0"/>
        <v>0.1</v>
      </c>
      <c r="I6" s="3"/>
    </row>
    <row r="7" spans="1:9">
      <c r="B7" s="7" t="s">
        <v>43</v>
      </c>
      <c r="C7" s="3" t="s">
        <v>15</v>
      </c>
      <c r="D7" s="3" t="s">
        <v>16</v>
      </c>
      <c r="E7" s="3" t="s">
        <v>46</v>
      </c>
      <c r="F7" s="3">
        <v>1</v>
      </c>
      <c r="G7" s="13">
        <v>0.1</v>
      </c>
      <c r="H7" s="13">
        <f t="shared" si="0"/>
        <v>0.1</v>
      </c>
      <c r="I7" s="3"/>
    </row>
    <row r="8" spans="1:9">
      <c r="A8" s="2"/>
      <c r="B8" s="7" t="s">
        <v>43</v>
      </c>
      <c r="C8" s="3" t="s">
        <v>44</v>
      </c>
      <c r="D8" s="3" t="s">
        <v>16</v>
      </c>
      <c r="E8" s="3" t="s">
        <v>47</v>
      </c>
      <c r="F8" s="3">
        <v>1</v>
      </c>
      <c r="G8" s="13">
        <v>0.1</v>
      </c>
      <c r="H8" s="13">
        <f t="shared" si="0"/>
        <v>0.1</v>
      </c>
      <c r="I8" s="4"/>
    </row>
    <row r="9" spans="1:9">
      <c r="A9" s="1" t="s">
        <v>34</v>
      </c>
      <c r="B9" s="7" t="s">
        <v>5</v>
      </c>
      <c r="C9" s="15" t="s">
        <v>48</v>
      </c>
      <c r="D9" s="15" t="s">
        <v>6</v>
      </c>
      <c r="E9" s="15" t="s">
        <v>33</v>
      </c>
      <c r="F9" s="15">
        <v>1</v>
      </c>
      <c r="G9" s="13">
        <v>0.8</v>
      </c>
      <c r="H9" s="13">
        <f t="shared" si="0"/>
        <v>0.8</v>
      </c>
      <c r="I9" s="4" t="s">
        <v>32</v>
      </c>
    </row>
    <row r="10" spans="1:9">
      <c r="A10" t="s">
        <v>53</v>
      </c>
      <c r="B10" s="7" t="s">
        <v>49</v>
      </c>
      <c r="C10" t="s">
        <v>50</v>
      </c>
      <c r="D10" t="s">
        <v>51</v>
      </c>
      <c r="F10">
        <v>1</v>
      </c>
      <c r="G10" s="13">
        <v>0.47</v>
      </c>
      <c r="H10" s="13">
        <f t="shared" si="0"/>
        <v>0.47</v>
      </c>
      <c r="I10" s="4" t="s">
        <v>52</v>
      </c>
    </row>
    <row r="11" spans="1:9">
      <c r="B11" s="25" t="s">
        <v>39</v>
      </c>
      <c r="C11" s="24" t="s">
        <v>54</v>
      </c>
      <c r="D11" s="26" t="s">
        <v>11</v>
      </c>
      <c r="E11" s="26" t="s">
        <v>12</v>
      </c>
      <c r="F11">
        <v>4</v>
      </c>
      <c r="G11" s="13">
        <v>0.1</v>
      </c>
      <c r="H11" s="13">
        <f t="shared" si="0"/>
        <v>0.4</v>
      </c>
      <c r="I11" s="4"/>
    </row>
    <row r="12" spans="1:9">
      <c r="B12" s="24" t="s">
        <v>39</v>
      </c>
      <c r="C12" s="26" t="s">
        <v>55</v>
      </c>
      <c r="D12" s="26" t="s">
        <v>11</v>
      </c>
      <c r="E12" s="26" t="s">
        <v>56</v>
      </c>
      <c r="F12">
        <v>1</v>
      </c>
      <c r="G12" s="13">
        <v>0.1</v>
      </c>
      <c r="H12" s="13">
        <f t="shared" si="0"/>
        <v>0.1</v>
      </c>
      <c r="I12" s="3"/>
    </row>
    <row r="13" spans="1:9">
      <c r="B13" s="24" t="s">
        <v>39</v>
      </c>
      <c r="C13" s="26" t="s">
        <v>57</v>
      </c>
      <c r="D13" s="26" t="s">
        <v>11</v>
      </c>
      <c r="E13" s="26" t="s">
        <v>13</v>
      </c>
      <c r="F13">
        <v>1</v>
      </c>
      <c r="G13" s="13">
        <v>0.1</v>
      </c>
      <c r="H13" s="13">
        <f t="shared" si="0"/>
        <v>0.1</v>
      </c>
      <c r="I13" s="3"/>
    </row>
    <row r="14" spans="1:9">
      <c r="A14" s="26" t="s">
        <v>58</v>
      </c>
      <c r="B14" s="7"/>
      <c r="C14" s="26" t="s">
        <v>18</v>
      </c>
      <c r="D14" s="26" t="s">
        <v>59</v>
      </c>
      <c r="F14">
        <v>1</v>
      </c>
      <c r="G14" s="13">
        <v>0.17399999999999999</v>
      </c>
      <c r="H14" s="13">
        <f t="shared" si="0"/>
        <v>0.17399999999999999</v>
      </c>
      <c r="I14" s="3" t="s">
        <v>60</v>
      </c>
    </row>
    <row r="15" spans="1:9">
      <c r="A15" t="s">
        <v>61</v>
      </c>
      <c r="B15" s="7" t="s">
        <v>62</v>
      </c>
      <c r="C15" s="26" t="s">
        <v>63</v>
      </c>
      <c r="D15" s="26" t="s">
        <v>64</v>
      </c>
      <c r="F15">
        <v>2</v>
      </c>
      <c r="G15" s="13">
        <v>0.93</v>
      </c>
      <c r="H15" s="13">
        <f t="shared" si="0"/>
        <v>1.86</v>
      </c>
      <c r="I15" s="3" t="s">
        <v>65</v>
      </c>
    </row>
    <row r="16" spans="1:9">
      <c r="A16" t="s">
        <v>68</v>
      </c>
      <c r="B16" s="24" t="s">
        <v>49</v>
      </c>
      <c r="C16" s="26" t="s">
        <v>17</v>
      </c>
      <c r="D16" s="26" t="s">
        <v>66</v>
      </c>
      <c r="F16">
        <v>1</v>
      </c>
      <c r="G16" s="13">
        <v>0.54</v>
      </c>
      <c r="H16" s="13">
        <f t="shared" si="0"/>
        <v>0.54</v>
      </c>
      <c r="I16" s="3" t="s">
        <v>67</v>
      </c>
    </row>
    <row r="17" spans="1:9">
      <c r="A17" s="26" t="s">
        <v>70</v>
      </c>
      <c r="B17" s="24" t="s">
        <v>71</v>
      </c>
      <c r="C17" s="26" t="s">
        <v>23</v>
      </c>
      <c r="D17" s="26" t="s">
        <v>72</v>
      </c>
      <c r="F17">
        <v>1</v>
      </c>
      <c r="G17" s="13">
        <v>3.04</v>
      </c>
      <c r="H17" s="13">
        <f t="shared" si="0"/>
        <v>3.04</v>
      </c>
      <c r="I17" s="4" t="s">
        <v>69</v>
      </c>
    </row>
    <row r="18" spans="1:9">
      <c r="A18" t="s">
        <v>73</v>
      </c>
      <c r="B18" s="24" t="s">
        <v>74</v>
      </c>
      <c r="C18" s="26" t="s">
        <v>7</v>
      </c>
      <c r="D18" s="26" t="s">
        <v>75</v>
      </c>
      <c r="F18">
        <v>1</v>
      </c>
      <c r="G18" s="13">
        <v>1.19</v>
      </c>
      <c r="H18" s="13">
        <f t="shared" si="0"/>
        <v>1.19</v>
      </c>
      <c r="I18" s="4" t="s">
        <v>76</v>
      </c>
    </row>
    <row r="19" spans="1:9">
      <c r="A19" t="s">
        <v>77</v>
      </c>
      <c r="B19" s="24" t="s">
        <v>78</v>
      </c>
      <c r="C19" s="26" t="s">
        <v>35</v>
      </c>
      <c r="D19" s="26" t="s">
        <v>79</v>
      </c>
      <c r="F19">
        <v>1</v>
      </c>
      <c r="G19" s="13">
        <v>0.61</v>
      </c>
      <c r="H19" s="13">
        <f t="shared" si="0"/>
        <v>0.61</v>
      </c>
      <c r="I19" s="4" t="s">
        <v>80</v>
      </c>
    </row>
    <row r="20" spans="1:9">
      <c r="A20" t="s">
        <v>83</v>
      </c>
      <c r="B20" s="24" t="s">
        <v>81</v>
      </c>
      <c r="C20" s="26" t="s">
        <v>27</v>
      </c>
      <c r="D20" s="26" t="s">
        <v>84</v>
      </c>
      <c r="F20">
        <v>1</v>
      </c>
      <c r="G20" s="13">
        <v>6.53</v>
      </c>
      <c r="H20" s="13">
        <f t="shared" si="0"/>
        <v>6.53</v>
      </c>
      <c r="I20" s="8" t="s">
        <v>82</v>
      </c>
    </row>
    <row r="21" spans="1:9" s="15" customFormat="1">
      <c r="A21" s="18" t="s">
        <v>85</v>
      </c>
      <c r="B21" s="19"/>
      <c r="C21" s="26" t="s">
        <v>19</v>
      </c>
      <c r="D21" s="26" t="s">
        <v>20</v>
      </c>
      <c r="E21" s="26" t="s">
        <v>86</v>
      </c>
      <c r="F21" s="3">
        <v>1</v>
      </c>
      <c r="G21" s="13">
        <v>1.0900000000000001</v>
      </c>
      <c r="H21" s="13">
        <f>F21*G21</f>
        <v>1.0900000000000001</v>
      </c>
      <c r="I21" s="11" t="s">
        <v>87</v>
      </c>
    </row>
    <row r="22" spans="1:9">
      <c r="A22" s="15" t="s">
        <v>31</v>
      </c>
      <c r="B22" s="3"/>
      <c r="C22" s="3" t="s">
        <v>28</v>
      </c>
      <c r="D22" s="15" t="s">
        <v>20</v>
      </c>
      <c r="E22" s="15" t="s">
        <v>29</v>
      </c>
      <c r="F22" s="3">
        <v>1</v>
      </c>
      <c r="G22" s="13">
        <v>0.43</v>
      </c>
      <c r="H22" s="13">
        <f t="shared" ref="H22" si="1">G22*F22</f>
        <v>0.43</v>
      </c>
      <c r="I22" s="3" t="s">
        <v>30</v>
      </c>
    </row>
    <row r="24" spans="1:9">
      <c r="A24" s="10"/>
      <c r="B24" s="9"/>
      <c r="G24" s="13"/>
      <c r="H24" s="13"/>
      <c r="I24" s="8"/>
    </row>
    <row r="25" spans="1:9">
      <c r="A25" s="1"/>
      <c r="B25" s="12"/>
      <c r="C25" s="22"/>
      <c r="E25" s="23"/>
      <c r="G25" s="13"/>
      <c r="H25" s="13"/>
      <c r="I25" s="8"/>
    </row>
    <row r="26" spans="1:9" s="3" customFormat="1">
      <c r="A26" s="21"/>
      <c r="B26" s="7"/>
      <c r="D26" s="21"/>
      <c r="G26" s="16"/>
      <c r="H26" s="13"/>
      <c r="I26" s="4"/>
    </row>
    <row r="27" spans="1:9" s="3" customFormat="1">
      <c r="B27" s="7"/>
      <c r="C27" s="17"/>
      <c r="E27" s="17"/>
      <c r="G27" s="16"/>
      <c r="H27" s="13"/>
    </row>
    <row r="28" spans="1:9" s="15" customFormat="1">
      <c r="A28" s="3"/>
      <c r="B28" s="7"/>
      <c r="C28" s="3"/>
      <c r="F28" s="3"/>
      <c r="G28" s="13"/>
      <c r="H28" s="13"/>
      <c r="I28" s="3"/>
    </row>
    <row r="29" spans="1:9">
      <c r="A29" s="18"/>
      <c r="C29" s="3"/>
      <c r="D29" s="18"/>
      <c r="F29" s="3"/>
      <c r="G29" s="13"/>
      <c r="H29" s="13"/>
      <c r="I29" s="4"/>
    </row>
    <row r="30" spans="1:9">
      <c r="B30" s="7"/>
      <c r="C30" s="3"/>
      <c r="D30" s="15"/>
      <c r="F30" s="3"/>
      <c r="G30" s="13"/>
      <c r="H30" s="13"/>
      <c r="I30" s="3"/>
    </row>
    <row r="31" spans="1:9">
      <c r="C31" s="3"/>
      <c r="F31" s="3"/>
      <c r="G31" s="13"/>
      <c r="H31" s="13"/>
      <c r="I31" s="3"/>
    </row>
    <row r="32" spans="1:9">
      <c r="A32" s="15"/>
      <c r="F32" s="3"/>
      <c r="G32" s="13"/>
      <c r="H32" s="13"/>
      <c r="I32" s="3"/>
    </row>
    <row r="33" spans="6:9">
      <c r="F33" s="3"/>
      <c r="G33" s="13"/>
      <c r="H33" s="13"/>
      <c r="I33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cp:lastPrinted>2020-12-08T00:04:04Z</cp:lastPrinted>
  <dcterms:created xsi:type="dcterms:W3CDTF">2015-06-05T18:17:00Z</dcterms:created>
  <dcterms:modified xsi:type="dcterms:W3CDTF">2020-12-08T00:26:45Z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