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C:\Users\Stephen\Documents\Repositories\BoSLcam\EDA\"/>
    </mc:Choice>
  </mc:AlternateContent>
  <xr:revisionPtr revIDLastSave="0" documentId="13_ncr:1_{5F46FA51-5287-428A-9C85-FF7F7558E146}" xr6:coauthVersionLast="36" xr6:coauthVersionMax="47" xr10:uidLastSave="{00000000-0000-0000-0000-000000000000}"/>
  <bookViews>
    <workbookView xWindow="-120" yWindow="-120" windowWidth="28920" windowHeight="124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9" i="1" l="1"/>
  <c r="I20" i="1"/>
  <c r="I18" i="1"/>
  <c r="I17" i="1"/>
  <c r="I11" i="1"/>
  <c r="I28" i="1" l="1"/>
  <c r="I27" i="1" l="1"/>
  <c r="I10" i="1"/>
  <c r="I5" i="1" l="1"/>
  <c r="I6" i="1"/>
  <c r="I4" i="1"/>
  <c r="I8" i="1"/>
  <c r="I9" i="1"/>
  <c r="I7" i="1"/>
  <c r="I22" i="1"/>
  <c r="I12" i="1"/>
  <c r="I14" i="1"/>
  <c r="I3" i="1" l="1"/>
  <c r="I16" i="1"/>
  <c r="I21" i="1"/>
  <c r="I23" i="1"/>
  <c r="I24" i="1"/>
  <c r="I25" i="1"/>
  <c r="I26" i="1"/>
  <c r="I2" i="1"/>
  <c r="I15" i="1" l="1"/>
  <c r="I13" i="1"/>
</calcChain>
</file>

<file path=xl/sharedStrings.xml><?xml version="1.0" encoding="utf-8"?>
<sst xmlns="http://schemas.openxmlformats.org/spreadsheetml/2006/main" count="158" uniqueCount="132">
  <si>
    <t>Part Number</t>
  </si>
  <si>
    <t>Package Size / Type</t>
  </si>
  <si>
    <t xml:space="preserve">Component </t>
  </si>
  <si>
    <t>Value</t>
  </si>
  <si>
    <t>Voltage Regulator</t>
  </si>
  <si>
    <t>U5</t>
  </si>
  <si>
    <t>Any Applicable</t>
  </si>
  <si>
    <t>SMD Capacitor</t>
  </si>
  <si>
    <t>1 uF</t>
  </si>
  <si>
    <t>220 pF</t>
  </si>
  <si>
    <t>100 nF</t>
  </si>
  <si>
    <t>SMD Resistor</t>
  </si>
  <si>
    <t>10 kΩ</t>
  </si>
  <si>
    <t>MSQA6V1W5T2G</t>
  </si>
  <si>
    <t>U3</t>
  </si>
  <si>
    <t>Schematic Designator</t>
  </si>
  <si>
    <t>QTY per board</t>
  </si>
  <si>
    <t>SIM Card Holder</t>
  </si>
  <si>
    <t>Nano SIM</t>
  </si>
  <si>
    <t>https://au.mouser.com/ProductDetail/Molex/104224-0820?qs=sGAEpiMZZMuWWq7rhECaKVErQC8ayfpNSybwMgb%2Fhic%3D</t>
  </si>
  <si>
    <t>104031-0811 Molex</t>
  </si>
  <si>
    <t>microSD connector</t>
  </si>
  <si>
    <t>https://au.mouser.com/ProductDetail/Molex/104031-0811?qs=sGAEpiMZZMuJakaoiLiBpj1mGp1aVlb8QxJnovvyiw8%3D</t>
  </si>
  <si>
    <t>0805</t>
  </si>
  <si>
    <t>Unit Price</t>
  </si>
  <si>
    <t>Total Price</t>
  </si>
  <si>
    <t>U.FL Antenna Connector</t>
  </si>
  <si>
    <t>https://au.mouser.com/ProductDetail/TE-Connectivity/2337019-1?qs=sGAEpiMZZMuLQf%252BEuFsOrkd7M7rmHNHiTyct1cm10uWVyaBZJ%252BKFDA%3D%3D</t>
  </si>
  <si>
    <t>U6</t>
  </si>
  <si>
    <t>AT1, AT2</t>
  </si>
  <si>
    <t>2337019-1</t>
  </si>
  <si>
    <t>10 uF</t>
  </si>
  <si>
    <t>0402</t>
  </si>
  <si>
    <t>C1</t>
  </si>
  <si>
    <t>15 pF</t>
  </si>
  <si>
    <t>1 nF</t>
  </si>
  <si>
    <t>0603</t>
  </si>
  <si>
    <t>J9</t>
  </si>
  <si>
    <t>L1</t>
  </si>
  <si>
    <t>Inductor</t>
  </si>
  <si>
    <t>9.1 nH</t>
  </si>
  <si>
    <t>https://au.mouser.com/ProductDetail/TDK/MLG0603P9N1HT000/?qs=u4%252BEJ9urDAQc/lR37YK7mA==</t>
  </si>
  <si>
    <t>MLG0603P9N1HT000</t>
  </si>
  <si>
    <t>39 Ω</t>
  </si>
  <si>
    <t>Tactile Switch</t>
  </si>
  <si>
    <t>SOT-23</t>
  </si>
  <si>
    <t>MCP1700T-3302E/TT</t>
  </si>
  <si>
    <t>https://au.mouser.com/ProductDetail/Microchip-Technology/MCP1700T-3302E-TT/?qs=fM4xO01eazPmCNDrdHEdaw==</t>
  </si>
  <si>
    <t>https://au.mouser.com/ProductDetail/Nordic-Semiconductor/nRF9160-SICA-R/?qs=PqoDHHvF648umA0p6bFBjQ==</t>
  </si>
  <si>
    <t>LTE Modem</t>
  </si>
  <si>
    <t>nRF9160-SICA</t>
  </si>
  <si>
    <t>SiP</t>
  </si>
  <si>
    <t>BGA524N6E6327XTSA1</t>
  </si>
  <si>
    <t>TSNP-6</t>
  </si>
  <si>
    <t>GNSS LNA</t>
  </si>
  <si>
    <t>SOT-353</t>
  </si>
  <si>
    <t>ESD Protection Diodes</t>
  </si>
  <si>
    <t>Notes</t>
  </si>
  <si>
    <t>https://au.mouser.com/ProductDetail/United-Chemi-Con/EMZR100ARA151ME61G?qs=y6ZabgHbY%252Bx2AFa1qTrwQQ%3D%3D</t>
  </si>
  <si>
    <t>150 uF</t>
  </si>
  <si>
    <t>https://au.mouser.com/ProductDetail/Infineon/BGA-524N6-E6327?qs=y2kkmE52mdNrNs61bDY0pA%3D%3D</t>
  </si>
  <si>
    <t>C7</t>
  </si>
  <si>
    <t>C10</t>
  </si>
  <si>
    <t>C12</t>
  </si>
  <si>
    <t>C6,C9</t>
  </si>
  <si>
    <t>C4, C17</t>
  </si>
  <si>
    <t>J3</t>
  </si>
  <si>
    <t>R7</t>
  </si>
  <si>
    <t>23LCV1024-I/SN</t>
  </si>
  <si>
    <t>SOIC-8</t>
  </si>
  <si>
    <t>U1</t>
  </si>
  <si>
    <t>SRAM</t>
  </si>
  <si>
    <t>U2</t>
  </si>
  <si>
    <t>FH26W-25S-0.3SHW(60)</t>
  </si>
  <si>
    <t>J6</t>
  </si>
  <si>
    <t>J2</t>
  </si>
  <si>
    <t>https://au.mouser.com/ProductDetail/Hirose-Connector/FH26W-25S-0.3SHW60?qs=vcbW%252B4%252BSTIpEykhXhlmekw%3D%3D</t>
  </si>
  <si>
    <t>Camera Connector</t>
  </si>
  <si>
    <t>https://au.mouser.com/ProductDetail/onsemi/MSQA6V1W5T2G?qs=ZpPixqFcBtwjV88RzJj%2FWw%3D%3D</t>
  </si>
  <si>
    <t>https://au.mouser.com/ProductDetail/Microchip-Technology-Atmel/23LCV1024-I-SN?qs=zOnbk8%2FsRx4hm1U1u285Gw%3D%3D</t>
  </si>
  <si>
    <t>https://www.digikey.com.au/en/products/detail/MCP1700T-3302E-TT/MCP1700T3302ETTCT-ND/652677?curr=usd&amp;utm_campaign=buynow&amp;utm_medium=aggregator&amp;utm_source=octopart</t>
  </si>
  <si>
    <t>Mouser</t>
  </si>
  <si>
    <t>Digikey</t>
  </si>
  <si>
    <t>https://www.digikey.com.au/en/products/detail/microchip-technology/23LCV1024-I-SN/3543093?s=N4IgTCBcDa4MwBkDCA1AjABjAFgLQEkB6AZQDkQBdAXyA</t>
  </si>
  <si>
    <t>https://www.digikey.com.au/en/products/detail/nordic-semiconductor-asa/NRF9160-SICA-B1A-R7/13533588</t>
  </si>
  <si>
    <t>https://www.digikey.com.au/en/products/detail/infineon-technologies/BGA524N6E6327XTSA1/4759552?s=N4IgTCBcDaIEIHECCBWMAWAcgNgKLYGYwB2ADQBUBlJARhAF0BfIA</t>
  </si>
  <si>
    <t>https://www.digikey.com.au/en/products/detail/onsemi/MSQA6V1W5T2G/919871</t>
  </si>
  <si>
    <t>https://www.digikey.com.au/en/products/detail/hirose-electric-co-ltd/FH26W-25S-0-3SHW-60/5132498?s=N4IgTCBcDaIGIAkwDYDqBaMBWAyugDAHQDMOCqAFMvgJQgC6AvkA</t>
  </si>
  <si>
    <t>https://www.digikey.com.au/en/products/detail/yageo/RC0402JR-0739RL/726472</t>
  </si>
  <si>
    <t>https://www.digikey.com.au/en/products/detail/epcos-tdk-electronics/B82496C3100J000/697499</t>
  </si>
  <si>
    <t>https://www.digikey.com.au/en/products/detail/molex/1042240820/7785572?s=N4IgTCBcDaIAQEYAMAWMYUFokA4xJAF0BfIA</t>
  </si>
  <si>
    <t>https://www.digikey.com.au/en/products/detail/molex/1040310811/2370379?s=N4IgTCBcDaIAQEYAMAWJBmBBaJAOBCIAugL5A</t>
  </si>
  <si>
    <t>https://www.digikey.com.au/en/products/detail/kemet/C0402C102K5RAC7867/411034</t>
  </si>
  <si>
    <t>https://www.digikey.com.au/en/products/detail/kemet/C0402C104K8PAC7867/447631</t>
  </si>
  <si>
    <t>https://www.digikey.com.au/en/products/detail/walsin-technology-corporation/0402N221J500CT/9354783</t>
  </si>
  <si>
    <t>https://www.digikey.com.au/en/products/detail/samsung-electro-mechanics/CL05C150JB5NNNC/3886837</t>
  </si>
  <si>
    <t>https://www.digikey.com.au/en/products/detail/kyocera-avx/04026D105KAT2A/717511</t>
  </si>
  <si>
    <t>https://www.digikey.com.au/en/products/detail/samsung-electro-mechanics/CL21A106KOQNNNE/3886754</t>
  </si>
  <si>
    <t>https://www.digikey.com.au/en/products/detail/nichicon/PCG1A101MCL1GS/2786815</t>
  </si>
  <si>
    <t>PCG1A101MCL1GS</t>
  </si>
  <si>
    <t>https://www.digikey.com.au/en/products/detail/te-connectivity-amp-connectors/2337019-1/9974052?s=N4IgTCBcDa4MxwOwAYCMBOAtKkBdAvkA</t>
  </si>
  <si>
    <t>D1</t>
  </si>
  <si>
    <t>SMD LED</t>
  </si>
  <si>
    <t>https://www.digikey.com.au/en/products/detail/harvatek-corporation/B1911USD-20D000114U1930/15519991</t>
  </si>
  <si>
    <t>Power Switch</t>
  </si>
  <si>
    <t>S2B-PH-SM4-TB(LF)(SN)</t>
  </si>
  <si>
    <t>JST PH</t>
  </si>
  <si>
    <t>SKTHAHE010</t>
  </si>
  <si>
    <t>SW1, SW2</t>
  </si>
  <si>
    <t>https://au.mouser.com/ProductDetail/Alps-Alpine/SKTHAHE010/?qs=T3oQrply3y8NYoSxPHM%252Buw==</t>
  </si>
  <si>
    <t>OV7675</t>
  </si>
  <si>
    <t>Camera</t>
  </si>
  <si>
    <t>https://www.uctronics.com/1/9-ov7675-standalone-vga-coms-camera-module.html</t>
  </si>
  <si>
    <t>R2, R4-R6, R8</t>
  </si>
  <si>
    <t>MIC94093YC6</t>
  </si>
  <si>
    <t>SC-70-6</t>
  </si>
  <si>
    <t>https://au.mouser.com/ProductDetail/Microchip-Technology/MIC94093YC6-TR?qs=Y3Q3JoKAO1Sx33RwJzV5Yg%3D%3D</t>
  </si>
  <si>
    <t>1024kbit</t>
  </si>
  <si>
    <t>U7</t>
  </si>
  <si>
    <t>XQAAWT-02-0000-00000B4E3</t>
  </si>
  <si>
    <t>CREE-XQ</t>
  </si>
  <si>
    <t>White</t>
  </si>
  <si>
    <t>https://au.mouser.com/ProductDetail/Cree-LED/XQAAWT-02-0000-00000B4E3?qs=mH3UIYksDkQVc5HK1CjbAw%3D%3D&amp;countryCode=AU&amp;currencyCode=AUD</t>
  </si>
  <si>
    <t>D2-D4</t>
  </si>
  <si>
    <t>DMN2310U</t>
  </si>
  <si>
    <t>Q1</t>
  </si>
  <si>
    <t>N channel MOSFET</t>
  </si>
  <si>
    <t>https://au.mouser.com/ProductDetail/Diodes-Incorporated/DMN2310U-7?qs=xZ%2FP%252Ba9zWqY%252BAdKLxIytvQ%3D%3D</t>
  </si>
  <si>
    <t>SMD resistor</t>
  </si>
  <si>
    <t>47 Ω</t>
  </si>
  <si>
    <t>R1,R3,R9</t>
  </si>
  <si>
    <t>C2,C3,C5,C8,C11,C18,C19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</si>
</sst>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9" fillId="0" borderId="0" xfId="0" applyNumberFormat="1" applyFont="1"/>
    <xf numFmtId="44" fontId="0" fillId="0" borderId="0" xfId="2" applyFont="1"/>
    <xf numFmtId="49" fontId="8" fillId="0" borderId="0" xfId="0" applyNumberFormat="1" applyFont="1"/>
    <xf numFmtId="0" fontId="8" fillId="0" borderId="0" xfId="0" applyFont="1"/>
    <xf numFmtId="44" fontId="0" fillId="0" borderId="0" xfId="0" applyNumberFormat="1"/>
    <xf numFmtId="0" fontId="8" fillId="0" borderId="0" xfId="0" applyFont="1" applyAlignment="1">
      <alignment wrapText="1"/>
    </xf>
    <xf numFmtId="0" fontId="8" fillId="0" borderId="0" xfId="0" quotePrefix="1" applyFont="1"/>
    <xf numFmtId="44" fontId="8" fillId="0" borderId="0" xfId="2" applyFont="1"/>
    <xf numFmtId="0" fontId="7" fillId="0" borderId="0" xfId="0" applyFont="1"/>
    <xf numFmtId="0" fontId="6" fillId="0" borderId="0" xfId="0" quotePrefix="1" applyFont="1"/>
    <xf numFmtId="0" fontId="6" fillId="0" borderId="0" xfId="0" applyFont="1"/>
    <xf numFmtId="49" fontId="6" fillId="0" borderId="0" xfId="0" quotePrefix="1" applyNumberFormat="1" applyFont="1"/>
    <xf numFmtId="0" fontId="10" fillId="0" borderId="0" xfId="1" applyFill="1" applyAlignment="1"/>
    <xf numFmtId="0" fontId="0" fillId="0" borderId="0" xfId="0" applyAlignment="1"/>
    <xf numFmtId="0" fontId="11" fillId="0" borderId="0" xfId="1" applyFont="1" applyAlignment="1"/>
    <xf numFmtId="0" fontId="10" fillId="0" borderId="0" xfId="1" applyAlignment="1"/>
    <xf numFmtId="0" fontId="5" fillId="0" borderId="0" xfId="0" applyFont="1"/>
    <xf numFmtId="0" fontId="5" fillId="0" borderId="0" xfId="0" quotePrefix="1" applyFont="1"/>
    <xf numFmtId="49" fontId="4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44" fontId="1" fillId="0" borderId="0" xfId="2" applyFont="1"/>
    <xf numFmtId="49" fontId="1" fillId="0" borderId="0" xfId="0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TE-Connectivity/2337019-1?qs=sGAEpiMZZMuLQf%252BEuFsOrkd7M7rmHNHiTyct1cm10uWVyaBZJ%252BKFDA%3D%3D" TargetMode="External"/><Relationship Id="rId2" Type="http://schemas.openxmlformats.org/officeDocument/2006/relationships/hyperlink" Target="https://au.mouser.com/ProductDetail/Molex/104031-0811?qs=sGAEpiMZZMuJakaoiLiBpj1mGp1aVlb8QxJnovvyiw8%3D" TargetMode="External"/><Relationship Id="rId1" Type="http://schemas.openxmlformats.org/officeDocument/2006/relationships/hyperlink" Target="https://au.mouser.com/ProductDetail/Molex/104224-0820?qs=sGAEpiMZZMuWWq7rhECaKVErQC8ayfpNSybwMgb%2Fhic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u.mouser.com/ProductDetail/Alps-Alpine/SKTHAHE010/?qs=T3oQrply3y8NYoSxPHM%252Bu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Normal="100" workbookViewId="0">
      <selection activeCell="D22" sqref="D22"/>
    </sheetView>
  </sheetViews>
  <sheetFormatPr defaultColWidth="8.85546875" defaultRowHeight="15"/>
  <cols>
    <col min="1" max="1" width="36.5703125" customWidth="1"/>
    <col min="2" max="2" width="20.28515625" customWidth="1"/>
    <col min="3" max="3" width="26.7109375" bestFit="1" customWidth="1"/>
    <col min="4" max="5" width="29.7109375" customWidth="1"/>
    <col min="6" max="6" width="28.42578125" customWidth="1"/>
    <col min="10" max="10" width="57.5703125" customWidth="1"/>
    <col min="11" max="11" width="18.42578125" customWidth="1"/>
  </cols>
  <sheetData>
    <row r="1" spans="1:11">
      <c r="A1" t="s">
        <v>0</v>
      </c>
      <c r="B1" t="s">
        <v>1</v>
      </c>
      <c r="C1" t="s">
        <v>15</v>
      </c>
      <c r="D1" t="s">
        <v>2</v>
      </c>
      <c r="E1" t="s">
        <v>57</v>
      </c>
      <c r="F1" t="s">
        <v>3</v>
      </c>
      <c r="G1" t="s">
        <v>16</v>
      </c>
      <c r="H1" t="s">
        <v>24</v>
      </c>
      <c r="I1" t="s">
        <v>25</v>
      </c>
      <c r="J1" s="12" t="s">
        <v>81</v>
      </c>
      <c r="K1" s="12" t="s">
        <v>82</v>
      </c>
    </row>
    <row r="2" spans="1:11">
      <c r="A2" s="7" t="s">
        <v>30</v>
      </c>
      <c r="C2" s="5" t="s">
        <v>29</v>
      </c>
      <c r="D2" t="s">
        <v>26</v>
      </c>
      <c r="G2">
        <v>2</v>
      </c>
      <c r="H2" s="3">
        <v>0.3</v>
      </c>
      <c r="I2" s="6">
        <f t="shared" ref="I2:I10" si="0">H2*G2</f>
        <v>0.6</v>
      </c>
      <c r="J2" s="14" t="s">
        <v>27</v>
      </c>
      <c r="K2" s="15" t="s">
        <v>100</v>
      </c>
    </row>
    <row r="3" spans="1:11">
      <c r="A3" t="s">
        <v>99</v>
      </c>
      <c r="B3" s="4"/>
      <c r="C3" s="12" t="s">
        <v>33</v>
      </c>
      <c r="D3" t="s">
        <v>7</v>
      </c>
      <c r="F3" s="10" t="s">
        <v>59</v>
      </c>
      <c r="G3">
        <v>1</v>
      </c>
      <c r="H3" s="3">
        <v>2.64</v>
      </c>
      <c r="I3" s="6">
        <f t="shared" si="0"/>
        <v>2.64</v>
      </c>
      <c r="J3" s="14" t="s">
        <v>58</v>
      </c>
      <c r="K3" s="15" t="s">
        <v>98</v>
      </c>
    </row>
    <row r="4" spans="1:11">
      <c r="A4" s="5" t="s">
        <v>6</v>
      </c>
      <c r="B4" s="11" t="s">
        <v>32</v>
      </c>
      <c r="C4" s="12" t="s">
        <v>62</v>
      </c>
      <c r="D4" s="5" t="s">
        <v>7</v>
      </c>
      <c r="E4" s="5"/>
      <c r="F4" s="12" t="s">
        <v>9</v>
      </c>
      <c r="G4">
        <v>1</v>
      </c>
      <c r="H4" s="9">
        <v>1.7000000000000001E-2</v>
      </c>
      <c r="I4" s="6">
        <f t="shared" si="0"/>
        <v>1.7000000000000001E-2</v>
      </c>
      <c r="J4" s="15"/>
      <c r="K4" s="15" t="s">
        <v>94</v>
      </c>
    </row>
    <row r="5" spans="1:11">
      <c r="A5" s="5" t="s">
        <v>6</v>
      </c>
      <c r="B5" s="11" t="s">
        <v>32</v>
      </c>
      <c r="C5" s="12" t="s">
        <v>63</v>
      </c>
      <c r="D5" s="5" t="s">
        <v>7</v>
      </c>
      <c r="E5" s="5"/>
      <c r="F5" s="12" t="s">
        <v>35</v>
      </c>
      <c r="G5">
        <v>1</v>
      </c>
      <c r="H5" s="3">
        <v>1.2E-2</v>
      </c>
      <c r="I5" s="6">
        <f t="shared" si="0"/>
        <v>1.2E-2</v>
      </c>
      <c r="J5" s="15"/>
      <c r="K5" s="15" t="s">
        <v>92</v>
      </c>
    </row>
    <row r="6" spans="1:11">
      <c r="A6" s="5" t="s">
        <v>6</v>
      </c>
      <c r="B6" s="11" t="s">
        <v>32</v>
      </c>
      <c r="C6" s="24" t="s">
        <v>131</v>
      </c>
      <c r="D6" s="5" t="s">
        <v>7</v>
      </c>
      <c r="E6" s="5"/>
      <c r="F6" s="12" t="s">
        <v>10</v>
      </c>
      <c r="G6">
        <v>7</v>
      </c>
      <c r="H6" s="3">
        <v>2.5999999999999999E-2</v>
      </c>
      <c r="I6" s="6">
        <f t="shared" si="0"/>
        <v>0.182</v>
      </c>
      <c r="J6" s="15"/>
      <c r="K6" s="15" t="s">
        <v>93</v>
      </c>
    </row>
    <row r="7" spans="1:11">
      <c r="A7" s="5" t="s">
        <v>6</v>
      </c>
      <c r="B7" s="13" t="s">
        <v>23</v>
      </c>
      <c r="C7" s="12" t="s">
        <v>65</v>
      </c>
      <c r="D7" t="s">
        <v>7</v>
      </c>
      <c r="F7" s="12" t="s">
        <v>31</v>
      </c>
      <c r="G7">
        <v>2</v>
      </c>
      <c r="H7" s="3">
        <v>6.4000000000000001E-2</v>
      </c>
      <c r="I7" s="6">
        <f t="shared" si="0"/>
        <v>0.128</v>
      </c>
      <c r="J7" s="14"/>
      <c r="K7" s="15" t="s">
        <v>97</v>
      </c>
    </row>
    <row r="8" spans="1:11">
      <c r="A8" s="5" t="s">
        <v>6</v>
      </c>
      <c r="B8" s="11" t="s">
        <v>32</v>
      </c>
      <c r="C8" s="12" t="s">
        <v>64</v>
      </c>
      <c r="D8" s="5" t="s">
        <v>7</v>
      </c>
      <c r="E8" s="5"/>
      <c r="F8" s="12" t="s">
        <v>34</v>
      </c>
      <c r="G8">
        <v>2</v>
      </c>
      <c r="H8" s="3">
        <v>1.7999999999999999E-2</v>
      </c>
      <c r="I8" s="6">
        <f t="shared" si="0"/>
        <v>3.5999999999999997E-2</v>
      </c>
      <c r="J8" s="15"/>
      <c r="K8" s="15" t="s">
        <v>95</v>
      </c>
    </row>
    <row r="9" spans="1:11">
      <c r="A9" s="5" t="s">
        <v>6</v>
      </c>
      <c r="B9" s="11" t="s">
        <v>32</v>
      </c>
      <c r="C9" s="12" t="s">
        <v>61</v>
      </c>
      <c r="D9" s="5" t="s">
        <v>7</v>
      </c>
      <c r="E9" s="5"/>
      <c r="F9" s="12" t="s">
        <v>8</v>
      </c>
      <c r="G9">
        <v>1</v>
      </c>
      <c r="H9" s="3">
        <v>5.3999999999999999E-2</v>
      </c>
      <c r="I9" s="6">
        <f t="shared" si="0"/>
        <v>5.3999999999999999E-2</v>
      </c>
      <c r="J9" s="15"/>
      <c r="K9" s="15" t="s">
        <v>96</v>
      </c>
    </row>
    <row r="10" spans="1:11">
      <c r="A10" s="5"/>
      <c r="B10" s="19" t="s">
        <v>36</v>
      </c>
      <c r="C10" s="18" t="s">
        <v>101</v>
      </c>
      <c r="D10" s="18" t="s">
        <v>102</v>
      </c>
      <c r="E10" s="5"/>
      <c r="F10" s="12"/>
      <c r="G10">
        <v>1</v>
      </c>
      <c r="H10" s="3">
        <v>0.16</v>
      </c>
      <c r="I10" s="6">
        <f t="shared" si="0"/>
        <v>0.16</v>
      </c>
      <c r="J10" s="15"/>
      <c r="K10" s="15" t="s">
        <v>103</v>
      </c>
    </row>
    <row r="11" spans="1:11">
      <c r="A11" s="24" t="s">
        <v>119</v>
      </c>
      <c r="B11" s="25" t="s">
        <v>120</v>
      </c>
      <c r="C11" s="24" t="s">
        <v>123</v>
      </c>
      <c r="D11" s="24" t="s">
        <v>102</v>
      </c>
      <c r="E11" s="24"/>
      <c r="F11" s="24" t="s">
        <v>121</v>
      </c>
      <c r="G11">
        <v>3</v>
      </c>
      <c r="H11" s="26">
        <v>1.1599999999999999</v>
      </c>
      <c r="I11" s="6">
        <f>H11*G11</f>
        <v>3.4799999999999995</v>
      </c>
      <c r="J11" s="14" t="s">
        <v>122</v>
      </c>
      <c r="K11" s="15"/>
    </row>
    <row r="12" spans="1:11">
      <c r="A12" t="s">
        <v>105</v>
      </c>
      <c r="C12" s="12" t="s">
        <v>75</v>
      </c>
      <c r="D12" s="20" t="s">
        <v>106</v>
      </c>
      <c r="G12">
        <v>1</v>
      </c>
      <c r="H12" s="3"/>
      <c r="I12" s="6">
        <f>H12*G12</f>
        <v>0</v>
      </c>
      <c r="J12" s="15"/>
      <c r="K12" s="15" t="s">
        <v>91</v>
      </c>
    </row>
    <row r="13" spans="1:11">
      <c r="A13" t="s">
        <v>20</v>
      </c>
      <c r="B13" s="2"/>
      <c r="C13" s="12" t="s">
        <v>66</v>
      </c>
      <c r="D13" t="s">
        <v>21</v>
      </c>
      <c r="G13">
        <v>1</v>
      </c>
      <c r="H13" s="3">
        <v>3.59</v>
      </c>
      <c r="I13" s="3">
        <f>G13*H13</f>
        <v>3.59</v>
      </c>
      <c r="J13" s="16" t="s">
        <v>22</v>
      </c>
      <c r="K13" s="15" t="s">
        <v>87</v>
      </c>
    </row>
    <row r="14" spans="1:11">
      <c r="A14" t="s">
        <v>73</v>
      </c>
      <c r="C14" s="12" t="s">
        <v>74</v>
      </c>
      <c r="D14" s="12" t="s">
        <v>77</v>
      </c>
      <c r="G14">
        <v>1</v>
      </c>
      <c r="H14" s="3">
        <v>2.5099999999999998</v>
      </c>
      <c r="I14" s="6">
        <f>H14*G14</f>
        <v>2.5099999999999998</v>
      </c>
      <c r="J14" s="15" t="s">
        <v>76</v>
      </c>
      <c r="K14" s="15" t="s">
        <v>90</v>
      </c>
    </row>
    <row r="15" spans="1:11">
      <c r="A15" t="s">
        <v>17</v>
      </c>
      <c r="B15" s="1" t="s">
        <v>18</v>
      </c>
      <c r="C15" t="s">
        <v>37</v>
      </c>
      <c r="D15" t="s">
        <v>17</v>
      </c>
      <c r="G15">
        <v>1</v>
      </c>
      <c r="H15" s="3">
        <v>2.34</v>
      </c>
      <c r="I15" s="3">
        <f>G15*H15</f>
        <v>2.34</v>
      </c>
      <c r="J15" s="17" t="s">
        <v>19</v>
      </c>
      <c r="K15" s="15" t="s">
        <v>89</v>
      </c>
    </row>
    <row r="16" spans="1:11">
      <c r="A16" t="s">
        <v>42</v>
      </c>
      <c r="B16" s="8" t="s">
        <v>36</v>
      </c>
      <c r="C16" s="5" t="s">
        <v>38</v>
      </c>
      <c r="D16" s="5" t="s">
        <v>39</v>
      </c>
      <c r="E16" s="5"/>
      <c r="F16" s="5" t="s">
        <v>40</v>
      </c>
      <c r="G16">
        <v>1</v>
      </c>
      <c r="H16" s="3">
        <v>0.63</v>
      </c>
      <c r="I16" s="6">
        <f t="shared" ref="I16:I28" si="1">H16*G16</f>
        <v>0.63</v>
      </c>
      <c r="J16" s="15" t="s">
        <v>41</v>
      </c>
      <c r="K16" s="15"/>
    </row>
    <row r="17" spans="1:11">
      <c r="A17" t="s">
        <v>124</v>
      </c>
      <c r="B17" s="27" t="s">
        <v>45</v>
      </c>
      <c r="C17" s="24" t="s">
        <v>125</v>
      </c>
      <c r="D17" t="s">
        <v>126</v>
      </c>
      <c r="F17" s="24"/>
      <c r="G17">
        <v>1</v>
      </c>
      <c r="H17" s="3">
        <v>0.36</v>
      </c>
      <c r="I17" s="6">
        <f>H17*G17</f>
        <v>0.36</v>
      </c>
      <c r="J17" s="14" t="s">
        <v>127</v>
      </c>
      <c r="K17" s="15"/>
    </row>
    <row r="18" spans="1:11">
      <c r="A18" t="s">
        <v>6</v>
      </c>
      <c r="B18" s="25" t="s">
        <v>36</v>
      </c>
      <c r="C18" t="s">
        <v>130</v>
      </c>
      <c r="D18" t="s">
        <v>128</v>
      </c>
      <c r="F18" t="s">
        <v>129</v>
      </c>
      <c r="G18">
        <v>3</v>
      </c>
      <c r="H18">
        <v>0.1</v>
      </c>
      <c r="I18" s="6">
        <f>H18*G18</f>
        <v>0.30000000000000004</v>
      </c>
      <c r="J18" s="15"/>
      <c r="K18" s="15"/>
    </row>
    <row r="19" spans="1:11">
      <c r="A19" t="s">
        <v>6</v>
      </c>
      <c r="B19" s="8" t="s">
        <v>32</v>
      </c>
      <c r="C19" s="22" t="s">
        <v>113</v>
      </c>
      <c r="D19" t="s">
        <v>11</v>
      </c>
      <c r="F19" s="5" t="s">
        <v>12</v>
      </c>
      <c r="G19">
        <v>5</v>
      </c>
      <c r="H19" s="3">
        <v>1.7999999999999999E-2</v>
      </c>
      <c r="I19" s="6">
        <f t="shared" si="1"/>
        <v>0.09</v>
      </c>
      <c r="J19" s="15"/>
      <c r="K19" s="15" t="s">
        <v>88</v>
      </c>
    </row>
    <row r="20" spans="1:11" ht="14.25" customHeight="1">
      <c r="A20" t="s">
        <v>6</v>
      </c>
      <c r="B20" s="8" t="s">
        <v>32</v>
      </c>
      <c r="C20" s="12" t="s">
        <v>67</v>
      </c>
      <c r="D20" t="s">
        <v>11</v>
      </c>
      <c r="F20" s="5" t="s">
        <v>43</v>
      </c>
      <c r="G20">
        <v>1</v>
      </c>
      <c r="H20" s="3">
        <v>8.0000000000000002E-3</v>
      </c>
      <c r="I20" s="6">
        <f t="shared" si="1"/>
        <v>8.0000000000000002E-3</v>
      </c>
      <c r="J20" s="15"/>
      <c r="K20" s="15"/>
    </row>
    <row r="21" spans="1:11">
      <c r="A21" t="s">
        <v>107</v>
      </c>
      <c r="C21" s="21" t="s">
        <v>108</v>
      </c>
      <c r="D21" s="5" t="s">
        <v>44</v>
      </c>
      <c r="E21" s="5"/>
      <c r="G21">
        <v>2</v>
      </c>
      <c r="H21" s="3">
        <v>0.28000000000000003</v>
      </c>
      <c r="I21" s="6">
        <f t="shared" si="1"/>
        <v>0.56000000000000005</v>
      </c>
      <c r="J21" s="17" t="s">
        <v>109</v>
      </c>
      <c r="K21" s="15" t="s">
        <v>83</v>
      </c>
    </row>
    <row r="22" spans="1:11">
      <c r="A22" s="12" t="s">
        <v>68</v>
      </c>
      <c r="B22" s="12" t="s">
        <v>69</v>
      </c>
      <c r="C22" s="12" t="s">
        <v>70</v>
      </c>
      <c r="D22" s="12" t="s">
        <v>71</v>
      </c>
      <c r="E22" s="5"/>
      <c r="F22" s="24" t="s">
        <v>117</v>
      </c>
      <c r="G22">
        <v>0</v>
      </c>
      <c r="H22" s="3">
        <v>4.88</v>
      </c>
      <c r="I22" s="6">
        <f t="shared" si="1"/>
        <v>0</v>
      </c>
      <c r="J22" s="17" t="s">
        <v>79</v>
      </c>
      <c r="K22" s="15" t="s">
        <v>80</v>
      </c>
    </row>
    <row r="23" spans="1:11">
      <c r="A23" s="5" t="s">
        <v>46</v>
      </c>
      <c r="B23" s="5" t="s">
        <v>45</v>
      </c>
      <c r="C23" s="12" t="s">
        <v>72</v>
      </c>
      <c r="D23" t="s">
        <v>4</v>
      </c>
      <c r="G23">
        <v>1</v>
      </c>
      <c r="H23" s="3">
        <v>0.8</v>
      </c>
      <c r="I23" s="6">
        <f t="shared" si="1"/>
        <v>0.8</v>
      </c>
      <c r="J23" s="15" t="s">
        <v>47</v>
      </c>
      <c r="K23" s="15" t="s">
        <v>84</v>
      </c>
    </row>
    <row r="24" spans="1:11">
      <c r="A24" s="5" t="s">
        <v>50</v>
      </c>
      <c r="B24" s="5" t="s">
        <v>51</v>
      </c>
      <c r="C24" s="12" t="s">
        <v>14</v>
      </c>
      <c r="D24" s="5" t="s">
        <v>49</v>
      </c>
      <c r="E24" s="5"/>
      <c r="G24">
        <v>1</v>
      </c>
      <c r="H24" s="3">
        <v>44</v>
      </c>
      <c r="I24" s="6">
        <f t="shared" si="1"/>
        <v>44</v>
      </c>
      <c r="J24" s="15" t="s">
        <v>48</v>
      </c>
      <c r="K24" s="15" t="s">
        <v>85</v>
      </c>
    </row>
    <row r="25" spans="1:11">
      <c r="A25" s="5" t="s">
        <v>52</v>
      </c>
      <c r="B25" t="s">
        <v>53</v>
      </c>
      <c r="C25" s="12" t="s">
        <v>5</v>
      </c>
      <c r="D25" s="5" t="s">
        <v>54</v>
      </c>
      <c r="E25" s="5"/>
      <c r="G25">
        <v>1</v>
      </c>
      <c r="H25" s="3">
        <v>1.35</v>
      </c>
      <c r="I25" s="6">
        <f t="shared" si="1"/>
        <v>1.35</v>
      </c>
      <c r="J25" s="15" t="s">
        <v>60</v>
      </c>
      <c r="K25" s="15" t="s">
        <v>86</v>
      </c>
    </row>
    <row r="26" spans="1:11">
      <c r="A26" s="5" t="s">
        <v>13</v>
      </c>
      <c r="B26" s="5" t="s">
        <v>55</v>
      </c>
      <c r="C26" s="12" t="s">
        <v>28</v>
      </c>
      <c r="D26" s="5" t="s">
        <v>56</v>
      </c>
      <c r="E26" s="5"/>
      <c r="G26">
        <v>1</v>
      </c>
      <c r="H26" s="3">
        <v>0.47</v>
      </c>
      <c r="I26" s="6">
        <f t="shared" si="1"/>
        <v>0.47</v>
      </c>
      <c r="J26" s="15" t="s">
        <v>78</v>
      </c>
    </row>
    <row r="27" spans="1:11">
      <c r="A27" s="23" t="s">
        <v>114</v>
      </c>
      <c r="B27" s="23" t="s">
        <v>115</v>
      </c>
      <c r="C27" s="24" t="s">
        <v>118</v>
      </c>
      <c r="D27" s="18" t="s">
        <v>104</v>
      </c>
      <c r="G27">
        <v>0</v>
      </c>
      <c r="H27" s="3">
        <v>0.86</v>
      </c>
      <c r="I27" s="6">
        <f t="shared" si="1"/>
        <v>0</v>
      </c>
      <c r="J27" t="s">
        <v>116</v>
      </c>
    </row>
    <row r="28" spans="1:11">
      <c r="A28" s="22" t="s">
        <v>110</v>
      </c>
      <c r="D28" s="22" t="s">
        <v>111</v>
      </c>
      <c r="G28">
        <v>1</v>
      </c>
      <c r="H28" s="3">
        <v>2.99</v>
      </c>
      <c r="I28" s="6">
        <f t="shared" si="1"/>
        <v>2.99</v>
      </c>
      <c r="J28" t="s">
        <v>112</v>
      </c>
    </row>
  </sheetData>
  <sortState ref="A2:K26">
    <sortCondition ref="C2:C26"/>
  </sortState>
  <hyperlinks>
    <hyperlink ref="J15" r:id="rId1" xr:uid="{00000000-0004-0000-0000-00000C000000}"/>
    <hyperlink ref="J13" r:id="rId2" xr:uid="{00000000-0004-0000-0000-00000F000000}"/>
    <hyperlink ref="J2" r:id="rId3" xr:uid="{DB12BA53-3836-467C-89FC-96EDD0E12E79}"/>
    <hyperlink ref="J21" r:id="rId4" xr:uid="{064D833B-ECAA-44A4-A9FD-4E5B23246C16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</cp:lastModifiedBy>
  <dcterms:created xsi:type="dcterms:W3CDTF">2015-06-05T18:17:00Z</dcterms:created>
  <dcterms:modified xsi:type="dcterms:W3CDTF">2024-03-11T23:11:47Z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