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microBoSL\EDA\"/>
    </mc:Choice>
  </mc:AlternateContent>
  <xr:revisionPtr revIDLastSave="0" documentId="13_ncr:1_{FCFFE494-25E5-43E3-B487-987DABA5ADC5}" xr6:coauthVersionLast="36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K8" i="1" l="1"/>
  <c r="K3" i="1" l="1"/>
  <c r="K4" i="1"/>
  <c r="K5" i="1"/>
  <c r="K6" i="1"/>
  <c r="K7" i="1"/>
  <c r="K9" i="1"/>
  <c r="K10" i="1"/>
  <c r="K11" i="1"/>
  <c r="K12" i="1"/>
  <c r="K13" i="1"/>
  <c r="K14" i="1"/>
  <c r="K20" i="1"/>
  <c r="K15" i="1"/>
  <c r="K16" i="1"/>
  <c r="K17" i="1"/>
  <c r="K18" i="1"/>
  <c r="K19" i="1"/>
  <c r="K21" i="1"/>
  <c r="K22" i="1"/>
  <c r="K2" i="1"/>
</calcChain>
</file>

<file path=xl/sharedStrings.xml><?xml version="1.0" encoding="utf-8"?>
<sst xmlns="http://schemas.openxmlformats.org/spreadsheetml/2006/main" count="201" uniqueCount="156">
  <si>
    <t>Part Number</t>
  </si>
  <si>
    <t>Value</t>
  </si>
  <si>
    <t>Micro USB Connector</t>
  </si>
  <si>
    <t>U5</t>
  </si>
  <si>
    <t>SMD Capacitor</t>
  </si>
  <si>
    <t>100 nF</t>
  </si>
  <si>
    <t>SMD Resistor</t>
  </si>
  <si>
    <t>10 kΩ</t>
  </si>
  <si>
    <t>3.3 kΩ</t>
  </si>
  <si>
    <t>D1</t>
  </si>
  <si>
    <t>D2</t>
  </si>
  <si>
    <t>SMD LED</t>
  </si>
  <si>
    <t>U3</t>
  </si>
  <si>
    <t>Y1</t>
  </si>
  <si>
    <t>Crystal</t>
  </si>
  <si>
    <t>Schematic Designator</t>
  </si>
  <si>
    <t>Unit Price</t>
  </si>
  <si>
    <t>Total Price</t>
  </si>
  <si>
    <t>U7</t>
  </si>
  <si>
    <t>Y2</t>
  </si>
  <si>
    <t>105133-0001</t>
  </si>
  <si>
    <t>U6</t>
  </si>
  <si>
    <t>C1</t>
  </si>
  <si>
    <t>0402</t>
  </si>
  <si>
    <t>0603</t>
  </si>
  <si>
    <t>D3</t>
  </si>
  <si>
    <t>J8</t>
  </si>
  <si>
    <t>LDO</t>
  </si>
  <si>
    <t>https://au.mouser.com/ProductDetail/Microchip-Technology-Atmel/ATMEGA328P-MMH?qs=950R68cwx9enbb45d%2F1xHg%3D%3D</t>
  </si>
  <si>
    <t>ATmega328P-MMH</t>
  </si>
  <si>
    <t>MCU</t>
  </si>
  <si>
    <t>MCP7940NT-I/MNY</t>
  </si>
  <si>
    <t>RTC</t>
  </si>
  <si>
    <t>74HC126PW-Q100J</t>
  </si>
  <si>
    <t>Tri-State Buffer</t>
  </si>
  <si>
    <t>https://au.mouser.com/ProductDetail/Nexperia/74HC126PW-Q100J?qs=%2Fha2pyFaduhFppRuVWL%2ByEDPgGA8H45zV7PMZrJ7q8meepKuoiTrHw%3D%3D</t>
  </si>
  <si>
    <t>https://au.mouser.com/ProductDetail/FTDI/FT232RQ-REEL?qs=D1%2FPMqvA103VVcOzf7gfmQ%3D%3D</t>
  </si>
  <si>
    <t>FT232RQ</t>
  </si>
  <si>
    <t>2.2 μF</t>
  </si>
  <si>
    <t>https://au.mouser.com/datasheet/2/585/MLCC-1837944.pdf</t>
  </si>
  <si>
    <t>https://au.mouser.com/ProductDetail/Samsung-Electro-Mechanics/CL21A225KAFNNNE?qs=sGAEpiMZZMuMW9TJLBQkXpDxzuCsSowO2NtmGkulgUw=</t>
  </si>
  <si>
    <t>15 pF</t>
  </si>
  <si>
    <t>https://au.mouser.com/datasheet/2/212/KEM_C1007_X8R_ULTRA_150C_SMD-1102703.pdf</t>
  </si>
  <si>
    <t>https://au.mouser.com/ProductDetail/KEMET/C0402C150J8HACTU?qs=sGAEpiMZZMuMW9TJLBQkXvqpoCCiVPPiBnl5WgqO9ng=</t>
  </si>
  <si>
    <t>https://au.mouser.com/datasheet/2/40/cx5r-776519.pdf</t>
  </si>
  <si>
    <t>https://au.mouser.com/ProductDetail/AVX/04026D104KAT2A?qs=sGAEpiMZZMuMW9TJLBQkXt13s4NPVwkd4SMA1jIwOsU=</t>
  </si>
  <si>
    <t>LED</t>
  </si>
  <si>
    <t>https://au.mouser.com/datasheet/2/445/150060RS55040-1714619.pdf</t>
  </si>
  <si>
    <t>https://au.mouser.com/ProductDetail/Wurth-Elektronik/150060RS55040?qs=8Aam6%252B7C6HHnMZFlrlTntA==</t>
  </si>
  <si>
    <t>https://au.mouser.com/datasheet/2/445/150060GS55040-1714515.pdf</t>
  </si>
  <si>
    <t>https://au.mouser.com/ProductDetail/Wurth-Elektronik/150060GS55040?qs=fAHHVMwC%252Bbhr5Aln2oA6Nw==</t>
  </si>
  <si>
    <t>https://au.mouser.com/ProductDetail/Wurth-Elektronik/150060YS55040?qs=8Aam6%252B7C6HFRKfAQmHjhWw==</t>
  </si>
  <si>
    <t>https://au.mouser.com/datasheet/2/445/150060YS55040-1714218.pdf</t>
  </si>
  <si>
    <t>USB_B_Micro</t>
  </si>
  <si>
    <t>https://au.mouser.com/datasheet/2/276/1/1051330001_IO_CONNECTORS-1373818.pdf</t>
  </si>
  <si>
    <t>https://au.mouser.com/ProductDetail/Molex/105133-0001?qs=nmDtFRDcSi58kjLMHJLbzg==</t>
  </si>
  <si>
    <t>DMP2165UW</t>
  </si>
  <si>
    <t>https://au.mouser.com/datasheet/2/115/DMP2165UW-1365845.pdf</t>
  </si>
  <si>
    <t>https://au.mouser.com/ProductDetail/Diodes-Incorporated/DMP2165UW-7?qs=y6ZabgHbY%252ByvCNbAJzQtdQ==</t>
  </si>
  <si>
    <t>4.7 MΩ</t>
  </si>
  <si>
    <t>https://au.mouser.com/datasheet/2/427/crcwce3-1762584.pdf</t>
  </si>
  <si>
    <t>https://au.mouser.com/ProductDetail/Vishay-Dale/CRCW04024M70FKEDC?qs=/ha2pyFaduiHT66YdUA2uBTzMf/OTznJ3p5fz7SH86RaDbjs2LFbjBRRStKMxFDa</t>
  </si>
  <si>
    <t>https://au.mouser.com/ProductDetail/Vishay-Dale/CRCW040210K0FKEDC?qs=/ha2pyFaduiHT66YdUA2uA4sF2ipRtotJ1IZi2VsJbqIToNUmUEwdxElf6FK9FXM</t>
  </si>
  <si>
    <t>https://au.mouser.com/ProductDetail/Vishay-Dale/CRCW04023K30FKEDC?qs=sGAEpiMZZMtlubZbdhIBIIZe04wfiaJW8rtoBjNqyXg=</t>
  </si>
  <si>
    <t>AYZ0103AGRLC</t>
  </si>
  <si>
    <t>https://au.mouser.com/datasheet/2/60/ayz-1841752.pdf</t>
  </si>
  <si>
    <t>https://au.mouser.com/ProductDetail/CK/AYZ0103AGRLC?qs=dJbzCyn%252BCFYjrUSpOumiDQ==</t>
  </si>
  <si>
    <t>TPS709A33DBVT</t>
  </si>
  <si>
    <t>https://www.ti.com/lit/ds/symlink/tps709.pdf?ts=1619152264234&amp;ref_url=https%253A%252F%252Fau.mouser.com%252F</t>
  </si>
  <si>
    <t>https://au.mouser.com/ProductDetail/Texas-Instruments/TPS709A33DBVT?qs=9yI11AV48ZQgL37ZcAbPUA==</t>
  </si>
  <si>
    <t>http://ww1.microchip.com/downloads/en/DeviceDoc/ATmega328_P%20AVR%20MCU%20with%20picoPower%20Technology%20Data%20Sheet%2040001984A.pdf</t>
  </si>
  <si>
    <t>ZXBM5210-S</t>
  </si>
  <si>
    <t>https://www.diodes.com/assets/Datasheets/ZXBM5210.pdf</t>
  </si>
  <si>
    <t>https://au.mouser.com/ProductDetail/Diodes-Incorporated/ZXBM5210-S-13?qs=98WN/nWUQiQlr91Z1/DTeg==</t>
  </si>
  <si>
    <t>74HC126PW-Q100</t>
  </si>
  <si>
    <t>http://www.farnell.com/datasheets/2030230.pdf?_ga=2.69642903.606851804.1567147512-325851870.1553337182&amp;_gac=1.41560982.1567151116.EAIaIQobChMI1uyK5Yyq5AIVSSUrCh05hgU3EAkYASABEgJC2_D_BwE</t>
  </si>
  <si>
    <t>MCP7940N-xSN</t>
  </si>
  <si>
    <t>http://ww1.microchip.com/downloads/en/DeviceDoc/20005010F.pdf</t>
  </si>
  <si>
    <t>https://www.digikey.com.au/product-detail/en/MCP7940NT-I-MNY/MCP7940NT-I-MNYCT-ND/7065595?utm_campaign=buynow&amp;utm_medium=aggregator&amp;curr=usd&amp;utm_source=octopart</t>
  </si>
  <si>
    <t>https://www.ftdichip.com/Support/Documents/DataSheets/ICs/DS_FT232R.pdf</t>
  </si>
  <si>
    <t>8MHz</t>
  </si>
  <si>
    <t xml:space="preserve"> 32.768 kHz</t>
  </si>
  <si>
    <t>Footprint</t>
  </si>
  <si>
    <t>Datasheet</t>
  </si>
  <si>
    <t>Supplier</t>
  </si>
  <si>
    <t>QTY</t>
  </si>
  <si>
    <t>R8-R10</t>
  </si>
  <si>
    <t>C5, C6, C8, C9</t>
  </si>
  <si>
    <t>SW2</t>
  </si>
  <si>
    <t>0805</t>
  </si>
  <si>
    <t>USB_Micro-B_Molex-105133-0001</t>
  </si>
  <si>
    <t>SOT-323_SC-70</t>
  </si>
  <si>
    <t>SOT-23-5</t>
  </si>
  <si>
    <t>QFN-28-1EP</t>
  </si>
  <si>
    <t>SOIC-8_3.9x4.9mm_P1.27mm</t>
  </si>
  <si>
    <t>TSSOP-14_4.4x5mm_P0.65mm</t>
  </si>
  <si>
    <t>DFN-8-1EP</t>
  </si>
  <si>
    <t>QFN-32-1EP</t>
  </si>
  <si>
    <t>2012-2Pin_2.0x1.2mm</t>
  </si>
  <si>
    <t>Component</t>
  </si>
  <si>
    <t>Substitutable</t>
  </si>
  <si>
    <t>YES</t>
  </si>
  <si>
    <t>NO</t>
  </si>
  <si>
    <t>MOSFET</t>
  </si>
  <si>
    <t>Switch</t>
  </si>
  <si>
    <t>H-Bridge</t>
  </si>
  <si>
    <t xml:space="preserve">USB-USART </t>
  </si>
  <si>
    <t>Ctystal</t>
  </si>
  <si>
    <t>CL21A225KAFNNNE</t>
  </si>
  <si>
    <t>C0402C150J8HACTU</t>
  </si>
  <si>
    <t>04026D104KAT2A</t>
  </si>
  <si>
    <t>150060RS55040</t>
  </si>
  <si>
    <t>150060GS55040</t>
  </si>
  <si>
    <t>150060YS55040</t>
  </si>
  <si>
    <t>Manufacturer</t>
  </si>
  <si>
    <t>Molex</t>
  </si>
  <si>
    <t>Wurth Elektronik</t>
  </si>
  <si>
    <t>AVX</t>
  </si>
  <si>
    <t>Nexperia</t>
  </si>
  <si>
    <t>FTDI</t>
  </si>
  <si>
    <t>KEMET</t>
  </si>
  <si>
    <t>Samsung Electro-Mechanics</t>
  </si>
  <si>
    <t>Diodes Incorporated</t>
  </si>
  <si>
    <t>DMP2165UW-7</t>
  </si>
  <si>
    <t>Vishay/Dale</t>
  </si>
  <si>
    <t>CRCW04024M70FKEDC</t>
  </si>
  <si>
    <t>CRCW040210K0FKEDC</t>
  </si>
  <si>
    <t>CRCW04023K30FKEDC</t>
  </si>
  <si>
    <t>C&amp;K</t>
  </si>
  <si>
    <t>Texas Instruments</t>
  </si>
  <si>
    <t>ATMEGA328P-MMH</t>
  </si>
  <si>
    <t>Atmel</t>
  </si>
  <si>
    <t>ZXBM5210-S-13</t>
  </si>
  <si>
    <t>Microchip</t>
  </si>
  <si>
    <t>FT232RQ-REEL</t>
  </si>
  <si>
    <t>U4, U8, U9</t>
  </si>
  <si>
    <t>C2-C4, C7, C10-C14</t>
  </si>
  <si>
    <t>U10</t>
  </si>
  <si>
    <t>5032-4Pin_5.0x3.2mm</t>
  </si>
  <si>
    <t>ECS</t>
  </si>
  <si>
    <t>ECS-80-18-30B-AGN-TR</t>
  </si>
  <si>
    <t>https://au.mouser.com/datasheet/2/122/ecx_53b-1479911.pdf</t>
  </si>
  <si>
    <t>https://au.mouser.com/ProductDetail/ECS/ECS-80-18-30B-AGN-TR?qs=wd5RIQLrsJheFNc7NZge4Q%3D%3D</t>
  </si>
  <si>
    <t>https://au.mouser.com/datasheet/2/122/ECX-12R-1314062.pdf</t>
  </si>
  <si>
    <t>https://au.mouser.com/ProductDetail/ECS/ECS-327-125-12R-TR?qs=fAHHVMwC%252BbjIsh0rr7Av6w%3D%3D</t>
  </si>
  <si>
    <t>ECS-.327-12.5-12R-TR</t>
  </si>
  <si>
    <t>D4</t>
  </si>
  <si>
    <t>CUS08F30,H3F</t>
  </si>
  <si>
    <t>Toshiba</t>
  </si>
  <si>
    <t>Diode</t>
  </si>
  <si>
    <t>SOD-323-2</t>
  </si>
  <si>
    <t>https://au.mouser.com/datasheet/2/408/CUS08F30_datasheet_en_20140414-1916097.pdf</t>
  </si>
  <si>
    <t>https://au.mouser.com/ProductDetail/Toshiba/CUS08F30H3F?qs=sGAEpiMZZMtbRapU8LlZD%252BCy%2FVT4IDP8xwNxSitleb9JD5GJ4tdDdA%3D%3D</t>
  </si>
  <si>
    <t>R5, R6, R12</t>
  </si>
  <si>
    <t>R1-R4, R7, R11</t>
  </si>
  <si>
    <t>Q1,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</si>
</sst>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ont="1"/>
    <xf numFmtId="0" fontId="0" fillId="0" borderId="0" xfId="0" applyFill="1"/>
    <xf numFmtId="49" fontId="0" fillId="0" borderId="0" xfId="0" applyNumberFormat="1"/>
    <xf numFmtId="49" fontId="0" fillId="0" borderId="0" xfId="0" applyNumberFormat="1" applyFill="1"/>
    <xf numFmtId="0" fontId="8" fillId="0" borderId="0" xfId="1"/>
    <xf numFmtId="49" fontId="7" fillId="0" borderId="0" xfId="0" applyNumberFormat="1" applyFont="1" applyFill="1"/>
    <xf numFmtId="44" fontId="0" fillId="0" borderId="0" xfId="2" applyFont="1"/>
    <xf numFmtId="0" fontId="0" fillId="0" borderId="0" xfId="0"/>
    <xf numFmtId="44" fontId="0" fillId="0" borderId="0" xfId="2" applyFont="1" applyFill="1"/>
    <xf numFmtId="0" fontId="6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/>
    <xf numFmtId="0" fontId="3" fillId="0" borderId="0" xfId="0" applyFont="1" applyFill="1"/>
    <xf numFmtId="49" fontId="3" fillId="0" borderId="0" xfId="0" applyNumberFormat="1" applyFont="1" applyFill="1"/>
    <xf numFmtId="0" fontId="0" fillId="0" borderId="0" xfId="0" quotePrefix="1" applyFill="1"/>
    <xf numFmtId="0" fontId="3" fillId="0" borderId="0" xfId="0" quotePrefix="1" applyFont="1" applyFill="1"/>
    <xf numFmtId="0" fontId="0" fillId="0" borderId="0" xfId="0" quotePrefix="1"/>
    <xf numFmtId="49" fontId="3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mouser.com/ProductDetail/Diodes-Incorporated/ZXBM5210-S-13?qs=98WN/nWUQiQlr91Z1/DTeg==" TargetMode="External"/><Relationship Id="rId2" Type="http://schemas.openxmlformats.org/officeDocument/2006/relationships/hyperlink" Target="https://au.mouser.com/ProductDetail/Texas-Instruments/TPS709A33DBVT?qs=9yI11AV48ZQgL37ZcAbPUA==" TargetMode="External"/><Relationship Id="rId1" Type="http://schemas.openxmlformats.org/officeDocument/2006/relationships/hyperlink" Target="https://au.mouser.com/ProductDetail/Wurth-Elektronik/150060RS55040?qs=8Aam6%252B7C6HHnMZFlrlTntA==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25" sqref="F25"/>
    </sheetView>
  </sheetViews>
  <sheetFormatPr defaultColWidth="8.85546875" defaultRowHeight="15"/>
  <cols>
    <col min="1" max="1" width="36.5703125" customWidth="1"/>
    <col min="2" max="2" width="20.85546875" style="3" bestFit="1" customWidth="1"/>
    <col min="3" max="3" width="26" style="3" bestFit="1" customWidth="1"/>
    <col min="4" max="4" width="19.85546875" customWidth="1"/>
    <col min="5" max="5" width="29.7109375" customWidth="1"/>
    <col min="6" max="6" width="28.42578125" customWidth="1"/>
    <col min="8" max="8" width="8.85546875" customWidth="1"/>
    <col min="10" max="10" width="9.140625" customWidth="1"/>
    <col min="11" max="11" width="9.5703125" customWidth="1"/>
  </cols>
  <sheetData>
    <row r="1" spans="1:12">
      <c r="A1" s="8" t="s">
        <v>15</v>
      </c>
      <c r="B1" s="8" t="s">
        <v>0</v>
      </c>
      <c r="C1" s="14" t="s">
        <v>114</v>
      </c>
      <c r="D1" s="14" t="s">
        <v>99</v>
      </c>
      <c r="E1" s="8" t="s">
        <v>1</v>
      </c>
      <c r="F1" s="14" t="s">
        <v>82</v>
      </c>
      <c r="G1" s="14" t="s">
        <v>83</v>
      </c>
      <c r="H1" t="s">
        <v>84</v>
      </c>
      <c r="I1" t="s">
        <v>85</v>
      </c>
      <c r="J1" s="7" t="s">
        <v>16</v>
      </c>
      <c r="K1" s="7" t="s">
        <v>17</v>
      </c>
      <c r="L1" t="s">
        <v>100</v>
      </c>
    </row>
    <row r="2" spans="1:12">
      <c r="A2" s="1" t="s">
        <v>22</v>
      </c>
      <c r="B2" s="3" t="s">
        <v>108</v>
      </c>
      <c r="C2" s="3" t="s">
        <v>121</v>
      </c>
      <c r="D2" s="14" t="s">
        <v>4</v>
      </c>
      <c r="E2" s="6" t="s">
        <v>38</v>
      </c>
      <c r="F2" s="16" t="s">
        <v>89</v>
      </c>
      <c r="G2" t="s">
        <v>39</v>
      </c>
      <c r="H2" s="13" t="s">
        <v>40</v>
      </c>
      <c r="I2">
        <v>1</v>
      </c>
      <c r="J2" s="7">
        <v>0.13500000000000001</v>
      </c>
      <c r="K2" s="7">
        <f>J2*I2</f>
        <v>0.13500000000000001</v>
      </c>
      <c r="L2" t="s">
        <v>101</v>
      </c>
    </row>
    <row r="3" spans="1:12" s="2" customFormat="1">
      <c r="A3" s="15" t="s">
        <v>87</v>
      </c>
      <c r="B3" s="2" t="s">
        <v>109</v>
      </c>
      <c r="C3" s="15" t="s">
        <v>120</v>
      </c>
      <c r="D3" s="14" t="s">
        <v>4</v>
      </c>
      <c r="E3" s="4" t="s">
        <v>41</v>
      </c>
      <c r="F3" s="17" t="s">
        <v>23</v>
      </c>
      <c r="G3" s="12" t="s">
        <v>42</v>
      </c>
      <c r="H3" s="2" t="s">
        <v>43</v>
      </c>
      <c r="I3" s="2">
        <v>4</v>
      </c>
      <c r="J3" s="9">
        <v>2.7E-2</v>
      </c>
      <c r="K3" s="7">
        <f t="shared" ref="K3:K22" si="0">J3*I3</f>
        <v>0.108</v>
      </c>
      <c r="L3" s="2" t="s">
        <v>101</v>
      </c>
    </row>
    <row r="4" spans="1:12" s="2" customFormat="1">
      <c r="A4" s="2" t="s">
        <v>136</v>
      </c>
      <c r="B4" s="2" t="s">
        <v>110</v>
      </c>
      <c r="C4" s="15" t="s">
        <v>117</v>
      </c>
      <c r="D4" s="14" t="s">
        <v>4</v>
      </c>
      <c r="E4" s="4" t="s">
        <v>5</v>
      </c>
      <c r="F4" s="18" t="s">
        <v>23</v>
      </c>
      <c r="G4" s="2" t="s">
        <v>44</v>
      </c>
      <c r="H4" s="10" t="s">
        <v>45</v>
      </c>
      <c r="I4" s="2">
        <v>9</v>
      </c>
      <c r="J4" s="9">
        <v>0.12</v>
      </c>
      <c r="K4" s="7">
        <f t="shared" si="0"/>
        <v>1.08</v>
      </c>
      <c r="L4" s="2" t="s">
        <v>101</v>
      </c>
    </row>
    <row r="5" spans="1:12" s="8" customFormat="1">
      <c r="A5" s="2" t="s">
        <v>9</v>
      </c>
      <c r="B5" s="8" t="s">
        <v>111</v>
      </c>
      <c r="C5" s="8" t="s">
        <v>116</v>
      </c>
      <c r="D5" s="14" t="s">
        <v>11</v>
      </c>
      <c r="E5" s="4" t="s">
        <v>46</v>
      </c>
      <c r="F5" s="17" t="s">
        <v>24</v>
      </c>
      <c r="G5" s="8" t="s">
        <v>47</v>
      </c>
      <c r="H5" s="5" t="s">
        <v>48</v>
      </c>
      <c r="I5" s="2">
        <v>1</v>
      </c>
      <c r="J5" s="9">
        <v>0.24299999999999999</v>
      </c>
      <c r="K5" s="7">
        <f t="shared" si="0"/>
        <v>0.24299999999999999</v>
      </c>
      <c r="L5" s="2" t="s">
        <v>101</v>
      </c>
    </row>
    <row r="6" spans="1:12">
      <c r="A6" s="14" t="s">
        <v>10</v>
      </c>
      <c r="B6" s="3" t="s">
        <v>112</v>
      </c>
      <c r="C6" s="3" t="s">
        <v>116</v>
      </c>
      <c r="D6" s="14" t="s">
        <v>11</v>
      </c>
      <c r="E6" s="3" t="s">
        <v>46</v>
      </c>
      <c r="F6" s="17" t="s">
        <v>24</v>
      </c>
      <c r="G6" s="11" t="s">
        <v>49</v>
      </c>
      <c r="H6" t="s">
        <v>50</v>
      </c>
      <c r="I6" s="2">
        <v>1</v>
      </c>
      <c r="J6" s="7">
        <v>0.311</v>
      </c>
      <c r="K6" s="7">
        <f t="shared" si="0"/>
        <v>0.311</v>
      </c>
      <c r="L6" s="2" t="s">
        <v>101</v>
      </c>
    </row>
    <row r="7" spans="1:12">
      <c r="A7" t="s">
        <v>25</v>
      </c>
      <c r="B7" s="3" t="s">
        <v>113</v>
      </c>
      <c r="C7" s="3" t="s">
        <v>116</v>
      </c>
      <c r="D7" s="14" t="s">
        <v>11</v>
      </c>
      <c r="E7" s="4" t="s">
        <v>46</v>
      </c>
      <c r="F7" s="17" t="s">
        <v>24</v>
      </c>
      <c r="G7" t="s">
        <v>52</v>
      </c>
      <c r="H7" s="8" t="s">
        <v>51</v>
      </c>
      <c r="I7" s="2">
        <v>1</v>
      </c>
      <c r="J7" s="7">
        <v>0.24</v>
      </c>
      <c r="K7" s="7">
        <f t="shared" si="0"/>
        <v>0.24</v>
      </c>
      <c r="L7" s="2" t="s">
        <v>101</v>
      </c>
    </row>
    <row r="8" spans="1:12" s="8" customFormat="1">
      <c r="A8" s="8" t="s">
        <v>146</v>
      </c>
      <c r="B8" s="3" t="s">
        <v>147</v>
      </c>
      <c r="C8" s="3" t="s">
        <v>148</v>
      </c>
      <c r="D8" s="23" t="s">
        <v>149</v>
      </c>
      <c r="E8" s="4" t="s">
        <v>147</v>
      </c>
      <c r="F8" s="17" t="s">
        <v>150</v>
      </c>
      <c r="G8" s="8" t="s">
        <v>151</v>
      </c>
      <c r="H8" s="8" t="s">
        <v>152</v>
      </c>
      <c r="I8" s="2">
        <v>1</v>
      </c>
      <c r="J8" s="7">
        <v>0.45900000000000002</v>
      </c>
      <c r="K8" s="7">
        <f t="shared" si="0"/>
        <v>0.45900000000000002</v>
      </c>
      <c r="L8" s="24" t="s">
        <v>102</v>
      </c>
    </row>
    <row r="9" spans="1:12">
      <c r="A9" t="s">
        <v>26</v>
      </c>
      <c r="B9" s="3" t="s">
        <v>20</v>
      </c>
      <c r="C9" s="20" t="s">
        <v>115</v>
      </c>
      <c r="D9" s="14" t="s">
        <v>2</v>
      </c>
      <c r="E9" s="3" t="s">
        <v>53</v>
      </c>
      <c r="F9" t="s">
        <v>90</v>
      </c>
      <c r="G9" t="s">
        <v>54</v>
      </c>
      <c r="H9" t="s">
        <v>55</v>
      </c>
      <c r="I9">
        <v>1</v>
      </c>
      <c r="J9" s="7">
        <v>1.43</v>
      </c>
      <c r="K9" s="7">
        <f t="shared" si="0"/>
        <v>1.43</v>
      </c>
      <c r="L9" s="2" t="s">
        <v>102</v>
      </c>
    </row>
    <row r="10" spans="1:12">
      <c r="A10" s="23" t="s">
        <v>155</v>
      </c>
      <c r="B10" s="3" t="s">
        <v>123</v>
      </c>
      <c r="C10" s="3" t="s">
        <v>122</v>
      </c>
      <c r="D10" s="14" t="s">
        <v>103</v>
      </c>
      <c r="E10" s="3" t="s">
        <v>56</v>
      </c>
      <c r="F10" t="s">
        <v>91</v>
      </c>
      <c r="G10" t="s">
        <v>57</v>
      </c>
      <c r="H10" t="s">
        <v>58</v>
      </c>
      <c r="I10">
        <v>2</v>
      </c>
      <c r="J10" s="7">
        <v>0.42</v>
      </c>
      <c r="K10" s="7">
        <f t="shared" si="0"/>
        <v>0.84</v>
      </c>
      <c r="L10" s="2" t="s">
        <v>102</v>
      </c>
    </row>
    <row r="11" spans="1:12">
      <c r="A11" s="23" t="s">
        <v>153</v>
      </c>
      <c r="B11" s="3" t="s">
        <v>125</v>
      </c>
      <c r="C11" s="20" t="s">
        <v>124</v>
      </c>
      <c r="D11" s="14" t="s">
        <v>6</v>
      </c>
      <c r="E11" s="3" t="s">
        <v>59</v>
      </c>
      <c r="F11" s="19" t="s">
        <v>23</v>
      </c>
      <c r="G11" t="s">
        <v>60</v>
      </c>
      <c r="H11" t="s">
        <v>61</v>
      </c>
      <c r="I11">
        <v>3</v>
      </c>
      <c r="J11" s="7">
        <v>0.13500000000000001</v>
      </c>
      <c r="K11" s="7">
        <f t="shared" si="0"/>
        <v>0.40500000000000003</v>
      </c>
      <c r="L11" s="2" t="s">
        <v>101</v>
      </c>
    </row>
    <row r="12" spans="1:12">
      <c r="A12" s="23" t="s">
        <v>154</v>
      </c>
      <c r="B12" s="3" t="s">
        <v>126</v>
      </c>
      <c r="C12" s="20" t="s">
        <v>124</v>
      </c>
      <c r="D12" s="14" t="s">
        <v>6</v>
      </c>
      <c r="E12" s="3" t="s">
        <v>7</v>
      </c>
      <c r="F12" s="19" t="s">
        <v>23</v>
      </c>
      <c r="G12" t="s">
        <v>60</v>
      </c>
      <c r="H12" t="s">
        <v>62</v>
      </c>
      <c r="I12">
        <v>6</v>
      </c>
      <c r="J12" s="7">
        <v>0.14000000000000001</v>
      </c>
      <c r="K12" s="7">
        <f t="shared" si="0"/>
        <v>0.84000000000000008</v>
      </c>
      <c r="L12" s="2" t="s">
        <v>101</v>
      </c>
    </row>
    <row r="13" spans="1:12">
      <c r="A13" t="s">
        <v>86</v>
      </c>
      <c r="B13" s="3" t="s">
        <v>127</v>
      </c>
      <c r="C13" s="20" t="s">
        <v>124</v>
      </c>
      <c r="D13" s="14" t="s">
        <v>6</v>
      </c>
      <c r="E13" s="3" t="s">
        <v>8</v>
      </c>
      <c r="F13" s="19" t="s">
        <v>23</v>
      </c>
      <c r="G13" t="s">
        <v>60</v>
      </c>
      <c r="H13" t="s">
        <v>63</v>
      </c>
      <c r="I13">
        <v>3</v>
      </c>
      <c r="J13" s="7">
        <v>0.13500000000000001</v>
      </c>
      <c r="K13" s="7">
        <f t="shared" si="0"/>
        <v>0.40500000000000003</v>
      </c>
      <c r="L13" s="2" t="s">
        <v>101</v>
      </c>
    </row>
    <row r="14" spans="1:12">
      <c r="A14" t="s">
        <v>88</v>
      </c>
      <c r="B14" s="3" t="s">
        <v>64</v>
      </c>
      <c r="C14" s="20" t="s">
        <v>128</v>
      </c>
      <c r="D14" s="14" t="s">
        <v>104</v>
      </c>
      <c r="E14" s="3" t="s">
        <v>64</v>
      </c>
      <c r="F14" t="s">
        <v>64</v>
      </c>
      <c r="G14" t="s">
        <v>65</v>
      </c>
      <c r="H14" t="s">
        <v>66</v>
      </c>
      <c r="I14">
        <v>1</v>
      </c>
      <c r="J14" s="7">
        <v>1.44</v>
      </c>
      <c r="K14" s="7">
        <f t="shared" si="0"/>
        <v>1.44</v>
      </c>
      <c r="L14" s="2" t="s">
        <v>102</v>
      </c>
    </row>
    <row r="15" spans="1:12">
      <c r="A15" t="s">
        <v>12</v>
      </c>
      <c r="B15" s="3" t="s">
        <v>130</v>
      </c>
      <c r="C15" s="20" t="s">
        <v>131</v>
      </c>
      <c r="D15" s="14" t="s">
        <v>30</v>
      </c>
      <c r="E15" s="3" t="s">
        <v>29</v>
      </c>
      <c r="F15" t="s">
        <v>93</v>
      </c>
      <c r="G15" t="s">
        <v>70</v>
      </c>
      <c r="H15" t="s">
        <v>28</v>
      </c>
      <c r="I15">
        <v>1</v>
      </c>
      <c r="J15" s="7">
        <v>3.15</v>
      </c>
      <c r="K15" s="7">
        <f t="shared" si="0"/>
        <v>3.15</v>
      </c>
      <c r="L15" s="2" t="s">
        <v>102</v>
      </c>
    </row>
    <row r="16" spans="1:12">
      <c r="A16" t="s">
        <v>135</v>
      </c>
      <c r="B16" s="3" t="s">
        <v>132</v>
      </c>
      <c r="C16" s="20" t="s">
        <v>122</v>
      </c>
      <c r="D16" s="14" t="s">
        <v>105</v>
      </c>
      <c r="E16" s="3" t="s">
        <v>71</v>
      </c>
      <c r="F16" t="s">
        <v>94</v>
      </c>
      <c r="G16" t="s">
        <v>72</v>
      </c>
      <c r="H16" s="5" t="s">
        <v>73</v>
      </c>
      <c r="I16">
        <v>3</v>
      </c>
      <c r="J16" s="7">
        <v>1.55</v>
      </c>
      <c r="K16" s="7">
        <f t="shared" si="0"/>
        <v>4.6500000000000004</v>
      </c>
      <c r="L16" s="2" t="s">
        <v>102</v>
      </c>
    </row>
    <row r="17" spans="1:12">
      <c r="A17" t="s">
        <v>3</v>
      </c>
      <c r="B17" s="3" t="s">
        <v>33</v>
      </c>
      <c r="C17" s="20" t="s">
        <v>118</v>
      </c>
      <c r="D17" s="14" t="s">
        <v>34</v>
      </c>
      <c r="E17" s="3" t="s">
        <v>74</v>
      </c>
      <c r="F17" t="s">
        <v>95</v>
      </c>
      <c r="G17" t="s">
        <v>75</v>
      </c>
      <c r="H17" t="s">
        <v>35</v>
      </c>
      <c r="I17">
        <v>1</v>
      </c>
      <c r="J17" s="7">
        <v>0.58099999999999996</v>
      </c>
      <c r="K17" s="7">
        <f t="shared" si="0"/>
        <v>0.58099999999999996</v>
      </c>
      <c r="L17" s="2" t="s">
        <v>102</v>
      </c>
    </row>
    <row r="18" spans="1:12">
      <c r="A18" t="s">
        <v>21</v>
      </c>
      <c r="B18" s="3" t="s">
        <v>31</v>
      </c>
      <c r="C18" s="20" t="s">
        <v>133</v>
      </c>
      <c r="D18" s="14" t="s">
        <v>32</v>
      </c>
      <c r="E18" s="3" t="s">
        <v>76</v>
      </c>
      <c r="F18" t="s">
        <v>96</v>
      </c>
      <c r="G18" t="s">
        <v>77</v>
      </c>
      <c r="H18" t="s">
        <v>78</v>
      </c>
      <c r="I18">
        <v>1</v>
      </c>
      <c r="J18" s="7">
        <v>1.1100000000000001</v>
      </c>
      <c r="K18" s="7">
        <f t="shared" si="0"/>
        <v>1.1100000000000001</v>
      </c>
      <c r="L18" s="2" t="s">
        <v>102</v>
      </c>
    </row>
    <row r="19" spans="1:12">
      <c r="A19" t="s">
        <v>18</v>
      </c>
      <c r="B19" s="3" t="s">
        <v>134</v>
      </c>
      <c r="C19" s="20" t="s">
        <v>119</v>
      </c>
      <c r="D19" s="14" t="s">
        <v>106</v>
      </c>
      <c r="E19" s="3" t="s">
        <v>37</v>
      </c>
      <c r="F19" t="s">
        <v>97</v>
      </c>
      <c r="G19" t="s">
        <v>79</v>
      </c>
      <c r="H19" t="s">
        <v>36</v>
      </c>
      <c r="I19">
        <v>1</v>
      </c>
      <c r="J19" s="7">
        <v>6.21</v>
      </c>
      <c r="K19" s="7">
        <f t="shared" si="0"/>
        <v>6.21</v>
      </c>
      <c r="L19" s="2" t="s">
        <v>102</v>
      </c>
    </row>
    <row r="20" spans="1:12">
      <c r="A20" t="s">
        <v>137</v>
      </c>
      <c r="B20" s="3" t="s">
        <v>67</v>
      </c>
      <c r="C20" s="20" t="s">
        <v>129</v>
      </c>
      <c r="D20" s="14" t="s">
        <v>27</v>
      </c>
      <c r="E20" s="3" t="s">
        <v>67</v>
      </c>
      <c r="F20" t="s">
        <v>92</v>
      </c>
      <c r="G20" t="s">
        <v>68</v>
      </c>
      <c r="H20" s="5" t="s">
        <v>69</v>
      </c>
      <c r="I20">
        <v>1</v>
      </c>
      <c r="J20" s="7">
        <v>1.76</v>
      </c>
      <c r="K20" s="7">
        <f>J20*I20</f>
        <v>1.76</v>
      </c>
      <c r="L20" s="2" t="s">
        <v>102</v>
      </c>
    </row>
    <row r="21" spans="1:12">
      <c r="A21" t="s">
        <v>13</v>
      </c>
      <c r="B21" s="3" t="s">
        <v>140</v>
      </c>
      <c r="C21" s="20" t="s">
        <v>139</v>
      </c>
      <c r="D21" s="14" t="s">
        <v>14</v>
      </c>
      <c r="E21" s="3" t="s">
        <v>80</v>
      </c>
      <c r="F21" s="22" t="s">
        <v>138</v>
      </c>
      <c r="G21" t="s">
        <v>141</v>
      </c>
      <c r="H21" t="s">
        <v>142</v>
      </c>
      <c r="I21">
        <v>1</v>
      </c>
      <c r="J21" s="7">
        <v>0.93200000000000005</v>
      </c>
      <c r="K21" s="7">
        <f t="shared" si="0"/>
        <v>0.93200000000000005</v>
      </c>
      <c r="L21" s="2" t="s">
        <v>102</v>
      </c>
    </row>
    <row r="22" spans="1:12">
      <c r="A22" t="s">
        <v>19</v>
      </c>
      <c r="B22" s="3" t="s">
        <v>145</v>
      </c>
      <c r="C22" s="21" t="s">
        <v>139</v>
      </c>
      <c r="D22" s="14" t="s">
        <v>107</v>
      </c>
      <c r="E22" s="3" t="s">
        <v>81</v>
      </c>
      <c r="F22" t="s">
        <v>98</v>
      </c>
      <c r="G22" t="s">
        <v>143</v>
      </c>
      <c r="H22" t="s">
        <v>144</v>
      </c>
      <c r="I22">
        <v>1</v>
      </c>
      <c r="J22" s="7">
        <v>0.91200000000000003</v>
      </c>
      <c r="K22" s="7">
        <f t="shared" si="0"/>
        <v>0.91200000000000003</v>
      </c>
      <c r="L22" s="2" t="s">
        <v>102</v>
      </c>
    </row>
    <row r="23" spans="1:12">
      <c r="L23" s="2"/>
    </row>
    <row r="24" spans="1:12">
      <c r="D24" s="8"/>
    </row>
  </sheetData>
  <hyperlinks>
    <hyperlink ref="H5" r:id="rId1" xr:uid="{4C7637F8-FB63-4396-9F00-5E4E7ED21393}"/>
    <hyperlink ref="H20" r:id="rId2" xr:uid="{71AC7E13-C58F-430F-9C7F-6FCF33B4D50C}"/>
    <hyperlink ref="H16" r:id="rId3" xr:uid="{DE3DE3D7-46F5-447F-8E73-2ED69358CBFC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Catsamas,Stephen</dc:creator>
  <cp:lastModifiedBy>Stephen Catsamas</cp:lastModifiedBy>
  <cp:lastPrinted>2020-12-08T00:04:04Z</cp:lastPrinted>
  <dcterms:created xsi:type="dcterms:W3CDTF">2015-06-05T18:17:00Z</dcterms:created>
  <dcterms:modified xsi:type="dcterms:W3CDTF">2021-06-28T06:03:49Z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