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BoSL-nano\micro\Design\"/>
    </mc:Choice>
  </mc:AlternateContent>
  <xr:revisionPtr revIDLastSave="0" documentId="13_ncr:1_{A662FF26-2C8E-48F7-B406-8120E58586A6}" xr6:coauthVersionLast="36" xr6:coauthVersionMax="36" xr10:uidLastSave="{00000000-0000-0000-0000-000000000000}"/>
  <bookViews>
    <workbookView xWindow="0" yWindow="0" windowWidth="28800" windowHeight="12375" xr2:uid="{250E95CC-4025-44BB-A6D6-27FA839C01FC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B6" i="1"/>
  <c r="B7" i="1"/>
  <c r="B8" i="1"/>
</calcChain>
</file>

<file path=xl/sharedStrings.xml><?xml version="1.0" encoding="utf-8"?>
<sst xmlns="http://schemas.openxmlformats.org/spreadsheetml/2006/main" count="16" uniqueCount="9">
  <si>
    <t>R1</t>
  </si>
  <si>
    <t>V</t>
  </si>
  <si>
    <t>R2</t>
  </si>
  <si>
    <t>RRTC</t>
  </si>
  <si>
    <t>I</t>
  </si>
  <si>
    <t>VRTC</t>
  </si>
  <si>
    <t>A</t>
  </si>
  <si>
    <t>IRTC</t>
  </si>
  <si>
    <t>RRTCnx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</si>
</sst>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I-V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Sheet1!$A$12:$A$20</c:f>
              <c:numCache>
                <c:formatCode>General</c:formatCode>
                <c:ptCount val="9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</c:numCache>
            </c:numRef>
          </c:xVal>
          <c:yVal>
            <c:numRef>
              <c:f>Sheet1!$B$12:$B$20</c:f>
              <c:numCache>
                <c:formatCode>0.00E+00</c:formatCode>
                <c:ptCount val="9"/>
                <c:pt idx="0" formatCode="General">
                  <c:v>9.4473790597554341E-7</c:v>
                </c:pt>
                <c:pt idx="1">
                  <c:v>1.0022181658084782E-6</c:v>
                </c:pt>
                <c:pt idx="2">
                  <c:v>1.0650809675689637E-6</c:v>
                </c:pt>
                <c:pt idx="3">
                  <c:v>1.1320121045684893E-6</c:v>
                </c:pt>
                <c:pt idx="4">
                  <c:v>1.2022062859123241E-6</c:v>
                </c:pt>
                <c:pt idx="5">
                  <c:v>1.2751185623858429E-6</c:v>
                </c:pt>
                <c:pt idx="6">
                  <c:v>1.3503530230673908E-6</c:v>
                </c:pt>
                <c:pt idx="7">
                  <c:v>1.427606771594093E-6</c:v>
                </c:pt>
                <c:pt idx="8">
                  <c:v>1.5158929426806348E-6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4-4C60-BCD7-2E3E8D205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90088"/>
        <c:axId val="697821208"/>
      </c:scatterChart>
      <c:valAx>
        <c:axId val="572990088"/>
        <c:scaling>
          <c:orientation val="minMax"/>
          <c:max val="10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21208"/>
        <c:crosses val="autoZero"/>
        <c:crossBetween val="midCat"/>
      </c:valAx>
      <c:valAx>
        <c:axId val="69782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9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IRTC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Sheet1!$C$12:$C$20</c:f>
              <c:numCache>
                <c:formatCode>0.00E+00</c:formatCode>
                <c:ptCount val="9"/>
                <c:pt idx="0" formatCode="General">
                  <c:v>1.5597318419149464</c:v>
                </c:pt>
                <c:pt idx="1">
                  <c:v>1.7895746207001531</c:v>
                </c:pt>
                <c:pt idx="2">
                  <c:v>1.9941194524258696</c:v>
                </c:pt>
                <c:pt idx="3">
                  <c:v>2.1795431085281001</c:v>
                </c:pt>
                <c:pt idx="4">
                  <c:v>2.3496304562120764</c:v>
                </c:pt>
                <c:pt idx="5">
                  <c:v>2.5069427567865383</c:v>
                </c:pt>
                <c:pt idx="6">
                  <c:v>2.6533407915832625</c:v>
                </c:pt>
                <c:pt idx="7">
                  <c:v>2.7902481735077629</c:v>
                </c:pt>
                <c:pt idx="8">
                  <c:v>2.8753031694010156</c:v>
                </c:pt>
              </c:numCache>
            </c:numRef>
          </c:xVal>
          <c:yVal>
            <c:numRef>
              <c:f>Sheet1!$D$12:$D$20</c:f>
              <c:numCache>
                <c:formatCode>0.00E+00</c:formatCode>
                <c:ptCount val="9"/>
                <c:pt idx="0" formatCode="General">
                  <c:v>6.128800672702357E-7</c:v>
                </c:pt>
                <c:pt idx="1">
                  <c:v>6.2145760821270084E-7</c:v>
                </c:pt>
                <c:pt idx="2">
                  <c:v>6.4080023301026802E-7</c:v>
                </c:pt>
                <c:pt idx="3">
                  <c:v>6.6827952828591489E-7</c:v>
                </c:pt>
                <c:pt idx="4">
                  <c:v>7.0228491225018044E-7</c:v>
                </c:pt>
                <c:pt idx="5">
                  <c:v>7.4172648647381347E-7</c:v>
                </c:pt>
                <c:pt idx="6">
                  <c:v>7.8581242911350511E-7</c:v>
                </c:pt>
                <c:pt idx="7">
                  <c:v>8.3393694744350524E-7</c:v>
                </c:pt>
                <c:pt idx="8">
                  <c:v>9.0412631089318491E-7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A-4B24-BCCD-390D8591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831192"/>
        <c:axId val="703828240"/>
      </c:scatterChart>
      <c:valAx>
        <c:axId val="703831192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28240"/>
        <c:crosses val="autoZero"/>
        <c:crossBetween val="midCat"/>
      </c:valAx>
      <c:valAx>
        <c:axId val="7038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3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IRTC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Sheet1!$A$12:$A$20</c:f>
              <c:numCache>
                <c:formatCode>General</c:formatCode>
                <c:ptCount val="9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</c:numCache>
            </c:numRef>
          </c:xVal>
          <c:yVal>
            <c:numRef>
              <c:f>Sheet1!$D$12:$D$20</c:f>
              <c:numCache>
                <c:formatCode>0.00E+00</c:formatCode>
                <c:ptCount val="9"/>
                <c:pt idx="0" formatCode="General">
                  <c:v>6.128800672702357E-7</c:v>
                </c:pt>
                <c:pt idx="1">
                  <c:v>6.2145760821270084E-7</c:v>
                </c:pt>
                <c:pt idx="2">
                  <c:v>6.4080023301026802E-7</c:v>
                </c:pt>
                <c:pt idx="3">
                  <c:v>6.6827952828591489E-7</c:v>
                </c:pt>
                <c:pt idx="4">
                  <c:v>7.0228491225018044E-7</c:v>
                </c:pt>
                <c:pt idx="5">
                  <c:v>7.4172648647381347E-7</c:v>
                </c:pt>
                <c:pt idx="6">
                  <c:v>7.8581242911350511E-7</c:v>
                </c:pt>
                <c:pt idx="7">
                  <c:v>8.3393694744350524E-7</c:v>
                </c:pt>
                <c:pt idx="8">
                  <c:v>9.0412631089318491E-7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A-4064-998D-D2959BEB6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672792"/>
        <c:axId val="749343112"/>
      </c:scatterChart>
      <c:valAx>
        <c:axId val="70367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43112"/>
        <c:crosses val="autoZero"/>
        <c:crossBetween val="midCat"/>
      </c:valAx>
      <c:valAx>
        <c:axId val="7493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7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517072</xdr:colOff>
      <xdr:row>5</xdr:row>
      <xdr:rowOff>73478</xdr:rowOff>
    </xdr:from>
    <xdr:to>
      <xdr:col>12</xdr:col>
      <xdr:colOff>212272</xdr:colOff>
      <xdr:row>19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66DA1-8F57-4A34-B948-32ACDFBFB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263769</xdr:colOff>
      <xdr:row>5</xdr:row>
      <xdr:rowOff>64476</xdr:rowOff>
    </xdr:from>
    <xdr:to>
      <xdr:col>19</xdr:col>
      <xdr:colOff>578826</xdr:colOff>
      <xdr:row>19</xdr:row>
      <xdr:rowOff>140676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2E8641-1829-48CC-9EA0-42FD08AB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600807</xdr:colOff>
      <xdr:row>20</xdr:row>
      <xdr:rowOff>93784</xdr:rowOff>
    </xdr:from>
    <xdr:to>
      <xdr:col>12</xdr:col>
      <xdr:colOff>307730</xdr:colOff>
      <xdr:row>34</xdr:row>
      <xdr:rowOff>169984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52B80-F031-4987-8127-830CCF17C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CA68-37D7-4827-82C4-575028BCCAC6}">
  <dimension ref="A1:R20"/>
  <sheetViews>
    <sheetView tabSelected="1" zoomScale="130" zoomScaleNormal="130" workbookViewId="0">
      <selection activeCell="D16" sqref="D16"/>
    </sheetView>
  </sheetViews>
  <sheetFormatPr defaultRowHeight="15" x14ac:dyDescent="0.25"/>
  <sheetData>
    <row r="1" spans="1:18" x14ac:dyDescent="0.25">
      <c r="A1" t="s">
        <v>1</v>
      </c>
      <c r="B1">
        <v>10</v>
      </c>
      <c r="C1">
        <v>7.2</v>
      </c>
      <c r="D1">
        <v>8.4</v>
      </c>
    </row>
    <row r="2" spans="1:18" x14ac:dyDescent="0.25">
      <c r="A2" t="s">
        <v>0</v>
      </c>
      <c r="B2" s="1">
        <v>4700000</v>
      </c>
    </row>
    <row r="3" spans="1:18" x14ac:dyDescent="0.25">
      <c r="A3" t="s">
        <v>2</v>
      </c>
      <c r="B3" s="1">
        <v>4700000</v>
      </c>
      <c r="C3" t="s">
        <v>8</v>
      </c>
      <c r="D3" t="s">
        <v>7</v>
      </c>
    </row>
    <row r="4" spans="1:18" x14ac:dyDescent="0.25">
      <c r="A4" t="s">
        <v>3</v>
      </c>
      <c r="B4" s="1">
        <f ca="1">C4</f>
        <v>2819075.4026548602</v>
      </c>
      <c r="C4" s="1">
        <f ca="1">B7/D4</f>
        <v>3816758.101717086</v>
      </c>
      <c r="D4" s="1">
        <f ca="1">(0.97+0.505*(B7-3.1)+0.224*(B7-3.1)^2+0.04*(B7-3.1)^3+0.0063*(B7-3.1)^4)/1000000</f>
        <v>9.6729099723505428E-7</v>
      </c>
    </row>
    <row r="6" spans="1:18" x14ac:dyDescent="0.25">
      <c r="A6" t="s">
        <v>4</v>
      </c>
      <c r="B6" s="1">
        <f ca="1">B1/(B2+(1/B3+1/B4)^-1)</f>
        <v>1.5474752760802662E-6</v>
      </c>
      <c r="C6" t="s">
        <v>6</v>
      </c>
    </row>
    <row r="7" spans="1:18" x14ac:dyDescent="0.25">
      <c r="A7" t="s">
        <v>5</v>
      </c>
      <c r="B7" s="1">
        <f ca="1">B1*(1/B3+1/B4)^-1/(B2+(1/B3+1/B4)^-1)</f>
        <v>2.7268662024227495</v>
      </c>
      <c r="C7" t="s">
        <v>1</v>
      </c>
    </row>
    <row r="8" spans="1:18" x14ac:dyDescent="0.25">
      <c r="A8" t="s">
        <v>7</v>
      </c>
      <c r="B8" s="1">
        <f ca="1">B7/B4</f>
        <v>9.6729097769244734E-7</v>
      </c>
      <c r="C8" t="s">
        <v>6</v>
      </c>
    </row>
    <row r="11" spans="1:18" x14ac:dyDescent="0.25">
      <c r="A11" t="s">
        <v>1</v>
      </c>
      <c r="B11" t="s">
        <v>4</v>
      </c>
      <c r="C11" t="s">
        <v>5</v>
      </c>
      <c r="D11" t="s">
        <v>7</v>
      </c>
    </row>
    <row r="12" spans="1:18" x14ac:dyDescent="0.25">
      <c r="A12">
        <v>6</v>
      </c>
      <c r="B12">
        <v>9.4473790597554341E-7</v>
      </c>
      <c r="C12">
        <v>1.5597318419149464</v>
      </c>
      <c r="D12">
        <v>6.128800672702357E-7</v>
      </c>
    </row>
    <row r="13" spans="1:18" x14ac:dyDescent="0.25">
      <c r="A13">
        <v>6.5</v>
      </c>
      <c r="B13" s="1">
        <v>1.0022181658084782E-6</v>
      </c>
      <c r="C13" s="1">
        <v>1.7895746207001531</v>
      </c>
      <c r="D13" s="1">
        <v>6.2145760821270084E-7</v>
      </c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>
        <v>7</v>
      </c>
      <c r="B14" s="1">
        <v>1.0650809675689637E-6</v>
      </c>
      <c r="C14" s="1">
        <v>1.9941194524258696</v>
      </c>
      <c r="D14" s="1">
        <v>6.4080023301026802E-7</v>
      </c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>
        <v>7.5</v>
      </c>
      <c r="B15" s="1">
        <v>1.1320121045684893E-6</v>
      </c>
      <c r="C15" s="1">
        <v>2.1795431085281001</v>
      </c>
      <c r="D15" s="1">
        <v>6.6827952828591489E-7</v>
      </c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>
        <v>8</v>
      </c>
      <c r="B16" s="1">
        <v>1.2022062859123241E-6</v>
      </c>
      <c r="C16" s="1">
        <v>2.3496304562120764</v>
      </c>
      <c r="D16" s="1">
        <v>7.0228491225018044E-7</v>
      </c>
    </row>
    <row r="17" spans="1:4" x14ac:dyDescent="0.25">
      <c r="A17">
        <v>8.5</v>
      </c>
      <c r="B17" s="1">
        <v>1.2751185623858429E-6</v>
      </c>
      <c r="C17" s="1">
        <v>2.5069427567865383</v>
      </c>
      <c r="D17" s="1">
        <v>7.4172648647381347E-7</v>
      </c>
    </row>
    <row r="18" spans="1:4" x14ac:dyDescent="0.25">
      <c r="A18">
        <v>9</v>
      </c>
      <c r="B18" s="1">
        <v>1.3503530230673908E-6</v>
      </c>
      <c r="C18" s="1">
        <v>2.6533407915832625</v>
      </c>
      <c r="D18" s="1">
        <v>7.8581242911350511E-7</v>
      </c>
    </row>
    <row r="19" spans="1:4" x14ac:dyDescent="0.25">
      <c r="A19">
        <v>9.5</v>
      </c>
      <c r="B19" s="1">
        <v>1.427606771594093E-6</v>
      </c>
      <c r="C19" s="1">
        <v>2.7902481735077629</v>
      </c>
      <c r="D19" s="1">
        <v>8.3393694744350524E-7</v>
      </c>
    </row>
    <row r="20" spans="1:4" x14ac:dyDescent="0.25">
      <c r="A20">
        <v>10</v>
      </c>
      <c r="B20" s="1">
        <v>1.5158929426806348E-6</v>
      </c>
      <c r="C20" s="1">
        <v>2.8753031694010156</v>
      </c>
      <c r="D20" s="1">
        <v>9.0412631089318491E-7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2021-04-27T12:09:19Z</dcterms:created>
  <dcterms:modified xsi:type="dcterms:W3CDTF">2021-04-30T12:37:14Z</dcterms:modified>
</cp:coreProperties>
</file>