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/>
  <mc:AlternateContent xmlns:mc="http://schemas.openxmlformats.org/markup-compatibility/2006">
    <mc:Choice Requires="x15">
      <x15ac:absPath xmlns:x15ac="http://schemas.microsoft.com/office/spreadsheetml/2010/11/ac" url="C:\Users\scat0009\Downloads\"/>
    </mc:Choice>
  </mc:AlternateContent>
  <xr:revisionPtr revIDLastSave="0" documentId="13_ncr:1_{274DEC1D-F3F0-41E2-AE6F-5E3F8A0D1E6E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7" i="1" l="1"/>
  <c r="H36" i="1" l="1"/>
  <c r="H35" i="1"/>
  <c r="H34" i="1" l="1"/>
  <c r="H33" i="1"/>
  <c r="H32" i="1"/>
  <c r="H31" i="1" l="1"/>
  <c r="H3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<sst xmlns="http://schemas.openxmlformats.org/spreadsheetml/2006/main" count="180" uniqueCount="144">
  <si>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</si>
  <si>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</si>
  <si>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</si>
  <si>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</si>
  <si>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</si>
  <si>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</si>
  <si>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</si>
  <si>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</si>
  <si>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</si>
  <si>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</si>
  <si>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</si>
  <si>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</si>
  <si>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</si>
  <si>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</si>
  <si>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</si>
  <si>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</si>
  <si>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</si>
  <si>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</si>
  <si>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</si>
  <si>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</si>
  <si>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</si>
  <si>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Micro</t>
  </si>
  <si>
    <t>Micro USB 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</si>
  <si>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</si>
  <si>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</si>
  <si>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</si>
  <si>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</si>
  <si>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</si>
  <si>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</si>
  <si>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</si>
  <si>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</si>
  <si>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</si>
  <si>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</si>
  <si>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</si>
  <si>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</si>
  <si>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</si>
  <si>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</si>
  <si>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</si>
  <si>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</si>
  <si>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</si>
  <si>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</si>
  <si>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</si>
  <si>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</si>
  <si>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</si>
  <si>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</si>
  <si>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</si>
  <si>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</si>
  <si>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</si>
  <si>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</si>
  <si>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</si>
  <si>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</si>
  <si>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</si>
  <si>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</si>
  <si>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</si>
  <si>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</si>
  <si>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</si>
  <si>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</si>
  <si>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</si>
  <si>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</si>
  <si>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</si>
  <si>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</si>
  <si>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</si>
  <si>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</si>
  <si>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</si>
  <si>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</si>
  <si>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</si>
  <si>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</si>
  <si>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</si>
  <si>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</si>
  <si>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</si>
  <si>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</si>
  <si>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</si>
  <si>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</si>
  <si>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</si>
  <si>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</si>
  <si>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</si>
  <si>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</si>
  <si>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</si>
  <si>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</si>
  <si>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</si>
  <si>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</si>
  <si>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</si>
  <si>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</si>
  <si>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</si>
  <si>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</si>
  <si>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</si>
  <si>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</si>
  <si>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</si>
  <si>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</si>
  <si>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</si>
  <si>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</si>
  <si>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</si>
  <si>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</si>
  <si>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</si>
  <si>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</si>
  <si>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</si>
  <si>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</si>
  <si>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MCP1700T-3302E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</si>
  <si>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</si>
  <si>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</si>
  <si>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</si>
  <si>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</si>
  <si>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</si>
  <si>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-</t>
  </si>
  <si>
    <t>C10</t>
  </si>
  <si>
    <t>33 pF</t>
  </si>
  <si>
    <t>C11,12</t>
  </si>
  <si>
    <t>12 pF</t>
  </si>
  <si>
    <t>U7</t>
  </si>
  <si>
    <t>RTC Module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</si>
  <si>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</si>
  <si>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</si>
  <si>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</si>
  <si>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</si>
  <si>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</si>
  <si>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</si>
  <si>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</si>
  <si>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</si>
  <si>
    <t>https://www.digikey.com.au/product-detail/en/keystone-electronics/2996TR/36-2996CT-ND/5878110</t>
  </si>
  <si>
    <t>Battery Clip</t>
  </si>
  <si>
    <t>BT1</t>
  </si>
  <si>
    <t>2996TR</t>
  </si>
  <si>
    <t>Button Cell Battery</t>
  </si>
  <si>
    <t>LR44</t>
  </si>
  <si>
    <t>https://www.digikey.com.au/product-detail/en/murata-electronics/LR44/490-18190-ND/9859017</t>
  </si>
  <si>
    <t>1.5 V</t>
  </si>
  <si>
    <t>2-SMD</t>
  </si>
  <si>
    <t>https://www.digikey.com/product-detail/en/ecs-inc/ECS-80-18-30-JGN-TR/XC2103CT-ND/5875587</t>
  </si>
  <si>
    <t>ECS-80-18-30-JGN-TR</t>
  </si>
  <si>
    <t>https://www.digikey.com.au/product-detail/en/molex/0393570002/WM7877-ND/946543</t>
  </si>
  <si>
    <t>AT2, AT3</t>
  </si>
  <si>
    <t>U.FL Antenna Connector</t>
  </si>
  <si>
    <t>https://au.mouser.com/ProductDetail/TE-Connectivity/2337019-1?qs=sGAEpiMZZMuLQf%252BEuFsOrkd7M7rmHNHiTyct1cm10uWVyaBZJ%252BKFDA%3D%3D</t>
  </si>
  <si>
    <t>https://au.element14.com/molex/105133-0001/usb-conn-2-0-micro-usb-type-b/dp/2751682?st=micro usb</t>
  </si>
  <si>
    <t>Vertical</t>
  </si>
  <si>
    <t>105133-0001</t>
  </si>
  <si>
    <t>GNSS/GSM Antenna</t>
  </si>
  <si>
    <t>https://www.digikey.in/product-detail/en/microchip-technology/MCP7940NT-I-SN/MCP7940NT-I-SNCT-ND/5818704</t>
  </si>
  <si>
    <t>MCP7940NT-I/SN</t>
  </si>
  <si>
    <t>J8 / J9 / J10 / P2 / P3 / P4</t>
  </si>
  <si>
    <t xml:space="preserve">3x04 / 1x05 / 1x6 / 1x8 </t>
  </si>
  <si>
    <t>U6</t>
  </si>
  <si>
    <t>https://au.element14.com/molex/212570-0100/cellular-lte-antenna-2-17ghz-1/dp/326166101?st=antenna</t>
  </si>
  <si>
    <t>212570-0100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</si>
</sst>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7" fillId="0" borderId="0" xfId="0" applyFont="1"/>
    <xf numFmtId="0" fontId="0" fillId="0" borderId="0" xfId="0" applyFill="1"/>
    <xf numFmtId="0" fontId="9" fillId="0" borderId="0" xfId="1" applyFill="1"/>
    <xf numFmtId="0" fontId="8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10" fillId="0" borderId="0" xfId="1" applyFont="1"/>
    <xf numFmtId="49" fontId="6" fillId="0" borderId="0" xfId="0" applyNumberFormat="1" applyFont="1" applyFill="1"/>
    <xf numFmtId="0" fontId="11" fillId="0" borderId="0" xfId="0" applyFont="1"/>
    <xf numFmtId="0" fontId="9" fillId="0" borderId="0" xfId="1"/>
    <xf numFmtId="49" fontId="5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4" fillId="0" borderId="0" xfId="0" applyFont="1" applyFill="1"/>
    <xf numFmtId="0" fontId="3" fillId="0" borderId="0" xfId="0" applyFont="1"/>
    <xf numFmtId="49" fontId="3" fillId="0" borderId="0" xfId="0" applyNumberFormat="1" applyFont="1" applyFill="1"/>
    <xf numFmtId="0" fontId="13" fillId="0" borderId="0" xfId="0" applyFont="1"/>
    <xf numFmtId="0" fontId="2" fillId="0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Molex/104224-0820?qs=sGAEpiMZZMuWWq7rhECaKVErQC8ayfpNSybwMgb%2Fhic%3D" TargetMode="External"/><Relationship Id="rId13" Type="http://schemas.openxmlformats.org/officeDocument/2006/relationships/hyperlink" Target="https://www.digikey.com.au/product-detail/en/molex/0393570002/WM7877-ND/946543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2" Type="http://schemas.openxmlformats.org/officeDocument/2006/relationships/hyperlink" Target="https://www.digikey.com/products/es?mpart=MS580301BA01-00&amp;v=223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amphenol-icc-commercial-products/rjhse-5080/jack-rj45-1port/dp/1860577?st=RJHSE-5080" TargetMode="External"/><Relationship Id="rId11" Type="http://schemas.openxmlformats.org/officeDocument/2006/relationships/hyperlink" Target="https://au.element14.com/nexperia/74hc126d/ic-74hc-cmos-smd-74hc126-soic14/dp/1085233?st=74HC126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element14.com/molex/212570-0100/cellular-lte-antenna-2-17ghz-1/dp/326166101?st=antenna" TargetMode="External"/><Relationship Id="rId10" Type="http://schemas.openxmlformats.org/officeDocument/2006/relationships/hyperlink" Target="https://au.mouser.com/ProductDetail/Microchip-Technology/MCP1700T-3302E-MB?qs=sGAEpiMZZMsGz1a6aV8DcOCtQ%252B5xlVRJJfVwWHj6WVY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au.mouser.com/ProductDetail/Molex/104031-0811?qs=sGAEpiMZZMuJakaoiLiBpj1mGp1aVlb8QxJnovvyiw8%3D" TargetMode="External"/><Relationship Id="rId14" Type="http://schemas.openxmlformats.org/officeDocument/2006/relationships/hyperlink" Target="https://www.digikey.in/product-detail/en/microchip-technology/MCP7940NT-I-SN/MCP7940NT-I-SNCT-ND/5818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25" activeCellId="3" sqref="H2:H5 H7:H24 H26:H37 H25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75</v>
      </c>
      <c r="G1" s="16" t="s">
        <v>101</v>
      </c>
      <c r="H1" s="15" t="s">
        <v>102</v>
      </c>
      <c r="I1" t="s">
        <v>4</v>
      </c>
    </row>
    <row r="2" spans="1:9">
      <c r="A2" t="s">
        <v>5</v>
      </c>
      <c r="B2" s="6" t="s">
        <v>6</v>
      </c>
      <c r="C2" t="s">
        <v>85</v>
      </c>
      <c r="D2" t="s">
        <v>5</v>
      </c>
      <c r="E2" t="s">
        <v>6</v>
      </c>
      <c r="F2">
        <v>1</v>
      </c>
      <c r="G2" s="14">
        <v>0.5</v>
      </c>
      <c r="H2" s="14">
        <f>F2*G2</f>
        <v>0.5</v>
      </c>
      <c r="I2" s="12" t="s">
        <v>8</v>
      </c>
    </row>
    <row r="3" spans="1:9">
      <c r="A3" s="1" t="s">
        <v>9</v>
      </c>
      <c r="B3" s="7"/>
      <c r="C3" t="s">
        <v>10</v>
      </c>
      <c r="D3" t="s">
        <v>11</v>
      </c>
      <c r="F3">
        <v>1</v>
      </c>
      <c r="G3" s="14">
        <v>1.5</v>
      </c>
      <c r="H3" s="14">
        <f t="shared" ref="H3:H28" si="0">F3*G3</f>
        <v>1.5</v>
      </c>
      <c r="I3" s="4" t="s">
        <v>73</v>
      </c>
    </row>
    <row r="4" spans="1:9">
      <c r="A4" s="1" t="s">
        <v>12</v>
      </c>
      <c r="B4" s="7" t="s">
        <v>63</v>
      </c>
      <c r="C4" t="s">
        <v>13</v>
      </c>
      <c r="D4" t="s">
        <v>12</v>
      </c>
      <c r="E4" t="s">
        <v>14</v>
      </c>
      <c r="F4">
        <v>24</v>
      </c>
      <c r="G4" s="14">
        <v>0.3</v>
      </c>
      <c r="H4" s="14">
        <f t="shared" si="0"/>
        <v>7.1999999999999993</v>
      </c>
      <c r="I4" s="4" t="s">
        <v>129</v>
      </c>
    </row>
    <row r="5" spans="1:9">
      <c r="A5" t="s">
        <v>97</v>
      </c>
      <c r="B5" s="8" t="s">
        <v>72</v>
      </c>
      <c r="C5" t="s">
        <v>15</v>
      </c>
      <c r="D5" t="s">
        <v>16</v>
      </c>
      <c r="F5">
        <v>1</v>
      </c>
      <c r="G5" s="14">
        <v>0.6</v>
      </c>
      <c r="H5" s="14">
        <f t="shared" si="0"/>
        <v>0.6</v>
      </c>
      <c r="I5" s="4" t="s">
        <v>88</v>
      </c>
    </row>
    <row r="6" spans="1:9">
      <c r="A6" s="1" t="s">
        <v>17</v>
      </c>
      <c r="B6" s="7"/>
      <c r="C6" t="s">
        <v>18</v>
      </c>
      <c r="D6" t="s">
        <v>19</v>
      </c>
      <c r="F6">
        <v>1</v>
      </c>
      <c r="G6" s="14">
        <v>19</v>
      </c>
      <c r="H6" s="14">
        <f t="shared" si="0"/>
        <v>19</v>
      </c>
      <c r="I6" s="4" t="s">
        <v>20</v>
      </c>
    </row>
    <row r="7" spans="1:9">
      <c r="A7" s="1" t="s">
        <v>135</v>
      </c>
      <c r="B7" s="7" t="s">
        <v>21</v>
      </c>
      <c r="C7" t="s">
        <v>93</v>
      </c>
      <c r="D7" t="s">
        <v>22</v>
      </c>
      <c r="E7" t="s">
        <v>134</v>
      </c>
      <c r="F7">
        <v>1</v>
      </c>
      <c r="G7" s="14">
        <v>0.8</v>
      </c>
      <c r="H7" s="14">
        <f t="shared" si="0"/>
        <v>0.8</v>
      </c>
      <c r="I7" s="4" t="s">
        <v>133</v>
      </c>
    </row>
    <row r="8" spans="1:9">
      <c r="A8" t="s">
        <v>23</v>
      </c>
      <c r="B8" s="7" t="s">
        <v>64</v>
      </c>
      <c r="C8" t="s">
        <v>26</v>
      </c>
      <c r="D8" t="s">
        <v>24</v>
      </c>
      <c r="F8">
        <v>1</v>
      </c>
      <c r="G8" s="14">
        <v>4</v>
      </c>
      <c r="H8" s="14">
        <f t="shared" si="0"/>
        <v>4</v>
      </c>
      <c r="I8" s="5" t="s">
        <v>25</v>
      </c>
    </row>
    <row r="9" spans="1:9" s="3" customFormat="1">
      <c r="A9" s="3" t="s">
        <v>99</v>
      </c>
      <c r="B9" s="7" t="s">
        <v>65</v>
      </c>
      <c r="C9" s="3" t="s">
        <v>91</v>
      </c>
      <c r="D9" s="3" t="s">
        <v>98</v>
      </c>
      <c r="F9" s="3">
        <v>1</v>
      </c>
      <c r="G9" s="17">
        <v>0.77100000000000002</v>
      </c>
      <c r="H9" s="17">
        <f t="shared" si="0"/>
        <v>0.77100000000000002</v>
      </c>
      <c r="I9" s="4" t="s">
        <v>100</v>
      </c>
    </row>
    <row r="10" spans="1:9">
      <c r="A10" t="s">
        <v>27</v>
      </c>
      <c r="B10" s="7">
        <v>1206</v>
      </c>
      <c r="C10" t="s">
        <v>67</v>
      </c>
      <c r="D10" t="s">
        <v>28</v>
      </c>
      <c r="E10" t="s">
        <v>29</v>
      </c>
      <c r="F10">
        <v>2</v>
      </c>
      <c r="G10" s="14">
        <v>0.1</v>
      </c>
      <c r="H10" s="14">
        <f t="shared" si="0"/>
        <v>0.2</v>
      </c>
      <c r="I10" s="4"/>
    </row>
    <row r="11" spans="1:9">
      <c r="A11" t="s">
        <v>27</v>
      </c>
      <c r="B11" s="7" t="s">
        <v>94</v>
      </c>
      <c r="C11" t="s">
        <v>30</v>
      </c>
      <c r="D11" t="s">
        <v>28</v>
      </c>
      <c r="E11" t="s">
        <v>31</v>
      </c>
      <c r="F11">
        <v>2</v>
      </c>
      <c r="G11" s="14">
        <v>0.1</v>
      </c>
      <c r="H11" s="14">
        <f t="shared" si="0"/>
        <v>0.2</v>
      </c>
      <c r="I11" s="3"/>
    </row>
    <row r="12" spans="1:9">
      <c r="A12" t="s">
        <v>27</v>
      </c>
      <c r="B12" s="7" t="s">
        <v>94</v>
      </c>
      <c r="C12" t="s">
        <v>32</v>
      </c>
      <c r="D12" t="s">
        <v>28</v>
      </c>
      <c r="E12" t="s">
        <v>33</v>
      </c>
      <c r="F12">
        <v>1</v>
      </c>
      <c r="G12" s="14">
        <v>0.1</v>
      </c>
      <c r="H12" s="14">
        <f t="shared" si="0"/>
        <v>0.1</v>
      </c>
      <c r="I12" s="3"/>
    </row>
    <row r="13" spans="1:9">
      <c r="A13" s="2" t="s">
        <v>34</v>
      </c>
      <c r="B13" s="7" t="s">
        <v>66</v>
      </c>
      <c r="C13" t="s">
        <v>89</v>
      </c>
      <c r="D13" t="s">
        <v>28</v>
      </c>
      <c r="E13" t="s">
        <v>35</v>
      </c>
      <c r="F13">
        <v>1</v>
      </c>
      <c r="G13" s="14">
        <v>0.1</v>
      </c>
      <c r="H13" s="14">
        <f t="shared" si="0"/>
        <v>0.1</v>
      </c>
      <c r="I13" s="4" t="s">
        <v>36</v>
      </c>
    </row>
    <row r="14" spans="1:9">
      <c r="A14" t="s">
        <v>27</v>
      </c>
      <c r="B14" s="7" t="s">
        <v>94</v>
      </c>
      <c r="C14" t="s">
        <v>90</v>
      </c>
      <c r="D14" t="s">
        <v>28</v>
      </c>
      <c r="E14" t="s">
        <v>37</v>
      </c>
      <c r="F14">
        <v>3</v>
      </c>
      <c r="G14" s="14">
        <v>0.1</v>
      </c>
      <c r="H14" s="14">
        <f t="shared" si="0"/>
        <v>0.30000000000000004</v>
      </c>
      <c r="I14" s="3"/>
    </row>
    <row r="15" spans="1:9">
      <c r="A15" t="s">
        <v>27</v>
      </c>
      <c r="B15" s="7" t="s">
        <v>94</v>
      </c>
      <c r="C15" t="s">
        <v>92</v>
      </c>
      <c r="D15" t="s">
        <v>38</v>
      </c>
      <c r="E15" t="s">
        <v>39</v>
      </c>
      <c r="F15">
        <v>4</v>
      </c>
      <c r="G15" s="14">
        <v>0.1</v>
      </c>
      <c r="H15" s="14">
        <f t="shared" si="0"/>
        <v>0.4</v>
      </c>
      <c r="I15" s="4"/>
    </row>
    <row r="16" spans="1:9">
      <c r="A16" t="s">
        <v>27</v>
      </c>
      <c r="B16" s="7" t="s">
        <v>94</v>
      </c>
      <c r="C16" t="s">
        <v>40</v>
      </c>
      <c r="D16" t="s">
        <v>38</v>
      </c>
      <c r="E16" t="s">
        <v>41</v>
      </c>
      <c r="F16">
        <v>5</v>
      </c>
      <c r="G16" s="14">
        <v>0.1</v>
      </c>
      <c r="H16" s="14">
        <f t="shared" si="0"/>
        <v>0.5</v>
      </c>
      <c r="I16" s="4"/>
    </row>
    <row r="17" spans="1:9">
      <c r="A17" t="s">
        <v>69</v>
      </c>
      <c r="B17" s="7" t="s">
        <v>68</v>
      </c>
      <c r="C17" t="s">
        <v>42</v>
      </c>
      <c r="D17" t="s">
        <v>43</v>
      </c>
      <c r="F17">
        <v>1</v>
      </c>
      <c r="G17" s="14">
        <v>0.1</v>
      </c>
      <c r="H17" s="14">
        <f t="shared" si="0"/>
        <v>0.1</v>
      </c>
      <c r="I17" s="3"/>
    </row>
    <row r="18" spans="1:9">
      <c r="A18" t="s">
        <v>27</v>
      </c>
      <c r="B18" s="7" t="s">
        <v>94</v>
      </c>
      <c r="C18" t="s">
        <v>44</v>
      </c>
      <c r="D18" t="s">
        <v>45</v>
      </c>
      <c r="E18" t="s">
        <v>46</v>
      </c>
      <c r="F18">
        <v>1</v>
      </c>
      <c r="G18" s="14">
        <v>0.1</v>
      </c>
      <c r="H18" s="14">
        <f t="shared" si="0"/>
        <v>0.1</v>
      </c>
      <c r="I18" s="3"/>
    </row>
    <row r="19" spans="1:9">
      <c r="A19" t="s">
        <v>27</v>
      </c>
      <c r="B19" s="7" t="s">
        <v>94</v>
      </c>
      <c r="C19" t="s">
        <v>47</v>
      </c>
      <c r="D19" t="s">
        <v>45</v>
      </c>
      <c r="E19" t="s">
        <v>48</v>
      </c>
      <c r="F19">
        <v>2</v>
      </c>
      <c r="G19" s="14">
        <v>0.1</v>
      </c>
      <c r="H19" s="14">
        <f t="shared" si="0"/>
        <v>0.2</v>
      </c>
      <c r="I19" s="3"/>
    </row>
    <row r="20" spans="1:9">
      <c r="A20" t="s">
        <v>27</v>
      </c>
      <c r="B20" s="7" t="s">
        <v>94</v>
      </c>
      <c r="C20" t="s">
        <v>49</v>
      </c>
      <c r="D20" t="s">
        <v>45</v>
      </c>
      <c r="E20" t="s">
        <v>50</v>
      </c>
      <c r="F20">
        <v>2</v>
      </c>
      <c r="G20" s="14">
        <v>0.1</v>
      </c>
      <c r="H20" s="14">
        <f t="shared" si="0"/>
        <v>0.2</v>
      </c>
      <c r="I20" s="3"/>
    </row>
    <row r="21" spans="1:9">
      <c r="A21" t="s">
        <v>27</v>
      </c>
      <c r="B21" s="7" t="s">
        <v>94</v>
      </c>
      <c r="C21" t="s">
        <v>51</v>
      </c>
      <c r="D21" t="s">
        <v>45</v>
      </c>
      <c r="E21" t="s">
        <v>52</v>
      </c>
      <c r="F21">
        <v>2</v>
      </c>
      <c r="G21" s="14">
        <v>0.1</v>
      </c>
      <c r="H21" s="14">
        <f t="shared" si="0"/>
        <v>0.2</v>
      </c>
      <c r="I21" s="3"/>
    </row>
    <row r="22" spans="1:9">
      <c r="A22" t="s">
        <v>53</v>
      </c>
      <c r="B22" s="7" t="s">
        <v>70</v>
      </c>
      <c r="C22" t="s">
        <v>54</v>
      </c>
      <c r="D22" t="s">
        <v>55</v>
      </c>
      <c r="F22">
        <v>1</v>
      </c>
      <c r="G22" s="14">
        <v>1</v>
      </c>
      <c r="H22" s="14">
        <f t="shared" si="0"/>
        <v>1</v>
      </c>
      <c r="I22" s="4" t="s">
        <v>56</v>
      </c>
    </row>
    <row r="23" spans="1:9">
      <c r="A23" t="s">
        <v>27</v>
      </c>
      <c r="B23" s="7" t="s">
        <v>71</v>
      </c>
      <c r="C23" t="s">
        <v>57</v>
      </c>
      <c r="D23" t="s">
        <v>58</v>
      </c>
      <c r="F23">
        <v>1</v>
      </c>
      <c r="G23" s="14">
        <v>0.5</v>
      </c>
      <c r="H23" s="14">
        <f t="shared" si="0"/>
        <v>0.5</v>
      </c>
      <c r="I23" s="4" t="s">
        <v>59</v>
      </c>
    </row>
    <row r="24" spans="1:9">
      <c r="A24" t="s">
        <v>128</v>
      </c>
      <c r="B24" s="21" t="s">
        <v>126</v>
      </c>
      <c r="C24" t="s">
        <v>60</v>
      </c>
      <c r="D24" t="s">
        <v>61</v>
      </c>
      <c r="E24" t="s">
        <v>62</v>
      </c>
      <c r="F24">
        <v>1</v>
      </c>
      <c r="G24" s="14">
        <v>0.69</v>
      </c>
      <c r="H24" s="14">
        <f t="shared" si="0"/>
        <v>0.69</v>
      </c>
      <c r="I24" s="4" t="s">
        <v>127</v>
      </c>
    </row>
    <row r="25" spans="1:9">
      <c r="A25" t="s">
        <v>77</v>
      </c>
      <c r="B25" s="7"/>
      <c r="C25" t="s">
        <v>76</v>
      </c>
      <c r="D25" t="s">
        <v>78</v>
      </c>
      <c r="F25">
        <v>1</v>
      </c>
      <c r="G25" s="14">
        <v>19</v>
      </c>
      <c r="H25" s="14">
        <f t="shared" si="0"/>
        <v>19</v>
      </c>
      <c r="I25" s="9" t="s">
        <v>79</v>
      </c>
    </row>
    <row r="26" spans="1:9">
      <c r="A26" t="s">
        <v>81</v>
      </c>
      <c r="B26" s="7" t="s">
        <v>82</v>
      </c>
      <c r="C26" t="s">
        <v>80</v>
      </c>
      <c r="D26" t="s">
        <v>81</v>
      </c>
      <c r="F26">
        <v>1</v>
      </c>
      <c r="G26" s="14">
        <v>1.5</v>
      </c>
      <c r="H26" s="14">
        <f t="shared" si="0"/>
        <v>1.5</v>
      </c>
      <c r="I26" s="12" t="s">
        <v>83</v>
      </c>
    </row>
    <row r="27" spans="1:9">
      <c r="A27" s="19" t="s">
        <v>116</v>
      </c>
      <c r="B27" s="20" t="s">
        <v>115</v>
      </c>
      <c r="C27" s="25" t="s">
        <v>141</v>
      </c>
      <c r="D27" s="19" t="s">
        <v>114</v>
      </c>
      <c r="F27">
        <v>1</v>
      </c>
      <c r="G27" s="14">
        <v>2.16</v>
      </c>
      <c r="H27" s="14">
        <f t="shared" si="0"/>
        <v>2.16</v>
      </c>
      <c r="I27" s="12" t="s">
        <v>117</v>
      </c>
    </row>
    <row r="28" spans="1:9">
      <c r="A28" s="11" t="s">
        <v>84</v>
      </c>
      <c r="B28" s="10"/>
      <c r="C28" t="s">
        <v>7</v>
      </c>
      <c r="D28" t="s">
        <v>86</v>
      </c>
      <c r="F28">
        <v>1</v>
      </c>
      <c r="G28" s="14">
        <v>2.5</v>
      </c>
      <c r="H28" s="14">
        <f t="shared" si="0"/>
        <v>2.5</v>
      </c>
      <c r="I28" s="9" t="s">
        <v>87</v>
      </c>
    </row>
    <row r="29" spans="1:9">
      <c r="A29" s="1"/>
      <c r="B29" s="13" t="s">
        <v>96</v>
      </c>
      <c r="C29" s="24" t="s">
        <v>139</v>
      </c>
      <c r="D29" t="s">
        <v>95</v>
      </c>
      <c r="E29" s="25" t="s">
        <v>140</v>
      </c>
      <c r="G29" s="14"/>
      <c r="H29" s="14"/>
      <c r="I29" s="9"/>
    </row>
    <row r="30" spans="1:9" s="3" customFormat="1">
      <c r="A30" s="23" t="s">
        <v>143</v>
      </c>
      <c r="C30" s="3" t="s">
        <v>103</v>
      </c>
      <c r="D30" s="23" t="s">
        <v>136</v>
      </c>
      <c r="F30" s="3">
        <v>2</v>
      </c>
      <c r="G30" s="17">
        <v>2.34</v>
      </c>
      <c r="H30" s="17">
        <f t="shared" ref="H30:H37" si="1">G30*F30</f>
        <v>4.68</v>
      </c>
      <c r="I30" s="4" t="s">
        <v>142</v>
      </c>
    </row>
    <row r="31" spans="1:9" s="3" customFormat="1">
      <c r="A31" s="3" t="s">
        <v>27</v>
      </c>
      <c r="C31" s="18" t="s">
        <v>104</v>
      </c>
      <c r="D31" s="3" t="s">
        <v>28</v>
      </c>
      <c r="E31" s="18" t="s">
        <v>105</v>
      </c>
      <c r="F31" s="3">
        <v>1</v>
      </c>
      <c r="G31" s="17">
        <v>0.1</v>
      </c>
      <c r="H31" s="17">
        <f t="shared" si="1"/>
        <v>0.1</v>
      </c>
    </row>
    <row r="32" spans="1:9" s="16" customFormat="1">
      <c r="A32" s="3" t="s">
        <v>27</v>
      </c>
      <c r="B32" s="7" t="s">
        <v>94</v>
      </c>
      <c r="C32" s="3" t="s">
        <v>106</v>
      </c>
      <c r="D32" s="16" t="s">
        <v>28</v>
      </c>
      <c r="E32" s="16" t="s">
        <v>107</v>
      </c>
      <c r="F32" s="3">
        <v>2</v>
      </c>
      <c r="G32" s="14">
        <v>0.1</v>
      </c>
      <c r="H32" s="14">
        <f t="shared" si="1"/>
        <v>0.2</v>
      </c>
      <c r="I32" s="3"/>
    </row>
    <row r="33" spans="1:9">
      <c r="A33" s="19" t="s">
        <v>138</v>
      </c>
      <c r="C33" s="3" t="s">
        <v>108</v>
      </c>
      <c r="D33" s="19" t="s">
        <v>109</v>
      </c>
      <c r="F33" s="3">
        <v>1</v>
      </c>
      <c r="G33" s="14">
        <v>0.74</v>
      </c>
      <c r="H33" s="14">
        <f t="shared" si="1"/>
        <v>0.74</v>
      </c>
      <c r="I33" s="4" t="s">
        <v>137</v>
      </c>
    </row>
    <row r="34" spans="1:9">
      <c r="A34" t="s">
        <v>113</v>
      </c>
      <c r="B34" s="3"/>
      <c r="C34" s="3" t="s">
        <v>110</v>
      </c>
      <c r="D34" s="16" t="s">
        <v>61</v>
      </c>
      <c r="E34" t="s">
        <v>111</v>
      </c>
      <c r="F34" s="3">
        <v>1</v>
      </c>
      <c r="G34" s="14">
        <v>0.43</v>
      </c>
      <c r="H34" s="14">
        <f t="shared" si="1"/>
        <v>0.43</v>
      </c>
      <c r="I34" s="3" t="s">
        <v>112</v>
      </c>
    </row>
    <row r="35" spans="1:9">
      <c r="A35" t="s">
        <v>121</v>
      </c>
      <c r="C35" s="3" t="s">
        <v>120</v>
      </c>
      <c r="D35" t="s">
        <v>119</v>
      </c>
      <c r="F35" s="3">
        <v>1</v>
      </c>
      <c r="G35" s="14">
        <v>0.63</v>
      </c>
      <c r="H35" s="14">
        <f t="shared" si="1"/>
        <v>0.63</v>
      </c>
      <c r="I35" s="3" t="s">
        <v>118</v>
      </c>
    </row>
    <row r="36" spans="1:9">
      <c r="A36" s="16"/>
      <c r="B36" t="s">
        <v>123</v>
      </c>
      <c r="D36" t="s">
        <v>122</v>
      </c>
      <c r="E36" t="s">
        <v>125</v>
      </c>
      <c r="F36" s="3">
        <v>1</v>
      </c>
      <c r="G36" s="14">
        <v>0.56000000000000005</v>
      </c>
      <c r="H36" s="14">
        <f t="shared" si="1"/>
        <v>0.56000000000000005</v>
      </c>
      <c r="I36" s="3" t="s">
        <v>124</v>
      </c>
    </row>
    <row r="37" spans="1:9">
      <c r="C37" t="s">
        <v>130</v>
      </c>
      <c r="D37" t="s">
        <v>131</v>
      </c>
      <c r="F37" s="3">
        <v>2</v>
      </c>
      <c r="G37" s="14">
        <v>0.33800000000000002</v>
      </c>
      <c r="H37" s="14">
        <f t="shared" si="1"/>
        <v>0.67600000000000005</v>
      </c>
      <c r="I37" s="22" t="s">
        <v>132</v>
      </c>
    </row>
  </sheetData>
  <hyperlinks>
    <hyperlink ref="I2" r:id="rId1" xr:uid="{00000000-0004-0000-0000-000000000000}"/>
    <hyperlink ref="I22" r:id="rId2" xr:uid="{00000000-0004-0000-0000-000001000000}"/>
    <hyperlink ref="I8" r:id="rId3" xr:uid="{00000000-0004-0000-0000-000002000000}"/>
    <hyperlink ref="I13" r:id="rId4" xr:uid="{00000000-0004-0000-0000-000005000000}"/>
    <hyperlink ref="I23" r:id="rId5" xr:uid="{00000000-0004-0000-0000-000006000000}"/>
    <hyperlink ref="I3" r:id="rId6" xr:uid="{00000000-0004-0000-0000-000008000000}"/>
    <hyperlink ref="I25" r:id="rId7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6" r:id="rId8" xr:uid="{00000000-0004-0000-0000-00000C000000}"/>
    <hyperlink ref="I28" r:id="rId9" xr:uid="{00000000-0004-0000-0000-00000F000000}"/>
    <hyperlink ref="I5" r:id="rId10" xr:uid="{00000000-0004-0000-0000-000011000000}"/>
    <hyperlink ref="I9" r:id="rId11" xr:uid="{68617DBC-81B6-4EF9-9C99-38891EFD4A08}"/>
    <hyperlink ref="I6" r:id="rId12" xr:uid="{00000000-0004-0000-0000-000004000000}"/>
    <hyperlink ref="I4" r:id="rId13" xr:uid="{BEE04C60-5818-4990-B6E5-9C978C69140C}"/>
    <hyperlink ref="I33" r:id="rId14" xr:uid="{BA3D12A0-0DAB-4A2C-A182-385B31D67850}"/>
    <hyperlink ref="I30" r:id="rId15" xr:uid="{33CEC409-3011-4367-98E8-9370CA5D6CB4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2020-07-13T03:55:11Z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