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Monash-BoSL\EDA\"/>
    </mc:Choice>
  </mc:AlternateContent>
  <xr:revisionPtr revIDLastSave="0" documentId="13_ncr:1_{7DF0D241-D195-4652-A09A-DFA32FA4766C}" xr6:coauthVersionLast="36" xr6:coauthVersionMax="45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definedNames>
    <definedName name="_xlnm._FilterDatabase" localSheetId="0" hidden="1">Sheet1!$A$1:$I$39</definedName>
  </definedNames>
  <calcPr calcId="191029"/>
</workbook>
</file>

<file path=xl/calcChain.xml><?xml version="1.0" encoding="utf-8"?>
<calcChain xmlns="http://schemas.openxmlformats.org/spreadsheetml/2006/main">
  <c r="H3" i="1" l="1"/>
  <c r="H37" i="1" l="1"/>
  <c r="H4" i="1"/>
  <c r="H36" i="1" l="1"/>
  <c r="H34" i="1"/>
  <c r="H7" i="1"/>
  <c r="H6" i="1" l="1"/>
  <c r="H2" i="1"/>
  <c r="H22" i="1" l="1"/>
  <c r="H21" i="1"/>
  <c r="H28" i="1"/>
  <c r="H29" i="1"/>
  <c r="H23" i="1"/>
  <c r="H32" i="1"/>
  <c r="H31" i="1"/>
  <c r="H5" i="1"/>
  <c r="H8" i="1"/>
  <c r="H9" i="1"/>
  <c r="H11" i="1"/>
  <c r="H10" i="1"/>
  <c r="H25" i="1"/>
  <c r="H26" i="1"/>
  <c r="H14" i="1"/>
  <c r="H15" i="1"/>
  <c r="H16" i="1"/>
  <c r="H17" i="1"/>
  <c r="H18" i="1"/>
  <c r="H30" i="1"/>
  <c r="H27" i="1"/>
  <c r="H35" i="1"/>
  <c r="H20" i="1"/>
  <c r="H19" i="1"/>
  <c r="H33" i="1"/>
  <c r="H12" i="1"/>
  <c r="H13" i="1"/>
</calcChain>
</file>

<file path=xl/sharedStrings.xml><?xml version="1.0" encoding="utf-8"?>
<sst xmlns="http://schemas.openxmlformats.org/spreadsheetml/2006/main" count="181" uniqueCount="145">
  <si>
    <t>Part Number</t>
  </si>
  <si>
    <t>Package Size / Type</t>
  </si>
  <si>
    <t xml:space="preserve">Component </t>
  </si>
  <si>
    <t>Value</t>
  </si>
  <si>
    <t xml:space="preserve">Supplier </t>
  </si>
  <si>
    <t>DC Barrel Jack</t>
  </si>
  <si>
    <t>2.1mm</t>
  </si>
  <si>
    <t>CON1</t>
  </si>
  <si>
    <t>https://www.altronics.com.au/p/p0620-2.1mm-female-plastic-pcb-mount-dc-power-socket/</t>
  </si>
  <si>
    <t>RJ45 Jack</t>
  </si>
  <si>
    <t>J6</t>
  </si>
  <si>
    <t>Ethernet Connector</t>
  </si>
  <si>
    <t>Screw Terminals</t>
  </si>
  <si>
    <t>J1 / J2 / J3 / J4 / J5</t>
  </si>
  <si>
    <t>1x02 / 2x04 / 1x06 / 1x08  (24 Total)</t>
  </si>
  <si>
    <t>U1</t>
  </si>
  <si>
    <t>Voltage Regulator</t>
  </si>
  <si>
    <t>MS5803-01BA</t>
  </si>
  <si>
    <t>U2</t>
  </si>
  <si>
    <t>Pressure / Temperature Sensor</t>
  </si>
  <si>
    <t>https://www.digikey.com/products/es?mpart=MS580301BA01-00&amp;v=223</t>
  </si>
  <si>
    <t>Micro</t>
  </si>
  <si>
    <t>Micro USB Connector</t>
  </si>
  <si>
    <t>FT232RL</t>
  </si>
  <si>
    <t>UART to Serial Converter</t>
  </si>
  <si>
    <t>https://au.mouser.com/ProductDetail/FTDI/FT232RL-REEL?qs=D1%2FPMqvA103RC6OU6bKtoA%3D%3D</t>
  </si>
  <si>
    <t>U5</t>
  </si>
  <si>
    <t>Any Applicable</t>
  </si>
  <si>
    <t>SMD Capacitor</t>
  </si>
  <si>
    <t>1 uF</t>
  </si>
  <si>
    <t>C2 / C3</t>
  </si>
  <si>
    <t>22 pF</t>
  </si>
  <si>
    <t>C4</t>
  </si>
  <si>
    <t>220 pF</t>
  </si>
  <si>
    <t>UWT1E331MNL1GS / OR Any Applicable</t>
  </si>
  <si>
    <t>330 uF</t>
  </si>
  <si>
    <t>https://au.mouser.com/ProductDetail/Nichicon/UWT1E331MNL1GS?qs=sGAEpiMZZMsh%252B1woXyUXjxib3yTgZFe2bgHsEDyVhdM%3D</t>
  </si>
  <si>
    <t>100 nF</t>
  </si>
  <si>
    <t>SMD Resistor</t>
  </si>
  <si>
    <t>10 kΩ</t>
  </si>
  <si>
    <t>R4 / R5 / R6 / R7 / R8</t>
  </si>
  <si>
    <t>3.3 kΩ</t>
  </si>
  <si>
    <t>D1</t>
  </si>
  <si>
    <t>SMD Diode</t>
  </si>
  <si>
    <t>D2</t>
  </si>
  <si>
    <t>SMD LED</t>
  </si>
  <si>
    <t>BLUE</t>
  </si>
  <si>
    <t>D3 / D4</t>
  </si>
  <si>
    <t>RED</t>
  </si>
  <si>
    <t>D5</t>
  </si>
  <si>
    <t>YELLOW</t>
  </si>
  <si>
    <t>D6</t>
  </si>
  <si>
    <t>GREEN</t>
  </si>
  <si>
    <t>MSQA6V1W5T2G</t>
  </si>
  <si>
    <t>U3</t>
  </si>
  <si>
    <t>ESD Protection Diode Array</t>
  </si>
  <si>
    <t>https://www.digikey.com.au/product-detail/en/on-semiconductor/MSQA6V1W5T2G/MSQA6V1W5T2GOSCT-ND/1967206</t>
  </si>
  <si>
    <t>SW1</t>
  </si>
  <si>
    <t>SPST switch</t>
  </si>
  <si>
    <t>https://www.altronics.com.au/p/s1112a-spst-momentary-smd-4.3mm-tactile-switch/</t>
  </si>
  <si>
    <t>Y1</t>
  </si>
  <si>
    <t>Crystal</t>
  </si>
  <si>
    <t>8MHz</t>
  </si>
  <si>
    <t>5mm pitch</t>
  </si>
  <si>
    <t>SSOP-28 (5.3mm)</t>
  </si>
  <si>
    <t>SIOC-14 (1.27 mm pitch)</t>
  </si>
  <si>
    <t>SMD:CP_Elec_8x10</t>
  </si>
  <si>
    <t>C1 / C6</t>
  </si>
  <si>
    <t>D_SOD-323</t>
  </si>
  <si>
    <t>1N4148</t>
  </si>
  <si>
    <t>SOT-353_SC-70-5</t>
  </si>
  <si>
    <t>SMD</t>
  </si>
  <si>
    <t xml:space="preserve">3-Pin SOT-89 </t>
  </si>
  <si>
    <t>https://au.element14.com/amphenol-icc-commercial-products/rjhse-5080/jack-rj45-1port/dp/1860577?st=RJHSE-5080</t>
  </si>
  <si>
    <t>Schematic Designator</t>
  </si>
  <si>
    <t>QTY per board</t>
  </si>
  <si>
    <t>IC2</t>
  </si>
  <si>
    <t>SIM7000G</t>
  </si>
  <si>
    <t>SIM7000</t>
  </si>
  <si>
    <t>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</t>
  </si>
  <si>
    <t>I1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</si>
  <si>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</si>
  <si>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</si>
  <si>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</si>
  <si>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</si>
  <si>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CON2</t>
  </si>
  <si>
    <t>microSD connector</t>
  </si>
  <si>
    <t>https://au.mouser.com/ProductDetail/Molex/104031-0811?qs=sGAEpiMZZMuJakaoiLiBpj1mGp1aVlb8QxJnovvyiw8%3D</t>
  </si>
  <si>
    <t>https://au.mouser.com/ProductDetail/Microchip-Technology/MCP1700T-3302E-MB?qs=sGAEpiMZZMsGz1a6aV8DcOCtQ%252B5xlVRJJfVwWHj6WVY%3D</t>
  </si>
  <si>
    <t>C7</t>
  </si>
  <si>
    <t>C5 / C8 / C9</t>
  </si>
  <si>
    <t>U4</t>
  </si>
  <si>
    <t>R1 / R2 / R3 / R9</t>
  </si>
  <si>
    <t>J7</t>
  </si>
  <si>
    <t>0805</t>
  </si>
  <si>
    <t>Pin Headers</t>
  </si>
  <si>
    <t>0.1 inch pitch</t>
  </si>
  <si>
    <t>MCP1700T-3302E</t>
  </si>
  <si>
    <t>Quad Tristate Buffer</t>
  </si>
  <si>
    <t>74HC126</t>
  </si>
  <si>
    <t>https://au.element14.com/nexperia/74hc126d/ic-74hc-cmos-smd-74hc126-soic14/dp/1085233?st=74HC126</t>
  </si>
  <si>
    <t>Unit Price</t>
  </si>
  <si>
    <t>Total Price</t>
  </si>
  <si>
    <t>-</t>
  </si>
  <si>
    <t>C10</t>
  </si>
  <si>
    <t>33 pF</t>
  </si>
  <si>
    <t>C11,12</t>
  </si>
  <si>
    <t>12 pF</t>
  </si>
  <si>
    <t>U7</t>
  </si>
  <si>
    <t>RTC Module</t>
  </si>
  <si>
    <t>Y2</t>
  </si>
  <si>
    <t>32.768 kHz</t>
  </si>
  <si>
    <t>https://www.digikey.com.au/product-detail/en/epson/FC-135-32-7680KA-AG5/SER4271CT-ND/7932258</t>
  </si>
  <si>
    <t>FC-135 32.7680KA-AG5</t>
  </si>
  <si>
    <t>AT Mega 328 P-au</t>
  </si>
  <si>
    <t>QTFN-32</t>
  </si>
  <si>
    <t>ATMEGA328P-AU</t>
  </si>
  <si>
    <t>https://www.digikey.com.au/product-detail/en/microchip-technology/ATMEGA328P-AUR/ATMEGA328P-AURCT-ND/3789455</t>
  </si>
  <si>
    <t>https://www.digikey.com.au/product-detail/en/keystone-electronics/2996TR/36-2996CT-ND/5878110</t>
  </si>
  <si>
    <t>Battery Clip</t>
  </si>
  <si>
    <t>BT1</t>
  </si>
  <si>
    <t>2996TR</t>
  </si>
  <si>
    <t>Button Cell Battery</t>
  </si>
  <si>
    <t>LR44</t>
  </si>
  <si>
    <t>https://www.digikey.com.au/product-detail/en/murata-electronics/LR44/490-18190-ND/9859017</t>
  </si>
  <si>
    <t>1.5 V</t>
  </si>
  <si>
    <t>2-SMD</t>
  </si>
  <si>
    <t>https://www.digikey.com/product-detail/en/ecs-inc/ECS-80-18-30-JGN-TR/XC2103CT-ND/5875587</t>
  </si>
  <si>
    <t>ECS-80-18-30-JGN-TR</t>
  </si>
  <si>
    <t>https://www.digikey.com.au/product-detail/en/molex/0393570002/WM7877-ND/946543</t>
  </si>
  <si>
    <t>AT2, AT3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</si>
  <si>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</si>
  <si>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</si>
  <si>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</si>
  <si>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</si>
  <si>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</si>
  <si>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GNSS/GSM Antenna</t>
  </si>
  <si>
    <t>https://www.digikey.in/product-detail/en/microchip-technology/MCP7940NT-I-SN/MCP7940NT-I-SNCT-ND/5818704</t>
  </si>
  <si>
    <t>MCP7940NT-I/SN</t>
  </si>
  <si>
    <t>J8 / J9 / J10 / P2 / P3 / P4</t>
  </si>
  <si>
    <t xml:space="preserve">3x04 / 1x05 / 1x6 / 1x8 </t>
  </si>
  <si>
    <t>U6</t>
  </si>
  <si>
    <t>https://au.element14.com/molex/212570-0100/cellular-lte-antenna-2-17ghz-1/dp/326166101?st=antenna</t>
  </si>
  <si>
    <t>212570-0100</t>
  </si>
  <si>
    <t>2337019-1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</si>
</sst>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8" fillId="0" borderId="0" xfId="0" applyFont="1"/>
    <xf numFmtId="0" fontId="0" fillId="0" borderId="0" xfId="0" applyFill="1"/>
    <xf numFmtId="0" fontId="10" fillId="0" borderId="0" xfId="1" applyFill="1"/>
    <xf numFmtId="0" fontId="9" fillId="0" borderId="0" xfId="1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0" fontId="11" fillId="0" borderId="0" xfId="1" applyFont="1"/>
    <xf numFmtId="49" fontId="7" fillId="0" borderId="0" xfId="0" applyNumberFormat="1" applyFont="1" applyFill="1"/>
    <xf numFmtId="0" fontId="12" fillId="0" borderId="0" xfId="0" applyFont="1"/>
    <xf numFmtId="0" fontId="10" fillId="0" borderId="0" xfId="1"/>
    <xf numFmtId="49" fontId="6" fillId="0" borderId="0" xfId="0" applyNumberFormat="1" applyFont="1" applyFill="1"/>
    <xf numFmtId="44" fontId="0" fillId="0" borderId="0" xfId="2" applyFont="1"/>
    <xf numFmtId="0" fontId="0" fillId="0" borderId="0" xfId="0"/>
    <xf numFmtId="0" fontId="0" fillId="0" borderId="0" xfId="0"/>
    <xf numFmtId="44" fontId="0" fillId="0" borderId="0" xfId="2" applyFont="1" applyFill="1"/>
    <xf numFmtId="0" fontId="5" fillId="0" borderId="0" xfId="0" applyFont="1" applyFill="1"/>
    <xf numFmtId="0" fontId="4" fillId="0" borderId="0" xfId="0" applyFont="1"/>
    <xf numFmtId="49" fontId="4" fillId="0" borderId="0" xfId="0" applyNumberFormat="1" applyFont="1" applyFill="1"/>
    <xf numFmtId="0" fontId="14" fillId="0" borderId="0" xfId="0" applyFont="1"/>
    <xf numFmtId="0" fontId="3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Fill="1"/>
    <xf numFmtId="49" fontId="1" fillId="0" borderId="0" xfId="0" applyNumberFormat="1" applyFont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mouser.com/ProductDetail/Molex/104224-0820?qs=sGAEpiMZZMuWWq7rhECaKVErQC8ayfpNSybwMgb%2Fhic%3D" TargetMode="External"/><Relationship Id="rId13" Type="http://schemas.openxmlformats.org/officeDocument/2006/relationships/hyperlink" Target="https://www.digikey.in/product-detail/en/microchip-technology/MCP7940NT-I-SN/MCP7940NT-I-SNCT-ND/5818704" TargetMode="External"/><Relationship Id="rId3" Type="http://schemas.openxmlformats.org/officeDocument/2006/relationships/hyperlink" Target="https://au.mouser.com/ProductDetail/FTDI/FT232RL-REEL?qs=D1%2FPMqvA103RC6OU6bKtoA%3D%3D" TargetMode="External"/><Relationship Id="rId7" Type="http://schemas.openxmlformats.org/officeDocument/2006/relationships/hyperlink" Target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TargetMode="External"/><Relationship Id="rId12" Type="http://schemas.openxmlformats.org/officeDocument/2006/relationships/hyperlink" Target="https://www.digikey.com.au/product-detail/en/molex/0393570002/WM7877-ND/946543" TargetMode="External"/><Relationship Id="rId2" Type="http://schemas.openxmlformats.org/officeDocument/2006/relationships/hyperlink" Target="https://www.digikey.com.au/product-detail/en/on-semiconductor/MSQA6V1W5T2G/MSQA6V1W5T2GOSCT-ND/196720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tronics.com.au/p/p0620-2.1mm-female-plastic-pcb-mount-dc-power-socket/" TargetMode="External"/><Relationship Id="rId6" Type="http://schemas.openxmlformats.org/officeDocument/2006/relationships/hyperlink" Target="https://au.element14.com/amphenol-icc-commercial-products/rjhse-5080/jack-rj45-1port/dp/1860577?st=RJHSE-5080" TargetMode="External"/><Relationship Id="rId11" Type="http://schemas.openxmlformats.org/officeDocument/2006/relationships/hyperlink" Target="https://au.element14.com/nexperia/74hc126d/ic-74hc-cmos-smd-74hc126-soic14/dp/1085233?st=74HC126" TargetMode="External"/><Relationship Id="rId5" Type="http://schemas.openxmlformats.org/officeDocument/2006/relationships/hyperlink" Target="https://www.altronics.com.au/p/s1112a-spst-momentary-smd-4.3mm-tactile-switch/" TargetMode="External"/><Relationship Id="rId15" Type="http://schemas.openxmlformats.org/officeDocument/2006/relationships/hyperlink" Target="https://www.digikey.com/products/es?mpart=MS580301BA01-00&amp;v=223" TargetMode="External"/><Relationship Id="rId10" Type="http://schemas.openxmlformats.org/officeDocument/2006/relationships/hyperlink" Target="https://au.mouser.com/ProductDetail/Microchip-Technology/MCP1700T-3302E-MB?qs=sGAEpiMZZMsGz1a6aV8DcOCtQ%252B5xlVRJJfVwWHj6WVY%3D" TargetMode="External"/><Relationship Id="rId4" Type="http://schemas.openxmlformats.org/officeDocument/2006/relationships/hyperlink" Target="https://au.mouser.com/ProductDetail/Nichicon/UWT1E331MNL1GS?qs=sGAEpiMZZMsh%252B1woXyUXjxib3yTgZFe2bgHsEDyVhdM%3D" TargetMode="External"/><Relationship Id="rId9" Type="http://schemas.openxmlformats.org/officeDocument/2006/relationships/hyperlink" Target="https://au.mouser.com/ProductDetail/Molex/104031-0811?qs=sGAEpiMZZMuJakaoiLiBpj1mGp1aVlb8QxJnovvyiw8%3D" TargetMode="External"/><Relationship Id="rId14" Type="http://schemas.openxmlformats.org/officeDocument/2006/relationships/hyperlink" Target="https://au.element14.com/molex/212570-0100/cellular-lte-antenna-2-17ghz-1/dp/326166101?st=ant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5" workbookViewId="0">
      <selection activeCell="E5" sqref="E5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9" max="9" width="57.5703125" customWidth="1"/>
    <col min="10" max="10" width="18.42578125" customWidth="1"/>
  </cols>
  <sheetData>
    <row r="1" spans="1:9">
      <c r="A1" t="s">
        <v>0</v>
      </c>
      <c r="B1" t="s">
        <v>1</v>
      </c>
      <c r="C1" t="s">
        <v>74</v>
      </c>
      <c r="D1" t="s">
        <v>2</v>
      </c>
      <c r="E1" t="s">
        <v>3</v>
      </c>
      <c r="F1" t="s">
        <v>75</v>
      </c>
      <c r="G1" s="16" t="s">
        <v>101</v>
      </c>
      <c r="H1" s="15" t="s">
        <v>102</v>
      </c>
      <c r="I1" t="s">
        <v>4</v>
      </c>
    </row>
    <row r="2" spans="1:9">
      <c r="A2" s="23" t="s">
        <v>143</v>
      </c>
      <c r="B2" s="3"/>
      <c r="C2" s="3" t="s">
        <v>103</v>
      </c>
      <c r="D2" s="23" t="s">
        <v>136</v>
      </c>
      <c r="E2" s="3"/>
      <c r="F2" s="3">
        <v>2</v>
      </c>
      <c r="G2" s="17">
        <v>2.34</v>
      </c>
      <c r="H2" s="17">
        <f>G2*F2</f>
        <v>4.68</v>
      </c>
      <c r="I2" s="4" t="s">
        <v>142</v>
      </c>
    </row>
    <row r="3" spans="1:9">
      <c r="A3" s="16" t="s">
        <v>144</v>
      </c>
      <c r="B3" s="16"/>
      <c r="C3" t="s">
        <v>130</v>
      </c>
      <c r="D3" t="s">
        <v>131</v>
      </c>
      <c r="F3" s="3">
        <v>2</v>
      </c>
      <c r="G3" s="14">
        <v>0.33800000000000002</v>
      </c>
      <c r="H3" s="14">
        <f>G3*F3</f>
        <v>0.67600000000000005</v>
      </c>
      <c r="I3" s="22" t="s">
        <v>132</v>
      </c>
    </row>
    <row r="4" spans="1:9">
      <c r="A4" s="16" t="s">
        <v>121</v>
      </c>
      <c r="B4" s="16"/>
      <c r="C4" s="3" t="s">
        <v>120</v>
      </c>
      <c r="D4" t="s">
        <v>119</v>
      </c>
      <c r="F4" s="3">
        <v>1</v>
      </c>
      <c r="G4" s="14">
        <v>0.63</v>
      </c>
      <c r="H4" s="14">
        <f>G4*F4</f>
        <v>0.63</v>
      </c>
      <c r="I4" s="3" t="s">
        <v>118</v>
      </c>
    </row>
    <row r="5" spans="1:9">
      <c r="A5" s="16" t="s">
        <v>27</v>
      </c>
      <c r="B5" s="7">
        <v>1206</v>
      </c>
      <c r="C5" s="16" t="s">
        <v>67</v>
      </c>
      <c r="D5" s="16" t="s">
        <v>28</v>
      </c>
      <c r="E5" s="16" t="s">
        <v>29</v>
      </c>
      <c r="F5" s="16">
        <v>2</v>
      </c>
      <c r="G5" s="14">
        <v>0.1</v>
      </c>
      <c r="H5" s="14">
        <f>F5*G5</f>
        <v>0.2</v>
      </c>
      <c r="I5" s="4"/>
    </row>
    <row r="6" spans="1:9" s="3" customFormat="1">
      <c r="A6" s="3" t="s">
        <v>27</v>
      </c>
      <c r="C6" s="18" t="s">
        <v>104</v>
      </c>
      <c r="D6" s="3" t="s">
        <v>28</v>
      </c>
      <c r="E6" s="18" t="s">
        <v>105</v>
      </c>
      <c r="F6" s="3">
        <v>1</v>
      </c>
      <c r="G6" s="17">
        <v>0.1</v>
      </c>
      <c r="H6" s="17">
        <f>G6*F6</f>
        <v>0.1</v>
      </c>
    </row>
    <row r="7" spans="1:9">
      <c r="A7" s="3" t="s">
        <v>27</v>
      </c>
      <c r="B7" s="7" t="s">
        <v>94</v>
      </c>
      <c r="C7" s="3" t="s">
        <v>106</v>
      </c>
      <c r="D7" s="16" t="s">
        <v>28</v>
      </c>
      <c r="E7" s="16" t="s">
        <v>107</v>
      </c>
      <c r="F7" s="3">
        <v>2</v>
      </c>
      <c r="G7" s="14">
        <v>0.1</v>
      </c>
      <c r="H7" s="14">
        <f>G7*F7</f>
        <v>0.2</v>
      </c>
      <c r="I7" s="3"/>
    </row>
    <row r="8" spans="1:9">
      <c r="A8" t="s">
        <v>27</v>
      </c>
      <c r="B8" s="7" t="s">
        <v>94</v>
      </c>
      <c r="C8" t="s">
        <v>30</v>
      </c>
      <c r="D8" t="s">
        <v>28</v>
      </c>
      <c r="E8" t="s">
        <v>31</v>
      </c>
      <c r="F8">
        <v>2</v>
      </c>
      <c r="G8" s="14">
        <v>0.1</v>
      </c>
      <c r="H8" s="14">
        <f>F8*G8</f>
        <v>0.2</v>
      </c>
      <c r="I8" s="3"/>
    </row>
    <row r="9" spans="1:9" s="3" customFormat="1">
      <c r="A9" s="16" t="s">
        <v>27</v>
      </c>
      <c r="B9" s="7" t="s">
        <v>94</v>
      </c>
      <c r="C9" s="16" t="s">
        <v>32</v>
      </c>
      <c r="D9" s="16" t="s">
        <v>28</v>
      </c>
      <c r="E9" s="16" t="s">
        <v>33</v>
      </c>
      <c r="F9" s="16">
        <v>1</v>
      </c>
      <c r="G9" s="14">
        <v>0.1</v>
      </c>
      <c r="H9" s="14">
        <f>F9*G9</f>
        <v>0.1</v>
      </c>
    </row>
    <row r="10" spans="1:9">
      <c r="A10" t="s">
        <v>27</v>
      </c>
      <c r="B10" s="7" t="s">
        <v>94</v>
      </c>
      <c r="C10" t="s">
        <v>90</v>
      </c>
      <c r="D10" t="s">
        <v>28</v>
      </c>
      <c r="E10" t="s">
        <v>37</v>
      </c>
      <c r="F10">
        <v>3</v>
      </c>
      <c r="G10" s="14">
        <v>0.1</v>
      </c>
      <c r="H10" s="14">
        <f>F10*G10</f>
        <v>0.30000000000000004</v>
      </c>
      <c r="I10" s="3"/>
    </row>
    <row r="11" spans="1:9">
      <c r="A11" s="2" t="s">
        <v>34</v>
      </c>
      <c r="B11" s="7" t="s">
        <v>66</v>
      </c>
      <c r="C11" t="s">
        <v>89</v>
      </c>
      <c r="D11" t="s">
        <v>28</v>
      </c>
      <c r="E11" t="s">
        <v>35</v>
      </c>
      <c r="F11">
        <v>1</v>
      </c>
      <c r="G11" s="14">
        <v>0.1</v>
      </c>
      <c r="H11" s="14">
        <f>F11*G11</f>
        <v>0.1</v>
      </c>
      <c r="I11" s="4" t="s">
        <v>36</v>
      </c>
    </row>
    <row r="12" spans="1:9">
      <c r="A12" s="11" t="s">
        <v>84</v>
      </c>
      <c r="B12" s="10"/>
      <c r="C12" t="s">
        <v>7</v>
      </c>
      <c r="D12" t="s">
        <v>86</v>
      </c>
      <c r="F12">
        <v>1</v>
      </c>
      <c r="G12" s="14">
        <v>2.5</v>
      </c>
      <c r="H12" s="14">
        <f>F12*G12</f>
        <v>2.5</v>
      </c>
      <c r="I12" s="9" t="s">
        <v>87</v>
      </c>
    </row>
    <row r="13" spans="1:9">
      <c r="A13" s="16" t="s">
        <v>5</v>
      </c>
      <c r="B13" s="6" t="s">
        <v>6</v>
      </c>
      <c r="C13" t="s">
        <v>85</v>
      </c>
      <c r="D13" t="s">
        <v>5</v>
      </c>
      <c r="E13" t="s">
        <v>6</v>
      </c>
      <c r="F13">
        <v>1</v>
      </c>
      <c r="G13" s="14">
        <v>0.5</v>
      </c>
      <c r="H13" s="14">
        <f>F13*G13</f>
        <v>0.5</v>
      </c>
      <c r="I13" s="12" t="s">
        <v>8</v>
      </c>
    </row>
    <row r="14" spans="1:9">
      <c r="A14" t="s">
        <v>69</v>
      </c>
      <c r="B14" s="7" t="s">
        <v>68</v>
      </c>
      <c r="C14" t="s">
        <v>42</v>
      </c>
      <c r="D14" t="s">
        <v>43</v>
      </c>
      <c r="F14">
        <v>1</v>
      </c>
      <c r="G14" s="14">
        <v>0.1</v>
      </c>
      <c r="H14" s="14">
        <f>F14*G14</f>
        <v>0.1</v>
      </c>
      <c r="I14" s="3"/>
    </row>
    <row r="15" spans="1:9">
      <c r="A15" t="s">
        <v>27</v>
      </c>
      <c r="B15" s="7" t="s">
        <v>94</v>
      </c>
      <c r="C15" t="s">
        <v>44</v>
      </c>
      <c r="D15" t="s">
        <v>45</v>
      </c>
      <c r="E15" t="s">
        <v>46</v>
      </c>
      <c r="F15">
        <v>1</v>
      </c>
      <c r="G15" s="14">
        <v>0.1</v>
      </c>
      <c r="H15" s="14">
        <f>F15*G15</f>
        <v>0.1</v>
      </c>
      <c r="I15" s="3"/>
    </row>
    <row r="16" spans="1:9">
      <c r="A16" t="s">
        <v>27</v>
      </c>
      <c r="B16" s="7" t="s">
        <v>94</v>
      </c>
      <c r="C16" t="s">
        <v>47</v>
      </c>
      <c r="D16" t="s">
        <v>45</v>
      </c>
      <c r="E16" t="s">
        <v>48</v>
      </c>
      <c r="F16">
        <v>2</v>
      </c>
      <c r="G16" s="14">
        <v>0.1</v>
      </c>
      <c r="H16" s="14">
        <f>F16*G16</f>
        <v>0.2</v>
      </c>
      <c r="I16" s="3"/>
    </row>
    <row r="17" spans="1:9">
      <c r="A17" t="s">
        <v>27</v>
      </c>
      <c r="B17" s="7" t="s">
        <v>94</v>
      </c>
      <c r="C17" t="s">
        <v>49</v>
      </c>
      <c r="D17" t="s">
        <v>45</v>
      </c>
      <c r="E17" t="s">
        <v>50</v>
      </c>
      <c r="F17">
        <v>1</v>
      </c>
      <c r="G17" s="14">
        <v>0.1</v>
      </c>
      <c r="H17" s="14">
        <f>F17*G17</f>
        <v>0.1</v>
      </c>
      <c r="I17" s="3"/>
    </row>
    <row r="18" spans="1:9">
      <c r="A18" t="s">
        <v>27</v>
      </c>
      <c r="B18" s="7" t="s">
        <v>94</v>
      </c>
      <c r="C18" t="s">
        <v>51</v>
      </c>
      <c r="D18" t="s">
        <v>45</v>
      </c>
      <c r="E18" t="s">
        <v>52</v>
      </c>
      <c r="F18">
        <v>1</v>
      </c>
      <c r="G18" s="14">
        <v>0.1</v>
      </c>
      <c r="H18" s="14">
        <f>F18*G18</f>
        <v>0.1</v>
      </c>
      <c r="I18" s="3"/>
    </row>
    <row r="19" spans="1:9">
      <c r="A19" s="16" t="s">
        <v>81</v>
      </c>
      <c r="B19" s="7" t="s">
        <v>82</v>
      </c>
      <c r="C19" s="16" t="s">
        <v>80</v>
      </c>
      <c r="D19" s="16" t="s">
        <v>81</v>
      </c>
      <c r="E19" s="16"/>
      <c r="F19" s="16">
        <v>1</v>
      </c>
      <c r="G19" s="14">
        <v>1.5</v>
      </c>
      <c r="H19" s="14">
        <f>F19*G19</f>
        <v>1.5</v>
      </c>
      <c r="I19" s="12" t="s">
        <v>83</v>
      </c>
    </row>
    <row r="20" spans="1:9">
      <c r="A20" s="16" t="s">
        <v>77</v>
      </c>
      <c r="B20" s="7"/>
      <c r="C20" s="16" t="s">
        <v>76</v>
      </c>
      <c r="D20" t="s">
        <v>78</v>
      </c>
      <c r="F20" s="16">
        <v>1</v>
      </c>
      <c r="G20" s="14">
        <v>19</v>
      </c>
      <c r="H20" s="14">
        <f>F20*G20</f>
        <v>19</v>
      </c>
      <c r="I20" s="9" t="s">
        <v>79</v>
      </c>
    </row>
    <row r="21" spans="1:9">
      <c r="A21" s="1" t="s">
        <v>12</v>
      </c>
      <c r="B21" s="7" t="s">
        <v>63</v>
      </c>
      <c r="C21" s="16" t="s">
        <v>13</v>
      </c>
      <c r="D21" s="16" t="s">
        <v>12</v>
      </c>
      <c r="E21" t="s">
        <v>14</v>
      </c>
      <c r="F21">
        <v>12</v>
      </c>
      <c r="G21" s="14">
        <v>0.93</v>
      </c>
      <c r="H21" s="14">
        <f>F21*G21</f>
        <v>11.16</v>
      </c>
      <c r="I21" s="4" t="s">
        <v>129</v>
      </c>
    </row>
    <row r="22" spans="1:9">
      <c r="A22" s="1" t="s">
        <v>9</v>
      </c>
      <c r="B22" s="7"/>
      <c r="C22" t="s">
        <v>10</v>
      </c>
      <c r="D22" t="s">
        <v>11</v>
      </c>
      <c r="F22">
        <v>1</v>
      </c>
      <c r="G22" s="14">
        <v>1.5</v>
      </c>
      <c r="H22" s="14">
        <f>F22*G22</f>
        <v>1.5</v>
      </c>
      <c r="I22" s="4" t="s">
        <v>73</v>
      </c>
    </row>
    <row r="23" spans="1:9">
      <c r="A23" s="1" t="s">
        <v>135</v>
      </c>
      <c r="B23" s="7" t="s">
        <v>21</v>
      </c>
      <c r="C23" t="s">
        <v>93</v>
      </c>
      <c r="D23" t="s">
        <v>22</v>
      </c>
      <c r="E23" t="s">
        <v>134</v>
      </c>
      <c r="F23">
        <v>1</v>
      </c>
      <c r="G23" s="14">
        <v>0.8</v>
      </c>
      <c r="H23" s="14">
        <f>F23*G23</f>
        <v>0.8</v>
      </c>
      <c r="I23" s="4" t="s">
        <v>133</v>
      </c>
    </row>
    <row r="24" spans="1:9">
      <c r="A24" s="1"/>
      <c r="B24" s="13" t="s">
        <v>96</v>
      </c>
      <c r="C24" s="26" t="s">
        <v>139</v>
      </c>
      <c r="D24" t="s">
        <v>95</v>
      </c>
      <c r="E24" s="24" t="s">
        <v>140</v>
      </c>
      <c r="F24" s="16"/>
      <c r="G24" s="14"/>
      <c r="H24" s="14"/>
      <c r="I24" s="9"/>
    </row>
    <row r="25" spans="1:9">
      <c r="A25" t="s">
        <v>27</v>
      </c>
      <c r="B25" s="7" t="s">
        <v>94</v>
      </c>
      <c r="C25" t="s">
        <v>92</v>
      </c>
      <c r="D25" t="s">
        <v>38</v>
      </c>
      <c r="E25" t="s">
        <v>39</v>
      </c>
      <c r="F25">
        <v>4</v>
      </c>
      <c r="G25" s="14">
        <v>0.1</v>
      </c>
      <c r="H25" s="14">
        <f>F25*G25</f>
        <v>0.4</v>
      </c>
      <c r="I25" s="4"/>
    </row>
    <row r="26" spans="1:9">
      <c r="A26" t="s">
        <v>27</v>
      </c>
      <c r="B26" s="7" t="s">
        <v>94</v>
      </c>
      <c r="C26" t="s">
        <v>40</v>
      </c>
      <c r="D26" t="s">
        <v>38</v>
      </c>
      <c r="E26" t="s">
        <v>41</v>
      </c>
      <c r="F26">
        <v>5</v>
      </c>
      <c r="G26" s="14">
        <v>0.1</v>
      </c>
      <c r="H26" s="14">
        <f>F26*G26</f>
        <v>0.5</v>
      </c>
      <c r="I26" s="4"/>
    </row>
    <row r="27" spans="1:9">
      <c r="A27" s="16" t="s">
        <v>27</v>
      </c>
      <c r="B27" s="7" t="s">
        <v>71</v>
      </c>
      <c r="C27" s="16" t="s">
        <v>57</v>
      </c>
      <c r="D27" s="16" t="s">
        <v>58</v>
      </c>
      <c r="F27" s="16">
        <v>1</v>
      </c>
      <c r="G27" s="14">
        <v>0.5</v>
      </c>
      <c r="H27" s="14">
        <f>F27*G27</f>
        <v>0.5</v>
      </c>
      <c r="I27" s="4" t="s">
        <v>59</v>
      </c>
    </row>
    <row r="28" spans="1:9">
      <c r="A28" s="16" t="s">
        <v>97</v>
      </c>
      <c r="B28" s="8" t="s">
        <v>72</v>
      </c>
      <c r="C28" s="16" t="s">
        <v>15</v>
      </c>
      <c r="D28" s="16" t="s">
        <v>16</v>
      </c>
      <c r="E28" s="16"/>
      <c r="F28" s="16">
        <v>1</v>
      </c>
      <c r="G28" s="14">
        <v>0.6</v>
      </c>
      <c r="H28" s="14">
        <f>F28*G28</f>
        <v>0.6</v>
      </c>
      <c r="I28" s="4" t="s">
        <v>88</v>
      </c>
    </row>
    <row r="29" spans="1:9" s="3" customFormat="1">
      <c r="A29" s="25" t="s">
        <v>17</v>
      </c>
      <c r="B29" s="7"/>
      <c r="C29" s="3" t="s">
        <v>18</v>
      </c>
      <c r="D29" s="3" t="s">
        <v>19</v>
      </c>
      <c r="F29" s="3">
        <v>1</v>
      </c>
      <c r="G29" s="17">
        <v>19</v>
      </c>
      <c r="H29" s="17">
        <f>F29*G29</f>
        <v>19</v>
      </c>
      <c r="I29" s="4" t="s">
        <v>20</v>
      </c>
    </row>
    <row r="30" spans="1:9" s="3" customFormat="1">
      <c r="A30" s="16" t="s">
        <v>53</v>
      </c>
      <c r="B30" s="7" t="s">
        <v>70</v>
      </c>
      <c r="C30" s="16" t="s">
        <v>54</v>
      </c>
      <c r="D30" s="16" t="s">
        <v>55</v>
      </c>
      <c r="E30" s="16"/>
      <c r="F30" s="16">
        <v>1</v>
      </c>
      <c r="G30" s="14">
        <v>1</v>
      </c>
      <c r="H30" s="14">
        <f>F30*G30</f>
        <v>1</v>
      </c>
      <c r="I30" s="4" t="s">
        <v>56</v>
      </c>
    </row>
    <row r="31" spans="1:9" s="3" customFormat="1">
      <c r="A31" s="3" t="s">
        <v>99</v>
      </c>
      <c r="B31" s="7" t="s">
        <v>65</v>
      </c>
      <c r="C31" s="3" t="s">
        <v>91</v>
      </c>
      <c r="D31" s="3" t="s">
        <v>98</v>
      </c>
      <c r="F31" s="3">
        <v>1</v>
      </c>
      <c r="G31" s="17">
        <v>0.77100000000000002</v>
      </c>
      <c r="H31" s="17">
        <f>F31*G31</f>
        <v>0.77100000000000002</v>
      </c>
      <c r="I31" s="4" t="s">
        <v>100</v>
      </c>
    </row>
    <row r="32" spans="1:9" s="16" customFormat="1">
      <c r="A32" s="16" t="s">
        <v>23</v>
      </c>
      <c r="B32" s="7" t="s">
        <v>64</v>
      </c>
      <c r="C32" s="16" t="s">
        <v>26</v>
      </c>
      <c r="D32" s="16" t="s">
        <v>24</v>
      </c>
      <c r="F32" s="16">
        <v>1</v>
      </c>
      <c r="G32" s="14">
        <v>4</v>
      </c>
      <c r="H32" s="14">
        <f>F32*G32</f>
        <v>4</v>
      </c>
      <c r="I32" s="5" t="s">
        <v>25</v>
      </c>
    </row>
    <row r="33" spans="1:9">
      <c r="A33" s="19" t="s">
        <v>116</v>
      </c>
      <c r="B33" s="20" t="s">
        <v>115</v>
      </c>
      <c r="C33" s="24" t="s">
        <v>141</v>
      </c>
      <c r="D33" s="19" t="s">
        <v>114</v>
      </c>
      <c r="F33" s="16">
        <v>1</v>
      </c>
      <c r="G33" s="14">
        <v>2.16</v>
      </c>
      <c r="H33" s="14">
        <f>F33*G33</f>
        <v>2.16</v>
      </c>
      <c r="I33" s="12" t="s">
        <v>117</v>
      </c>
    </row>
    <row r="34" spans="1:9">
      <c r="A34" s="19" t="s">
        <v>138</v>
      </c>
      <c r="B34" s="16"/>
      <c r="C34" s="3" t="s">
        <v>108</v>
      </c>
      <c r="D34" s="19" t="s">
        <v>109</v>
      </c>
      <c r="F34" s="3">
        <v>1</v>
      </c>
      <c r="G34" s="14">
        <v>0.74</v>
      </c>
      <c r="H34" s="14">
        <f>G34*F34</f>
        <v>0.74</v>
      </c>
      <c r="I34" s="4" t="s">
        <v>137</v>
      </c>
    </row>
    <row r="35" spans="1:9">
      <c r="A35" s="16" t="s">
        <v>128</v>
      </c>
      <c r="B35" s="21" t="s">
        <v>126</v>
      </c>
      <c r="C35" s="16" t="s">
        <v>60</v>
      </c>
      <c r="D35" t="s">
        <v>61</v>
      </c>
      <c r="E35" s="16" t="s">
        <v>62</v>
      </c>
      <c r="F35" s="16">
        <v>1</v>
      </c>
      <c r="G35" s="14">
        <v>0.69</v>
      </c>
      <c r="H35" s="14">
        <f>F35*G35</f>
        <v>0.69</v>
      </c>
      <c r="I35" s="4" t="s">
        <v>127</v>
      </c>
    </row>
    <row r="36" spans="1:9">
      <c r="A36" s="16" t="s">
        <v>113</v>
      </c>
      <c r="B36" s="3"/>
      <c r="C36" s="3" t="s">
        <v>110</v>
      </c>
      <c r="D36" t="s">
        <v>61</v>
      </c>
      <c r="E36" t="s">
        <v>111</v>
      </c>
      <c r="F36" s="3">
        <v>1</v>
      </c>
      <c r="G36" s="14">
        <v>0.43</v>
      </c>
      <c r="H36" s="14">
        <f>G36*F36</f>
        <v>0.43</v>
      </c>
      <c r="I36" s="3" t="s">
        <v>112</v>
      </c>
    </row>
    <row r="37" spans="1:9">
      <c r="B37" t="s">
        <v>123</v>
      </c>
      <c r="D37" t="s">
        <v>122</v>
      </c>
      <c r="E37" t="s">
        <v>125</v>
      </c>
      <c r="F37" s="3">
        <v>1</v>
      </c>
      <c r="G37" s="14">
        <v>0.56000000000000005</v>
      </c>
      <c r="H37" s="14">
        <f>G37*F37</f>
        <v>0.56000000000000005</v>
      </c>
      <c r="I37" s="3" t="s">
        <v>124</v>
      </c>
    </row>
  </sheetData>
  <autoFilter ref="A1:I39" xr:uid="{DC814136-6A60-4155-8731-27BFDCD76417}">
    <sortState ref="A2:I39">
      <sortCondition ref="C1:C39"/>
    </sortState>
  </autoFilter>
  <sortState ref="A2:I38">
    <sortCondition ref="A1"/>
  </sortState>
  <hyperlinks>
    <hyperlink ref="I13" r:id="rId1" xr:uid="{00000000-0004-0000-0000-000000000000}"/>
    <hyperlink ref="I30" r:id="rId2" xr:uid="{00000000-0004-0000-0000-000001000000}"/>
    <hyperlink ref="I32" r:id="rId3" xr:uid="{00000000-0004-0000-0000-000002000000}"/>
    <hyperlink ref="I11" r:id="rId4" xr:uid="{00000000-0004-0000-0000-000005000000}"/>
    <hyperlink ref="I27" r:id="rId5" xr:uid="{00000000-0004-0000-0000-000006000000}"/>
    <hyperlink ref="I22" r:id="rId6" xr:uid="{00000000-0004-0000-0000-000008000000}"/>
    <hyperlink ref="I20" r:id="rId7" display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xr:uid="{00000000-0004-0000-0000-00000B000000}"/>
    <hyperlink ref="I19" r:id="rId8" xr:uid="{00000000-0004-0000-0000-00000C000000}"/>
    <hyperlink ref="I12" r:id="rId9" xr:uid="{00000000-0004-0000-0000-00000F000000}"/>
    <hyperlink ref="I28" r:id="rId10" xr:uid="{00000000-0004-0000-0000-000011000000}"/>
    <hyperlink ref="I31" r:id="rId11" xr:uid="{68617DBC-81B6-4EF9-9C99-38891EFD4A08}"/>
    <hyperlink ref="I21" r:id="rId12" xr:uid="{BEE04C60-5818-4990-B6E5-9C978C69140C}"/>
    <hyperlink ref="I34" r:id="rId13" xr:uid="{BA3D12A0-0DAB-4A2C-A182-385B31D67850}"/>
    <hyperlink ref="I2" r:id="rId14" xr:uid="{33CEC409-3011-4367-98E8-9370CA5D6CB4}"/>
    <hyperlink ref="I29" r:id="rId15" xr:uid="{00000000-0004-0000-0000-0000040000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2021-01-25T06:08:27Z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