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Manufacturing\"/>
    </mc:Choice>
  </mc:AlternateContent>
  <xr:revisionPtr revIDLastSave="0" documentId="13_ncr:1_{D9BB720D-171C-481B-86AD-3DF80D8D20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<sst xmlns="http://schemas.openxmlformats.org/spreadsheetml/2006/main" count="168" uniqueCount="134">
  <si>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</si>
  <si>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</si>
  <si>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</si>
  <si>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</si>
  <si>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</si>
  <si>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</si>
  <si>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</si>
  <si>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</si>
  <si>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</si>
  <si>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</si>
  <si>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</si>
  <si>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</si>
  <si>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</si>
  <si>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</si>
  <si>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</si>
  <si>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</si>
  <si>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</si>
  <si>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</si>
  <si>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https://au.element14.com/multicomp/mctb-31c04/terminal-block-pcb-4-position/dp/2067349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</si>
  <si>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</si>
  <si>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</si>
  <si>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</si>
  <si>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</si>
  <si>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</si>
  <si>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</si>
  <si>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</si>
  <si>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</si>
  <si>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</si>
  <si>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</si>
  <si>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</si>
  <si>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</si>
  <si>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</si>
  <si>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</si>
  <si>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</si>
  <si>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</si>
  <si>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</si>
  <si>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</si>
  <si>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</si>
  <si>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</si>
  <si>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</si>
  <si>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</si>
  <si>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</si>
  <si>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</si>
  <si>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</si>
  <si>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</si>
  <si>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</si>
  <si>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</si>
  <si>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</si>
  <si>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</si>
  <si>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</si>
  <si>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</si>
  <si>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</si>
  <si>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</si>
  <si>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</si>
  <si>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</si>
  <si>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</si>
  <si>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</si>
  <si>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</si>
  <si>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</si>
  <si>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</si>
  <si>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</si>
  <si>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</si>
  <si>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</si>
  <si>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</si>
  <si>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</si>
  <si>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</si>
  <si>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</si>
  <si>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</si>
  <si>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</si>
  <si>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</si>
  <si>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</si>
  <si>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</si>
  <si>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</si>
  <si>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</si>
  <si>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</si>
  <si>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</si>
  <si>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</si>
  <si>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</si>
  <si>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>Through Hole</t>
  </si>
  <si>
    <t>https://www.altronics.com.au/p/v1249a-8.000000mhz-low-profile-hc49s-crystal/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</si>
  <si>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</si>
  <si>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</si>
  <si>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</si>
  <si>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</si>
  <si>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</si>
  <si>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</si>
  <si>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</si>
  <si>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</si>
  <si>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</si>
  <si>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</si>
  <si>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</si>
  <si>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</si>
  <si>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DIL Socket</t>
  </si>
  <si>
    <t>P057</t>
  </si>
  <si>
    <t>28 Pin</t>
  </si>
  <si>
    <t>https://www.altronics.com.au/p/p0571-oupiin-28-pin-0.3-inch-dil-tinned-ic-socket/</t>
  </si>
  <si>
    <t>ATMEGA328P</t>
  </si>
  <si>
    <t>IC1</t>
  </si>
  <si>
    <t>AT Mega 328 P</t>
  </si>
  <si>
    <t>DIP</t>
  </si>
  <si>
    <t>https://www.altronics.com.au/p/z5125-atmel-avr-atmega328-28pu-28-pin/</t>
  </si>
  <si>
    <t>104031-0811 Molex</t>
  </si>
  <si>
    <t>CON2</t>
  </si>
  <si>
    <t>microSD connector</t>
  </si>
  <si>
    <t>https://au.mouser.com/ProductDetail/Molex/104031-0811?qs=sGAEpiMZZMuJakaoiLiBpj1mGp1aVlb8QxJnovvyiw8%3D</t>
  </si>
  <si>
    <t>PCB Rev 0.3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</si>
  <si>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</si>
  <si>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</si>
  <si>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</si>
  <si>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</si>
  <si>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</si>
  <si>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</si>
  <si>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</si>
  <si>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</si>
  <si>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</si>
  <si>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</si>
  <si>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P1 / P2 / P3 / P4 / P6 / P7 / P9</t>
  </si>
  <si>
    <t xml:space="preserve">4x04 / 1x09 / 1x12 / 1x16 </t>
  </si>
  <si>
    <t>MCP1700T-3302E</t>
  </si>
  <si>
    <t>IC1*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</si>
  <si>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</si>
  <si>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</si>
  <si>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</si>
  <si>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</si>
  <si>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</si>
  <si>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https://au.element14.com/molex/206560-0100/gnss-antenna-1-599-1-605ghz-1/dp/2903187</t>
  </si>
  <si>
    <t>GNSS SMA Antenna</t>
  </si>
  <si>
    <t>206560-0100 -  GNSS ANTENNA, 1.599-1.605GHZ, 1.37DBI MOLEX</t>
  </si>
  <si>
    <t>-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</si>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</sst>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4" fillId="0" borderId="0" xfId="0" applyFont="1"/>
    <xf numFmtId="0" fontId="0" fillId="0" borderId="0" xfId="0" applyFill="1"/>
    <xf numFmtId="0" fontId="6" fillId="0" borderId="0" xfId="1" applyFill="1"/>
    <xf numFmtId="0" fontId="5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7" fillId="0" borderId="0" xfId="1" applyFont="1"/>
    <xf numFmtId="0" fontId="3" fillId="0" borderId="0" xfId="0" applyFont="1"/>
    <xf numFmtId="49" fontId="3" fillId="0" borderId="0" xfId="0" applyNumberFormat="1" applyFont="1" applyFill="1"/>
    <xf numFmtId="0" fontId="8" fillId="0" borderId="0" xfId="0" applyFont="1"/>
    <xf numFmtId="0" fontId="6" fillId="0" borderId="0" xfId="1"/>
    <xf numFmtId="49" fontId="2" fillId="0" borderId="0" xfId="0" applyNumberFormat="1" applyFont="1" applyFill="1"/>
    <xf numFmtId="44" fontId="0" fillId="0" borderId="0" xfId="2" applyFont="1"/>
    <xf numFmtId="0" fontId="0" fillId="2" borderId="0" xfId="0" applyFill="1"/>
    <xf numFmtId="0" fontId="0" fillId="0" borderId="0" xfId="0"/>
    <xf numFmtId="0" fontId="0" fillId="0" borderId="0" xfId="0"/>
    <xf numFmtId="49" fontId="0" fillId="2" borderId="0" xfId="0" applyNumberFormat="1" applyFill="1"/>
    <xf numFmtId="44" fontId="0" fillId="2" borderId="0" xfId="2" applyFont="1" applyFill="1"/>
    <xf numFmtId="0" fontId="6" fillId="2" borderId="0" xfId="1" applyFill="1"/>
    <xf numFmtId="0" fontId="1" fillId="2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element14.com/multicomp/mctb-31c04/terminal-block-pcb-4-position/dp/2067349" TargetMode="External"/><Relationship Id="rId13" Type="http://schemas.openxmlformats.org/officeDocument/2006/relationships/hyperlink" Target="https://www.altronics.com.au/p/z5125-atmel-avr-atmega328-28pu-28-pin/" TargetMode="External"/><Relationship Id="rId18" Type="http://schemas.openxmlformats.org/officeDocument/2006/relationships/hyperlink" Target="https://www.digikey.com/products/es?mpart=MS580301BA01-00&amp;v=223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au.element14.com/amphenol-icc-commercial-products/rjhse-5080/jack-rj45-1port/dp/1860577?st=RJHSE-5080" TargetMode="External"/><Relationship Id="rId12" Type="http://schemas.openxmlformats.org/officeDocument/2006/relationships/hyperlink" Target="https://www.altronics.com.au/p/p0571-oupiin-28-pin-0.3-inch-dil-tinned-ic-socket/" TargetMode="External"/><Relationship Id="rId17" Type="http://schemas.openxmlformats.org/officeDocument/2006/relationships/hyperlink" Target="https://au.element14.com/nexperia/74hc126d/ic-74hc-cmos-smd-74hc126-soic14/dp/1085233?st=74HC126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hyperlink" Target="https://au.mouser.com/ProductDetail/Microchip-Technology/MCP1700T-3302E-MB?qs=sGAEpiMZZMsGz1a6aV8DcOCtQ%252B5xlVRJJfVwWHj6WVY%3D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mouser.com/ProductDetail/LPRS/SMA-CONNECTOR?qs=sGAEpiMZZMve4%2FbfQkoj%252BD4LwBcUzt1%2FWrxBUoJUyO0%3D" TargetMode="External"/><Relationship Id="rId10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www.altronics.com.au/p/v1249a-8.000000mhz-low-profile-hc49s-crystal/" TargetMode="External"/><Relationship Id="rId14" Type="http://schemas.openxmlformats.org/officeDocument/2006/relationships/hyperlink" Target="https://au.mouser.com/ProductDetail/Molex/104031-0811?qs=sGAEpiMZZMuJakaoiLiBpj1mGp1aVlb8QxJnovvyiw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2" workbookViewId="0">
      <selection activeCell="F34" sqref="F34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83</v>
      </c>
      <c r="G1" s="18" t="s">
        <v>123</v>
      </c>
      <c r="H1" s="17" t="s">
        <v>124</v>
      </c>
      <c r="I1" t="s">
        <v>4</v>
      </c>
    </row>
    <row r="2" spans="1:9">
      <c r="A2" t="s">
        <v>5</v>
      </c>
      <c r="B2" s="6" t="s">
        <v>6</v>
      </c>
      <c r="C2" t="s">
        <v>102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30" si="0">F3*G3</f>
        <v>1</v>
      </c>
      <c r="I3" s="13" t="s">
        <v>107</v>
      </c>
    </row>
    <row r="4" spans="1:9">
      <c r="A4" s="1" t="s">
        <v>12</v>
      </c>
      <c r="B4" s="7"/>
      <c r="C4" t="s">
        <v>13</v>
      </c>
      <c r="D4" t="s">
        <v>14</v>
      </c>
      <c r="F4">
        <v>1</v>
      </c>
      <c r="G4" s="15">
        <v>1.5</v>
      </c>
      <c r="H4" s="15">
        <f t="shared" si="0"/>
        <v>1.5</v>
      </c>
      <c r="I4" s="4" t="s">
        <v>81</v>
      </c>
    </row>
    <row r="5" spans="1:9">
      <c r="A5" s="1" t="s">
        <v>15</v>
      </c>
      <c r="B5" s="7" t="s">
        <v>69</v>
      </c>
      <c r="C5" t="s">
        <v>16</v>
      </c>
      <c r="D5" t="s">
        <v>15</v>
      </c>
      <c r="E5" t="s">
        <v>17</v>
      </c>
      <c r="F5">
        <v>24</v>
      </c>
      <c r="G5" s="15">
        <v>0.3</v>
      </c>
      <c r="H5" s="15">
        <f t="shared" si="0"/>
        <v>7.1999999999999993</v>
      </c>
      <c r="I5" s="4" t="s">
        <v>18</v>
      </c>
    </row>
    <row r="6" spans="1:9">
      <c r="A6" t="s">
        <v>118</v>
      </c>
      <c r="B6" s="8" t="s">
        <v>80</v>
      </c>
      <c r="C6" t="s">
        <v>19</v>
      </c>
      <c r="D6" t="s">
        <v>20</v>
      </c>
      <c r="F6">
        <v>1</v>
      </c>
      <c r="G6" s="15">
        <v>0.6</v>
      </c>
      <c r="H6" s="15">
        <f t="shared" si="0"/>
        <v>0.6</v>
      </c>
      <c r="I6" s="4" t="s">
        <v>106</v>
      </c>
    </row>
    <row r="7" spans="1:9">
      <c r="A7" s="1" t="s">
        <v>21</v>
      </c>
      <c r="B7" s="7"/>
      <c r="C7" t="s">
        <v>22</v>
      </c>
      <c r="D7" t="s">
        <v>23</v>
      </c>
      <c r="F7">
        <v>1</v>
      </c>
      <c r="G7" s="15">
        <v>19</v>
      </c>
      <c r="H7" s="15">
        <f t="shared" si="0"/>
        <v>19</v>
      </c>
      <c r="I7" s="4" t="s">
        <v>24</v>
      </c>
    </row>
    <row r="8" spans="1:9">
      <c r="A8" s="1" t="s">
        <v>25</v>
      </c>
      <c r="B8" s="7" t="s">
        <v>26</v>
      </c>
      <c r="C8" t="s">
        <v>112</v>
      </c>
      <c r="D8" t="s">
        <v>27</v>
      </c>
      <c r="F8">
        <v>1</v>
      </c>
      <c r="G8" s="15">
        <v>0.8</v>
      </c>
      <c r="H8" s="15">
        <f t="shared" si="0"/>
        <v>0.8</v>
      </c>
      <c r="I8" s="4" t="s">
        <v>28</v>
      </c>
    </row>
    <row r="9" spans="1:9">
      <c r="A9" t="s">
        <v>29</v>
      </c>
      <c r="B9" s="7" t="s">
        <v>70</v>
      </c>
      <c r="C9" t="s">
        <v>32</v>
      </c>
      <c r="D9" t="s">
        <v>30</v>
      </c>
      <c r="F9">
        <v>1</v>
      </c>
      <c r="G9" s="15">
        <v>4</v>
      </c>
      <c r="H9" s="15">
        <f t="shared" si="0"/>
        <v>4</v>
      </c>
      <c r="I9" s="5" t="s">
        <v>31</v>
      </c>
    </row>
    <row r="10" spans="1:9" s="16" customFormat="1">
      <c r="A10" s="16" t="s">
        <v>121</v>
      </c>
      <c r="B10" s="19" t="s">
        <v>71</v>
      </c>
      <c r="C10" s="16" t="s">
        <v>110</v>
      </c>
      <c r="D10" s="16" t="s">
        <v>120</v>
      </c>
      <c r="F10" s="16">
        <v>1</v>
      </c>
      <c r="G10" s="20"/>
      <c r="H10" s="20">
        <f t="shared" si="0"/>
        <v>0</v>
      </c>
      <c r="I10" s="21" t="s">
        <v>122</v>
      </c>
    </row>
    <row r="11" spans="1:9">
      <c r="A11" t="s">
        <v>33</v>
      </c>
      <c r="B11" s="7">
        <v>1206</v>
      </c>
      <c r="C11" t="s">
        <v>73</v>
      </c>
      <c r="D11" t="s">
        <v>34</v>
      </c>
      <c r="E11" t="s">
        <v>35</v>
      </c>
      <c r="F11">
        <v>2</v>
      </c>
      <c r="G11" s="15">
        <v>0.1</v>
      </c>
      <c r="H11" s="15">
        <f t="shared" si="0"/>
        <v>0.2</v>
      </c>
      <c r="I11" s="4"/>
    </row>
    <row r="12" spans="1:9">
      <c r="A12" t="s">
        <v>33</v>
      </c>
      <c r="B12" s="7" t="s">
        <v>113</v>
      </c>
      <c r="C12" t="s">
        <v>36</v>
      </c>
      <c r="D12" t="s">
        <v>34</v>
      </c>
      <c r="E12" t="s">
        <v>37</v>
      </c>
      <c r="F12">
        <v>2</v>
      </c>
      <c r="G12" s="15">
        <v>0.1</v>
      </c>
      <c r="H12" s="15">
        <f t="shared" si="0"/>
        <v>0.2</v>
      </c>
      <c r="I12" s="3"/>
    </row>
    <row r="13" spans="1:9">
      <c r="A13" t="s">
        <v>33</v>
      </c>
      <c r="B13" s="7" t="s">
        <v>113</v>
      </c>
      <c r="C13" t="s">
        <v>38</v>
      </c>
      <c r="D13" t="s">
        <v>34</v>
      </c>
      <c r="E13" t="s">
        <v>39</v>
      </c>
      <c r="F13">
        <v>1</v>
      </c>
      <c r="G13" s="15">
        <v>0.1</v>
      </c>
      <c r="H13" s="15">
        <f t="shared" si="0"/>
        <v>0.1</v>
      </c>
      <c r="I13" s="3"/>
    </row>
    <row r="14" spans="1:9">
      <c r="A14" s="2" t="s">
        <v>40</v>
      </c>
      <c r="B14" s="7" t="s">
        <v>72</v>
      </c>
      <c r="C14" t="s">
        <v>108</v>
      </c>
      <c r="D14" t="s">
        <v>34</v>
      </c>
      <c r="E14" t="s">
        <v>41</v>
      </c>
      <c r="F14">
        <v>1</v>
      </c>
      <c r="G14" s="15">
        <v>0.1</v>
      </c>
      <c r="H14" s="15">
        <f t="shared" si="0"/>
        <v>0.1</v>
      </c>
      <c r="I14" s="4" t="s">
        <v>42</v>
      </c>
    </row>
    <row r="15" spans="1:9">
      <c r="A15" t="s">
        <v>33</v>
      </c>
      <c r="B15" s="7" t="s">
        <v>113</v>
      </c>
      <c r="C15" t="s">
        <v>109</v>
      </c>
      <c r="D15" t="s">
        <v>34</v>
      </c>
      <c r="E15" t="s">
        <v>43</v>
      </c>
      <c r="F15">
        <v>3</v>
      </c>
      <c r="G15" s="15">
        <v>0.1</v>
      </c>
      <c r="H15" s="15">
        <f t="shared" si="0"/>
        <v>0.30000000000000004</v>
      </c>
      <c r="I15" s="3"/>
    </row>
    <row r="16" spans="1:9">
      <c r="A16" t="s">
        <v>33</v>
      </c>
      <c r="B16" s="7" t="s">
        <v>113</v>
      </c>
      <c r="C16" t="s">
        <v>111</v>
      </c>
      <c r="D16" t="s">
        <v>44</v>
      </c>
      <c r="E16" t="s">
        <v>45</v>
      </c>
      <c r="F16">
        <v>4</v>
      </c>
      <c r="G16" s="15">
        <v>0.1</v>
      </c>
      <c r="H16" s="15">
        <f t="shared" si="0"/>
        <v>0.4</v>
      </c>
      <c r="I16" s="4"/>
    </row>
    <row r="17" spans="1:9">
      <c r="A17" t="s">
        <v>33</v>
      </c>
      <c r="B17" s="7" t="s">
        <v>113</v>
      </c>
      <c r="C17" t="s">
        <v>46</v>
      </c>
      <c r="D17" t="s">
        <v>44</v>
      </c>
      <c r="E17" t="s">
        <v>47</v>
      </c>
      <c r="F17">
        <v>5</v>
      </c>
      <c r="G17" s="15">
        <v>0.1</v>
      </c>
      <c r="H17" s="15">
        <f t="shared" si="0"/>
        <v>0.5</v>
      </c>
      <c r="I17" s="4"/>
    </row>
    <row r="18" spans="1:9">
      <c r="A18" t="s">
        <v>75</v>
      </c>
      <c r="B18" s="7" t="s">
        <v>74</v>
      </c>
      <c r="C18" t="s">
        <v>48</v>
      </c>
      <c r="D18" t="s">
        <v>49</v>
      </c>
      <c r="F18">
        <v>1</v>
      </c>
      <c r="G18" s="15">
        <v>0.1</v>
      </c>
      <c r="H18" s="15">
        <f t="shared" si="0"/>
        <v>0.1</v>
      </c>
      <c r="I18" s="3"/>
    </row>
    <row r="19" spans="1:9">
      <c r="A19" t="s">
        <v>33</v>
      </c>
      <c r="B19" s="7" t="s">
        <v>113</v>
      </c>
      <c r="C19" t="s">
        <v>50</v>
      </c>
      <c r="D19" t="s">
        <v>51</v>
      </c>
      <c r="E19" t="s">
        <v>52</v>
      </c>
      <c r="F19">
        <v>1</v>
      </c>
      <c r="G19" s="15">
        <v>0.1</v>
      </c>
      <c r="H19" s="15">
        <f t="shared" si="0"/>
        <v>0.1</v>
      </c>
      <c r="I19" s="3"/>
    </row>
    <row r="20" spans="1:9">
      <c r="A20" t="s">
        <v>33</v>
      </c>
      <c r="B20" s="7" t="s">
        <v>113</v>
      </c>
      <c r="C20" t="s">
        <v>53</v>
      </c>
      <c r="D20" t="s">
        <v>51</v>
      </c>
      <c r="E20" t="s">
        <v>54</v>
      </c>
      <c r="F20">
        <v>2</v>
      </c>
      <c r="G20" s="15">
        <v>0.1</v>
      </c>
      <c r="H20" s="15">
        <f t="shared" si="0"/>
        <v>0.2</v>
      </c>
      <c r="I20" s="3"/>
    </row>
    <row r="21" spans="1:9">
      <c r="A21" t="s">
        <v>33</v>
      </c>
      <c r="B21" s="7" t="s">
        <v>113</v>
      </c>
      <c r="C21" t="s">
        <v>55</v>
      </c>
      <c r="D21" t="s">
        <v>51</v>
      </c>
      <c r="E21" t="s">
        <v>56</v>
      </c>
      <c r="F21">
        <v>2</v>
      </c>
      <c r="G21" s="15">
        <v>0.1</v>
      </c>
      <c r="H21" s="15">
        <f t="shared" si="0"/>
        <v>0.2</v>
      </c>
      <c r="I21" s="3"/>
    </row>
    <row r="22" spans="1:9">
      <c r="A22" t="s">
        <v>33</v>
      </c>
      <c r="B22" s="7" t="s">
        <v>113</v>
      </c>
      <c r="C22" t="s">
        <v>57</v>
      </c>
      <c r="D22" t="s">
        <v>51</v>
      </c>
      <c r="E22" t="s">
        <v>58</v>
      </c>
      <c r="F22">
        <v>2</v>
      </c>
      <c r="G22" s="15">
        <v>0.1</v>
      </c>
      <c r="H22" s="15">
        <f t="shared" si="0"/>
        <v>0.2</v>
      </c>
      <c r="I22" s="3"/>
    </row>
    <row r="23" spans="1:9">
      <c r="A23" t="s">
        <v>59</v>
      </c>
      <c r="B23" s="7" t="s">
        <v>76</v>
      </c>
      <c r="C23" t="s">
        <v>60</v>
      </c>
      <c r="D23" t="s">
        <v>61</v>
      </c>
      <c r="F23">
        <v>1</v>
      </c>
      <c r="G23" s="15">
        <v>1</v>
      </c>
      <c r="H23" s="15">
        <f t="shared" si="0"/>
        <v>1</v>
      </c>
      <c r="I23" s="4" t="s">
        <v>62</v>
      </c>
    </row>
    <row r="24" spans="1:9">
      <c r="A24" t="s">
        <v>33</v>
      </c>
      <c r="B24" s="7" t="s">
        <v>77</v>
      </c>
      <c r="C24" t="s">
        <v>63</v>
      </c>
      <c r="D24" t="s">
        <v>64</v>
      </c>
      <c r="F24">
        <v>1</v>
      </c>
      <c r="G24" s="15">
        <v>0.5</v>
      </c>
      <c r="H24" s="15">
        <f t="shared" si="0"/>
        <v>0.5</v>
      </c>
      <c r="I24" s="4" t="s">
        <v>65</v>
      </c>
    </row>
    <row r="25" spans="1:9">
      <c r="A25" t="s">
        <v>33</v>
      </c>
      <c r="B25" s="7" t="s">
        <v>78</v>
      </c>
      <c r="C25" t="s">
        <v>66</v>
      </c>
      <c r="D25" t="s">
        <v>67</v>
      </c>
      <c r="E25" t="s">
        <v>68</v>
      </c>
      <c r="F25">
        <v>1</v>
      </c>
      <c r="G25" s="15">
        <v>0.1</v>
      </c>
      <c r="H25" s="15">
        <f t="shared" si="0"/>
        <v>0.1</v>
      </c>
      <c r="I25" s="4" t="s">
        <v>79</v>
      </c>
    </row>
    <row r="26" spans="1:9">
      <c r="A26" t="s">
        <v>85</v>
      </c>
      <c r="B26" s="7"/>
      <c r="C26" t="s">
        <v>84</v>
      </c>
      <c r="D26" t="s">
        <v>86</v>
      </c>
      <c r="F26">
        <v>1</v>
      </c>
      <c r="G26" s="15">
        <v>19</v>
      </c>
      <c r="H26" s="15">
        <f t="shared" si="0"/>
        <v>19</v>
      </c>
      <c r="I26" s="9" t="s">
        <v>87</v>
      </c>
    </row>
    <row r="27" spans="1:9">
      <c r="A27" t="s">
        <v>89</v>
      </c>
      <c r="B27" s="7" t="s">
        <v>90</v>
      </c>
      <c r="C27" t="s">
        <v>88</v>
      </c>
      <c r="D27" t="s">
        <v>89</v>
      </c>
      <c r="F27">
        <v>1</v>
      </c>
      <c r="G27" s="15">
        <v>1.5</v>
      </c>
      <c r="H27" s="15">
        <f t="shared" si="0"/>
        <v>1.5</v>
      </c>
      <c r="I27" s="13" t="s">
        <v>91</v>
      </c>
    </row>
    <row r="28" spans="1:9">
      <c r="A28" s="10" t="s">
        <v>93</v>
      </c>
      <c r="B28" s="11" t="s">
        <v>94</v>
      </c>
      <c r="C28" t="s">
        <v>119</v>
      </c>
      <c r="D28" t="s">
        <v>92</v>
      </c>
      <c r="F28">
        <v>1</v>
      </c>
      <c r="G28" s="15">
        <v>0.75</v>
      </c>
      <c r="H28" s="15">
        <f t="shared" si="0"/>
        <v>0.75</v>
      </c>
      <c r="I28" s="9" t="s">
        <v>95</v>
      </c>
    </row>
    <row r="29" spans="1:9">
      <c r="A29" s="1" t="s">
        <v>96</v>
      </c>
      <c r="B29" s="11" t="s">
        <v>99</v>
      </c>
      <c r="C29" t="s">
        <v>97</v>
      </c>
      <c r="D29" t="s">
        <v>98</v>
      </c>
      <c r="F29">
        <v>1</v>
      </c>
      <c r="G29" s="15">
        <v>5</v>
      </c>
      <c r="H29" s="15">
        <f t="shared" si="0"/>
        <v>5</v>
      </c>
      <c r="I29" s="13" t="s">
        <v>100</v>
      </c>
    </row>
    <row r="30" spans="1:9">
      <c r="A30" s="12" t="s">
        <v>101</v>
      </c>
      <c r="B30" s="11"/>
      <c r="C30" t="s">
        <v>7</v>
      </c>
      <c r="D30" t="s">
        <v>103</v>
      </c>
      <c r="F30">
        <v>1</v>
      </c>
      <c r="G30" s="15">
        <v>2.5</v>
      </c>
      <c r="H30" s="15">
        <f t="shared" si="0"/>
        <v>2.5</v>
      </c>
      <c r="I30" s="9" t="s">
        <v>104</v>
      </c>
    </row>
    <row r="31" spans="1:9">
      <c r="A31" s="1"/>
      <c r="B31" s="14" t="s">
        <v>115</v>
      </c>
      <c r="C31" s="14" t="s">
        <v>116</v>
      </c>
      <c r="D31" t="s">
        <v>114</v>
      </c>
      <c r="E31" t="s">
        <v>117</v>
      </c>
      <c r="G31" s="15"/>
      <c r="H31" s="15"/>
      <c r="I31" s="9"/>
    </row>
    <row r="32" spans="1:9" s="16" customFormat="1">
      <c r="A32" s="16" t="s">
        <v>127</v>
      </c>
      <c r="C32" s="16" t="s">
        <v>128</v>
      </c>
      <c r="D32" s="16" t="s">
        <v>126</v>
      </c>
      <c r="F32" s="16">
        <v>1</v>
      </c>
      <c r="G32" s="20">
        <v>3.77</v>
      </c>
      <c r="H32" s="20">
        <f>G32*F32</f>
        <v>3.77</v>
      </c>
      <c r="I32" s="16" t="s">
        <v>125</v>
      </c>
    </row>
    <row r="33" spans="1:9" s="16" customFormat="1">
      <c r="A33" s="22" t="s">
        <v>131</v>
      </c>
      <c r="D33" s="16" t="s">
        <v>130</v>
      </c>
      <c r="F33" s="16">
        <v>1</v>
      </c>
      <c r="G33" s="20">
        <v>1.98</v>
      </c>
      <c r="H33" s="20">
        <f>G33*F33</f>
        <v>1.98</v>
      </c>
      <c r="I33" s="16" t="s">
        <v>129</v>
      </c>
    </row>
    <row r="34" spans="1:9" s="16" customFormat="1">
      <c r="A34" s="16" t="s">
        <v>33</v>
      </c>
      <c r="C34" s="22" t="s">
        <v>132</v>
      </c>
      <c r="D34" s="16" t="s">
        <v>34</v>
      </c>
      <c r="E34" s="22" t="s">
        <v>133</v>
      </c>
      <c r="F34" s="16">
        <v>1</v>
      </c>
      <c r="G34" s="20">
        <v>0.1</v>
      </c>
      <c r="H34" s="20">
        <f>G34*F34</f>
        <v>0.1</v>
      </c>
    </row>
    <row r="35" spans="1:9" s="18" customFormat="1">
      <c r="B35" s="3"/>
      <c r="G35" s="15"/>
      <c r="H35" s="15"/>
      <c r="I35" s="3"/>
    </row>
    <row r="36" spans="1:9">
      <c r="A36" s="10" t="s">
        <v>105</v>
      </c>
      <c r="D36" s="10" t="s">
        <v>105</v>
      </c>
      <c r="F36">
        <v>1</v>
      </c>
      <c r="G36" s="15"/>
      <c r="H36" s="15">
        <v>1.5</v>
      </c>
      <c r="I36" s="3"/>
    </row>
    <row r="37" spans="1:9">
      <c r="B37" s="3"/>
      <c r="G37" s="18"/>
      <c r="I37" s="3"/>
    </row>
    <row r="38" spans="1:9">
      <c r="G38" s="18"/>
      <c r="I38" s="3"/>
    </row>
    <row r="39" spans="1:9">
      <c r="G39" s="18"/>
      <c r="I39" s="3"/>
    </row>
    <row r="40" spans="1:9">
      <c r="G40" s="18"/>
      <c r="I40" s="3"/>
    </row>
  </sheetData>
  <hyperlinks>
    <hyperlink ref="I2" r:id="rId1" xr:uid="{00000000-0004-0000-0000-000000000000}"/>
    <hyperlink ref="I23" r:id="rId2" xr:uid="{00000000-0004-0000-0000-000001000000}"/>
    <hyperlink ref="I9" r:id="rId3" xr:uid="{00000000-0004-0000-0000-000002000000}"/>
    <hyperlink ref="I14" r:id="rId4" xr:uid="{00000000-0004-0000-0000-000005000000}"/>
    <hyperlink ref="I24" r:id="rId5" xr:uid="{00000000-0004-0000-0000-000006000000}"/>
    <hyperlink ref="I8" r:id="rId6" xr:uid="{00000000-0004-0000-0000-000007000000}"/>
    <hyperlink ref="I4" r:id="rId7" xr:uid="{00000000-0004-0000-0000-000008000000}"/>
    <hyperlink ref="I5" r:id="rId8" xr:uid="{00000000-0004-0000-0000-000009000000}"/>
    <hyperlink ref="I25" r:id="rId9" xr:uid="{00000000-0004-0000-0000-00000A000000}"/>
    <hyperlink ref="I26" r:id="rId10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7" r:id="rId11" xr:uid="{00000000-0004-0000-0000-00000C000000}"/>
    <hyperlink ref="I28" r:id="rId12" xr:uid="{00000000-0004-0000-0000-00000D000000}"/>
    <hyperlink ref="I29" r:id="rId13" xr:uid="{00000000-0004-0000-0000-00000E000000}"/>
    <hyperlink ref="I30" r:id="rId14" xr:uid="{00000000-0004-0000-0000-00000F000000}"/>
    <hyperlink ref="I3" r:id="rId15" xr:uid="{00000000-0004-0000-0000-000010000000}"/>
    <hyperlink ref="I6" r:id="rId16" xr:uid="{00000000-0004-0000-0000-000011000000}"/>
    <hyperlink ref="I10" r:id="rId17" xr:uid="{68617DBC-81B6-4EF9-9C99-38891EFD4A08}"/>
    <hyperlink ref="I7" r:id="rId18" xr:uid="{00000000-0004-0000-0000-000004000000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2019-11-01T09:28:34Z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