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onash-BoSL\Velocity\Heterodyne\EDA\"/>
    </mc:Choice>
  </mc:AlternateContent>
  <xr:revisionPtr revIDLastSave="0" documentId="13_ncr:1_{328B2946-41FB-4082-AEFF-3363900A2A13}" xr6:coauthVersionLast="44" xr6:coauthVersionMax="45" xr10:uidLastSave="{00000000-0000-0000-0000-000000000000}"/>
  <bookViews>
    <workbookView xWindow="390" yWindow="2580" windowWidth="16065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1" l="1"/>
  <c r="H29" i="1"/>
  <c r="H26" i="1"/>
  <c r="H22" i="1"/>
  <c r="H23" i="1"/>
  <c r="H18" i="1"/>
  <c r="H16" i="1"/>
  <c r="H15" i="1"/>
  <c r="H21" i="1"/>
  <c r="H20" i="1"/>
  <c r="H19" i="1"/>
  <c r="H28" i="1"/>
  <c r="H11" i="1"/>
  <c r="H7" i="1"/>
  <c r="H4" i="1"/>
  <c r="H3" i="1"/>
  <c r="H5" i="1" l="1"/>
  <c r="H6" i="1"/>
  <c r="H8" i="1"/>
  <c r="H9" i="1"/>
  <c r="H10" i="1"/>
  <c r="H12" i="1"/>
  <c r="H13" i="1"/>
  <c r="H14" i="1"/>
  <c r="H17" i="1"/>
  <c r="H25" i="1"/>
  <c r="H27" i="1"/>
  <c r="H31" i="1"/>
  <c r="H34" i="1"/>
  <c r="H35" i="1"/>
  <c r="H36" i="1"/>
  <c r="H37" i="1"/>
  <c r="H38" i="1"/>
  <c r="H39" i="1"/>
  <c r="H40" i="1"/>
  <c r="H41" i="1"/>
  <c r="H42" i="1"/>
  <c r="H2" i="1"/>
</calcChain>
</file>

<file path=xl/sharedStrings.xml><?xml version="1.0" encoding="utf-8"?>
<sst xmlns="http://schemas.openxmlformats.org/spreadsheetml/2006/main" count="139" uniqueCount="101">
  <si>
    <t>Part Number</t>
  </si>
  <si>
    <t>Package Size / Type</t>
  </si>
  <si>
    <t>Schematic Designator</t>
  </si>
  <si>
    <t xml:space="preserve">Component </t>
  </si>
  <si>
    <t>Value</t>
  </si>
  <si>
    <t>QTY per board</t>
  </si>
  <si>
    <t xml:space="preserve">Supplier </t>
  </si>
  <si>
    <t>U1</t>
  </si>
  <si>
    <t>U2</t>
  </si>
  <si>
    <t>0805</t>
  </si>
  <si>
    <t>100 nF</t>
  </si>
  <si>
    <t>SMD Resistor</t>
  </si>
  <si>
    <t>10 kΩ</t>
  </si>
  <si>
    <t>3.3 kΩ</t>
  </si>
  <si>
    <t>U3</t>
  </si>
  <si>
    <t>330 pF</t>
  </si>
  <si>
    <t>C11</t>
  </si>
  <si>
    <t>1 μF</t>
  </si>
  <si>
    <t>R2</t>
  </si>
  <si>
    <t>1 kΩ</t>
  </si>
  <si>
    <t>330 Ω</t>
  </si>
  <si>
    <t>Oscilator</t>
  </si>
  <si>
    <t>SA612AD</t>
  </si>
  <si>
    <t>MAX7375AXR105</t>
  </si>
  <si>
    <t>1 MHz Ultrasonic Tranducer</t>
  </si>
  <si>
    <t>LS1, LS2</t>
  </si>
  <si>
    <t>SMD Capcitor</t>
  </si>
  <si>
    <t>0603</t>
  </si>
  <si>
    <t>22 nF</t>
  </si>
  <si>
    <t>3.3 μF</t>
  </si>
  <si>
    <t>R7, R9</t>
  </si>
  <si>
    <t>SOIC-8</t>
  </si>
  <si>
    <t>RF Mixer</t>
  </si>
  <si>
    <t>https://www.digikey.com/product-detail/en/nxp-usa-inc/SA612AD-01112/568-1204-5-ND/740395</t>
  </si>
  <si>
    <t>SOT-323/SC-70</t>
  </si>
  <si>
    <t>Unit Price (USD)</t>
  </si>
  <si>
    <t>Total Price (USD)</t>
  </si>
  <si>
    <t>https://www.digikey.com/product-detail/en/maxim-integrated/MAX7375AXR105-T/MAX7375AXR105-TCT-ND/4490142</t>
  </si>
  <si>
    <t>U4</t>
  </si>
  <si>
    <t>Y1</t>
  </si>
  <si>
    <t>Crystal Oscilator</t>
  </si>
  <si>
    <t>18 pF</t>
  </si>
  <si>
    <t>RS485 Bus</t>
  </si>
  <si>
    <t>SP3075</t>
  </si>
  <si>
    <t>https://au.element14.com/exar/sp3075een-l/transceiver-rs-485-3v-smd-3075/dp/9386688</t>
  </si>
  <si>
    <t>C1 - C5</t>
  </si>
  <si>
    <t>C6 - C10</t>
  </si>
  <si>
    <t>0402</t>
  </si>
  <si>
    <t>32.768 kHz</t>
  </si>
  <si>
    <t>https://au.rs-online.com/web/p/crystal-units/6480222/</t>
  </si>
  <si>
    <t>C12, C13</t>
  </si>
  <si>
    <t>C15, C16, C17</t>
  </si>
  <si>
    <t>C18</t>
  </si>
  <si>
    <t>C14</t>
  </si>
  <si>
    <t>4.7 μF</t>
  </si>
  <si>
    <t>4.9mm x 1.8mm</t>
  </si>
  <si>
    <t>10 μF</t>
  </si>
  <si>
    <t>ATSAMD21G18A</t>
  </si>
  <si>
    <t>QFP50-48</t>
  </si>
  <si>
    <t>https://www.microchip.com/wwwproducts/en/ATsamd21g18</t>
  </si>
  <si>
    <t>R1, R3</t>
  </si>
  <si>
    <t>20 kΩ</t>
  </si>
  <si>
    <t>C19 - C25</t>
  </si>
  <si>
    <t>C26, C27, C28</t>
  </si>
  <si>
    <t>R6</t>
  </si>
  <si>
    <t>R11</t>
  </si>
  <si>
    <t>2.8 MΩ</t>
  </si>
  <si>
    <t>500 kΩ</t>
  </si>
  <si>
    <t>R12</t>
  </si>
  <si>
    <t>200 Ω</t>
  </si>
  <si>
    <t>R13</t>
  </si>
  <si>
    <t>100 Ω</t>
  </si>
  <si>
    <t>R4, R8, R10, R14, R15</t>
  </si>
  <si>
    <t>R5, R16</t>
  </si>
  <si>
    <t>R17</t>
  </si>
  <si>
    <t>15 kΩ</t>
  </si>
  <si>
    <t>https://au.mouser.com/ProductDetail/Murata-Electronics/BLM18PG471SN1D?qs=EYzdjubb4S%2FN1Ip39GrHyg%3D%3D</t>
  </si>
  <si>
    <t>L1</t>
  </si>
  <si>
    <t>SMD Inductor</t>
  </si>
  <si>
    <t>BLM18PG471SN1D</t>
  </si>
  <si>
    <t>L2</t>
  </si>
  <si>
    <t>XFL4020-472MEC</t>
  </si>
  <si>
    <t>https://au.mouser.com/ProductDetail/Coilcraft/XFL4020-472MEC?qs=zCSbvcPd3pYTqnxfKsElWw%3D%3D</t>
  </si>
  <si>
    <t>4.7 μH</t>
  </si>
  <si>
    <t>4x4mm</t>
  </si>
  <si>
    <t>OPA4354</t>
  </si>
  <si>
    <t>SOIC-14</t>
  </si>
  <si>
    <t>4xOPAmp</t>
  </si>
  <si>
    <t>https://www.digikey.com/product-detail/en/texas-instruments/OPA4354AIDR/296-12643-2-ND/454201</t>
  </si>
  <si>
    <t>TPS61222</t>
  </si>
  <si>
    <t>Microcontroller</t>
  </si>
  <si>
    <t>SC70-6</t>
  </si>
  <si>
    <t>U5</t>
  </si>
  <si>
    <t>Boost Converter</t>
  </si>
  <si>
    <t>https://au.mouser.com/ProductDetail/Texas-Instruments/TPS61222DCKR?qs=IDSsxkoac0xpx0kmXXJcTA%3D%3D</t>
  </si>
  <si>
    <t>U6</t>
  </si>
  <si>
    <t>Instrumentation Amplifier</t>
  </si>
  <si>
    <t>AD8226BRZ</t>
  </si>
  <si>
    <t>https://www.digikey.com/product-detail/en/analog-devices-inc/AD8226BRZ/AD8226BRZ-ND/2182229</t>
  </si>
  <si>
    <t>U7</t>
  </si>
  <si>
    <t>FX255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</si>
</sst>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0" borderId="0" xfId="2" applyFill="1"/>
    <xf numFmtId="0" fontId="0" fillId="0" borderId="0" xfId="0" applyFill="1"/>
    <xf numFmtId="49" fontId="0" fillId="0" borderId="0" xfId="0" applyNumberFormat="1" applyFill="1"/>
    <xf numFmtId="44" fontId="0" fillId="0" borderId="0" xfId="1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quotePrefix="1" applyFill="1"/>
    <xf numFmtId="49" fontId="0" fillId="0" borderId="0" xfId="0" quotePrefix="1" applyNumberFormat="1" applyFill="1"/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quotePrefix="1" applyNumberFormat="1" applyFont="1" applyFill="1"/>
    <xf numFmtId="0" fontId="2" fillId="0" borderId="0" xfId="2"/>
    <xf numFmtId="44" fontId="0" fillId="0" borderId="0" xfId="0" applyNumberForma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rs-online.com/web/p/crystal-units/6480222/" TargetMode="External"/><Relationship Id="rId3" Type="http://schemas.openxmlformats.org/officeDocument/2006/relationships/hyperlink" Target="https://au.mouser.com/ProductDetail/Murata-Electronics/BLM18PG471SN1D?qs=EYzdjubb4S%2FN1Ip39GrHyg%3D%3D" TargetMode="External"/><Relationship Id="rId7" Type="http://schemas.openxmlformats.org/officeDocument/2006/relationships/hyperlink" Target="https://www.digikey.com/product-detail/en/analog-devices-inc/AD8226BRZ/AD8226BRZ-ND/2182229" TargetMode="External"/><Relationship Id="rId2" Type="http://schemas.openxmlformats.org/officeDocument/2006/relationships/hyperlink" Target="https://www.microchip.com/wwwproducts/en/ATsamd21g18" TargetMode="External"/><Relationship Id="rId1" Type="http://schemas.openxmlformats.org/officeDocument/2006/relationships/hyperlink" Target="https://au.element14.com/exar/sp3075een-l/transceiver-rs-485-3v-smd-3075/dp/9386688" TargetMode="External"/><Relationship Id="rId6" Type="http://schemas.openxmlformats.org/officeDocument/2006/relationships/hyperlink" Target="https://au.mouser.com/ProductDetail/Texas-Instruments/TPS61222DCKR?qs=IDSsxkoac0xpx0kmXXJcTA%3D%3D" TargetMode="External"/><Relationship Id="rId5" Type="http://schemas.openxmlformats.org/officeDocument/2006/relationships/hyperlink" Target="https://www.digikey.com/product-detail/en/texas-instruments/OPA4354AIDR/296-12643-2-ND/454201" TargetMode="External"/><Relationship Id="rId4" Type="http://schemas.openxmlformats.org/officeDocument/2006/relationships/hyperlink" Target="https://au.mouser.com/ProductDetail/Coilcraft/XFL4020-472MEC?qs=zCSbvcPd3pYTqnxfKsElWw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31" sqref="A31"/>
    </sheetView>
  </sheetViews>
  <sheetFormatPr defaultColWidth="8.85546875" defaultRowHeight="15" x14ac:dyDescent="0.25"/>
  <cols>
    <col min="1" max="1" width="36.5703125" style="3" customWidth="1"/>
    <col min="2" max="2" width="20.28515625" style="3" customWidth="1"/>
    <col min="3" max="3" width="19.85546875" style="3" customWidth="1"/>
    <col min="4" max="4" width="29.7109375" style="3" customWidth="1"/>
    <col min="5" max="5" width="28.42578125" style="3" customWidth="1"/>
    <col min="6" max="6" width="13.5703125" style="3" bestFit="1" customWidth="1"/>
    <col min="7" max="7" width="15.140625" style="3" bestFit="1" customWidth="1"/>
    <col min="8" max="8" width="15.85546875" style="3" bestFit="1" customWidth="1"/>
    <col min="9" max="9" width="57.5703125" style="3" customWidth="1"/>
    <col min="10" max="10" width="18.42578125" style="3" customWidth="1"/>
    <col min="11" max="16384" width="8.8554687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  <c r="H1" s="3" t="s">
        <v>36</v>
      </c>
      <c r="I1" s="3" t="s">
        <v>6</v>
      </c>
    </row>
    <row r="2" spans="1:9" x14ac:dyDescent="0.25">
      <c r="B2" s="4"/>
      <c r="C2" s="3" t="s">
        <v>25</v>
      </c>
      <c r="D2" s="3" t="s">
        <v>24</v>
      </c>
      <c r="F2" s="3">
        <v>2</v>
      </c>
      <c r="G2" s="5">
        <v>5</v>
      </c>
      <c r="H2" s="5">
        <f>G2*F2</f>
        <v>10</v>
      </c>
    </row>
    <row r="3" spans="1:9" x14ac:dyDescent="0.25">
      <c r="B3" s="8" t="s">
        <v>27</v>
      </c>
      <c r="C3" s="4" t="s">
        <v>45</v>
      </c>
      <c r="D3" s="3" t="s">
        <v>26</v>
      </c>
      <c r="E3" s="3" t="s">
        <v>10</v>
      </c>
      <c r="F3" s="3">
        <v>5</v>
      </c>
      <c r="G3" s="5">
        <v>0.1</v>
      </c>
      <c r="H3" s="5">
        <f t="shared" ref="H3:H42" si="0">G3*F3</f>
        <v>0.5</v>
      </c>
      <c r="I3" s="2"/>
    </row>
    <row r="4" spans="1:9" x14ac:dyDescent="0.25">
      <c r="B4" s="8" t="s">
        <v>47</v>
      </c>
      <c r="C4" s="4" t="s">
        <v>46</v>
      </c>
      <c r="D4" s="3" t="s">
        <v>26</v>
      </c>
      <c r="E4" s="3" t="s">
        <v>10</v>
      </c>
      <c r="F4" s="3">
        <v>5</v>
      </c>
      <c r="G4" s="5">
        <v>0.1</v>
      </c>
      <c r="H4" s="5">
        <f t="shared" ref="H4" si="1">G4*F4</f>
        <v>0.5</v>
      </c>
      <c r="I4" s="2"/>
    </row>
    <row r="5" spans="1:9" x14ac:dyDescent="0.25">
      <c r="B5" s="1" t="s">
        <v>27</v>
      </c>
      <c r="C5" s="3" t="s">
        <v>16</v>
      </c>
      <c r="D5" s="3" t="s">
        <v>26</v>
      </c>
      <c r="E5" s="3" t="s">
        <v>28</v>
      </c>
      <c r="F5" s="3">
        <v>1</v>
      </c>
      <c r="G5" s="5">
        <v>0.1</v>
      </c>
      <c r="H5" s="5">
        <f t="shared" si="0"/>
        <v>0.1</v>
      </c>
      <c r="I5" s="2"/>
    </row>
    <row r="6" spans="1:9" x14ac:dyDescent="0.25">
      <c r="B6" s="1" t="s">
        <v>27</v>
      </c>
      <c r="C6" s="3" t="s">
        <v>50</v>
      </c>
      <c r="D6" s="3" t="s">
        <v>26</v>
      </c>
      <c r="E6" s="3" t="s">
        <v>41</v>
      </c>
      <c r="F6" s="3">
        <v>2</v>
      </c>
      <c r="G6" s="5">
        <v>0.1</v>
      </c>
      <c r="H6" s="5">
        <f t="shared" si="0"/>
        <v>0.2</v>
      </c>
      <c r="I6" s="2"/>
    </row>
    <row r="7" spans="1:9" x14ac:dyDescent="0.25">
      <c r="B7" s="1" t="s">
        <v>27</v>
      </c>
      <c r="C7" s="3" t="s">
        <v>53</v>
      </c>
      <c r="D7" s="3" t="s">
        <v>26</v>
      </c>
      <c r="E7" s="3" t="s">
        <v>54</v>
      </c>
      <c r="F7" s="3">
        <v>1</v>
      </c>
      <c r="G7" s="5">
        <v>0.1</v>
      </c>
      <c r="H7" s="5">
        <f t="shared" ref="H7" si="2">G7*F7</f>
        <v>0.1</v>
      </c>
      <c r="I7" s="2"/>
    </row>
    <row r="8" spans="1:9" x14ac:dyDescent="0.25">
      <c r="B8" s="1" t="s">
        <v>27</v>
      </c>
      <c r="C8" s="3" t="s">
        <v>51</v>
      </c>
      <c r="D8" s="3" t="s">
        <v>26</v>
      </c>
      <c r="E8" s="3" t="s">
        <v>15</v>
      </c>
      <c r="F8" s="3">
        <v>3</v>
      </c>
      <c r="G8" s="5">
        <v>0.1</v>
      </c>
      <c r="H8" s="5">
        <f t="shared" si="0"/>
        <v>0.30000000000000004</v>
      </c>
    </row>
    <row r="9" spans="1:9" x14ac:dyDescent="0.25">
      <c r="B9" s="9" t="s">
        <v>9</v>
      </c>
      <c r="C9" s="3" t="s">
        <v>52</v>
      </c>
      <c r="D9" s="3" t="s">
        <v>26</v>
      </c>
      <c r="E9" s="3" t="s">
        <v>29</v>
      </c>
      <c r="F9" s="3">
        <v>1</v>
      </c>
      <c r="G9" s="5">
        <v>0.1</v>
      </c>
      <c r="H9" s="5">
        <f t="shared" si="0"/>
        <v>0.1</v>
      </c>
    </row>
    <row r="10" spans="1:9" x14ac:dyDescent="0.25">
      <c r="B10" s="9" t="s">
        <v>27</v>
      </c>
      <c r="C10" s="3" t="s">
        <v>62</v>
      </c>
      <c r="D10" s="3" t="s">
        <v>26</v>
      </c>
      <c r="E10" s="3" t="s">
        <v>17</v>
      </c>
      <c r="F10" s="3">
        <v>8</v>
      </c>
      <c r="G10" s="5">
        <v>0.1</v>
      </c>
      <c r="H10" s="5">
        <f t="shared" si="0"/>
        <v>0.8</v>
      </c>
    </row>
    <row r="11" spans="1:9" x14ac:dyDescent="0.25">
      <c r="B11" s="9" t="s">
        <v>9</v>
      </c>
      <c r="C11" s="3" t="s">
        <v>63</v>
      </c>
      <c r="D11" s="3" t="s">
        <v>26</v>
      </c>
      <c r="E11" s="3" t="s">
        <v>56</v>
      </c>
      <c r="F11" s="3">
        <v>3</v>
      </c>
      <c r="G11" s="5">
        <v>0.1</v>
      </c>
      <c r="H11" s="5">
        <f t="shared" ref="H11" si="3">G11*F11</f>
        <v>0.30000000000000004</v>
      </c>
      <c r="I11" s="14"/>
    </row>
    <row r="12" spans="1:9" x14ac:dyDescent="0.25">
      <c r="B12" s="9" t="s">
        <v>27</v>
      </c>
      <c r="C12" s="3" t="s">
        <v>60</v>
      </c>
      <c r="D12" s="3" t="s">
        <v>11</v>
      </c>
      <c r="E12" s="3" t="s">
        <v>61</v>
      </c>
      <c r="F12" s="3">
        <v>2</v>
      </c>
      <c r="G12" s="5">
        <v>0.1</v>
      </c>
      <c r="H12" s="5">
        <f t="shared" si="0"/>
        <v>0.2</v>
      </c>
    </row>
    <row r="13" spans="1:9" x14ac:dyDescent="0.25">
      <c r="B13" s="9" t="s">
        <v>27</v>
      </c>
      <c r="C13" s="3" t="s">
        <v>18</v>
      </c>
      <c r="D13" s="3" t="s">
        <v>11</v>
      </c>
      <c r="E13" s="3" t="s">
        <v>13</v>
      </c>
      <c r="F13" s="3">
        <v>1</v>
      </c>
      <c r="G13" s="5">
        <v>0.1</v>
      </c>
      <c r="H13" s="5">
        <f t="shared" si="0"/>
        <v>0.1</v>
      </c>
      <c r="I13" s="2"/>
    </row>
    <row r="14" spans="1:9" x14ac:dyDescent="0.25">
      <c r="B14" s="9" t="s">
        <v>27</v>
      </c>
      <c r="C14" s="3" t="s">
        <v>30</v>
      </c>
      <c r="D14" s="3" t="s">
        <v>11</v>
      </c>
      <c r="E14" s="3" t="s">
        <v>20</v>
      </c>
      <c r="F14" s="3">
        <v>2</v>
      </c>
      <c r="G14" s="5">
        <v>0.1</v>
      </c>
      <c r="H14" s="5">
        <f t="shared" si="0"/>
        <v>0.2</v>
      </c>
      <c r="I14" s="2"/>
    </row>
    <row r="15" spans="1:9" x14ac:dyDescent="0.25">
      <c r="B15" s="9" t="s">
        <v>27</v>
      </c>
      <c r="C15" s="3" t="s">
        <v>68</v>
      </c>
      <c r="D15" s="3" t="s">
        <v>11</v>
      </c>
      <c r="E15" s="3" t="s">
        <v>69</v>
      </c>
      <c r="F15" s="3">
        <v>1</v>
      </c>
      <c r="G15" s="5">
        <v>0.1</v>
      </c>
      <c r="H15" s="5">
        <f t="shared" ref="H15" si="4">G15*F15</f>
        <v>0.1</v>
      </c>
      <c r="I15" s="2"/>
    </row>
    <row r="16" spans="1:9" x14ac:dyDescent="0.25">
      <c r="B16" s="9" t="s">
        <v>27</v>
      </c>
      <c r="C16" s="3" t="s">
        <v>70</v>
      </c>
      <c r="D16" s="3" t="s">
        <v>11</v>
      </c>
      <c r="E16" s="3" t="s">
        <v>71</v>
      </c>
      <c r="F16" s="3">
        <v>1</v>
      </c>
      <c r="G16" s="5">
        <v>0.1</v>
      </c>
      <c r="H16" s="5">
        <f t="shared" ref="H16" si="5">G16*F16</f>
        <v>0.1</v>
      </c>
      <c r="I16" s="2"/>
    </row>
    <row r="17" spans="1:9" x14ac:dyDescent="0.25">
      <c r="B17" s="9" t="s">
        <v>27</v>
      </c>
      <c r="C17" s="3" t="s">
        <v>72</v>
      </c>
      <c r="D17" s="3" t="s">
        <v>11</v>
      </c>
      <c r="E17" s="3" t="s">
        <v>12</v>
      </c>
      <c r="F17" s="3">
        <v>5</v>
      </c>
      <c r="G17" s="5">
        <v>0.1</v>
      </c>
      <c r="H17" s="5">
        <f t="shared" si="0"/>
        <v>0.5</v>
      </c>
      <c r="I17" s="2"/>
    </row>
    <row r="18" spans="1:9" x14ac:dyDescent="0.25">
      <c r="B18" s="9" t="s">
        <v>27</v>
      </c>
      <c r="C18" s="3" t="s">
        <v>74</v>
      </c>
      <c r="D18" s="3" t="s">
        <v>11</v>
      </c>
      <c r="E18" s="3" t="s">
        <v>75</v>
      </c>
      <c r="F18" s="3">
        <v>1</v>
      </c>
      <c r="G18" s="5">
        <v>0.1</v>
      </c>
      <c r="H18" s="5">
        <f t="shared" ref="H18" si="6">G18*F18</f>
        <v>0.1</v>
      </c>
      <c r="I18" s="2"/>
    </row>
    <row r="19" spans="1:9" x14ac:dyDescent="0.25">
      <c r="B19" s="9" t="s">
        <v>27</v>
      </c>
      <c r="C19" s="3" t="s">
        <v>73</v>
      </c>
      <c r="D19" s="3" t="s">
        <v>11</v>
      </c>
      <c r="E19" s="3" t="s">
        <v>19</v>
      </c>
      <c r="F19" s="3">
        <v>2</v>
      </c>
      <c r="G19" s="5">
        <v>0.1</v>
      </c>
      <c r="H19" s="5">
        <f t="shared" ref="H19" si="7">G19*F19</f>
        <v>0.2</v>
      </c>
      <c r="I19" s="2"/>
    </row>
    <row r="20" spans="1:9" x14ac:dyDescent="0.25">
      <c r="B20" s="9" t="s">
        <v>27</v>
      </c>
      <c r="C20" s="3" t="s">
        <v>64</v>
      </c>
      <c r="D20" s="3" t="s">
        <v>11</v>
      </c>
      <c r="E20" s="3" t="s">
        <v>66</v>
      </c>
      <c r="F20" s="3">
        <v>1</v>
      </c>
      <c r="G20" s="5">
        <v>0.1</v>
      </c>
      <c r="H20" s="5">
        <f t="shared" ref="H20" si="8">G20*F20</f>
        <v>0.1</v>
      </c>
      <c r="I20" s="2"/>
    </row>
    <row r="21" spans="1:9" x14ac:dyDescent="0.25">
      <c r="B21" s="9" t="s">
        <v>27</v>
      </c>
      <c r="C21" s="3" t="s">
        <v>65</v>
      </c>
      <c r="D21" s="3" t="s">
        <v>11</v>
      </c>
      <c r="E21" s="3" t="s">
        <v>67</v>
      </c>
      <c r="F21" s="3">
        <v>1</v>
      </c>
      <c r="G21" s="5">
        <v>0.1</v>
      </c>
      <c r="H21" s="5">
        <f t="shared" ref="H21:H23" si="9">G21*F21</f>
        <v>0.1</v>
      </c>
      <c r="I21" s="2"/>
    </row>
    <row r="22" spans="1:9" x14ac:dyDescent="0.25">
      <c r="A22" s="10" t="s">
        <v>79</v>
      </c>
      <c r="B22" s="9" t="s">
        <v>27</v>
      </c>
      <c r="C22" s="3" t="s">
        <v>77</v>
      </c>
      <c r="D22" s="3" t="s">
        <v>78</v>
      </c>
      <c r="F22" s="3">
        <v>1</v>
      </c>
      <c r="G22" s="5">
        <v>0.1</v>
      </c>
      <c r="H22" s="5">
        <f t="shared" si="9"/>
        <v>0.1</v>
      </c>
      <c r="I22" s="13" t="s">
        <v>76</v>
      </c>
    </row>
    <row r="23" spans="1:9" x14ac:dyDescent="0.25">
      <c r="A23" s="3" t="s">
        <v>81</v>
      </c>
      <c r="B23" s="9" t="s">
        <v>84</v>
      </c>
      <c r="C23" s="3" t="s">
        <v>80</v>
      </c>
      <c r="D23" s="3" t="s">
        <v>78</v>
      </c>
      <c r="E23" s="3" t="s">
        <v>83</v>
      </c>
      <c r="F23" s="3">
        <v>1</v>
      </c>
      <c r="G23" s="5">
        <v>3</v>
      </c>
      <c r="H23" s="5">
        <f t="shared" si="9"/>
        <v>3</v>
      </c>
      <c r="I23" s="13" t="s">
        <v>82</v>
      </c>
    </row>
    <row r="24" spans="1:9" x14ac:dyDescent="0.25">
      <c r="B24" s="9"/>
      <c r="G24" s="5"/>
      <c r="H24" s="5"/>
      <c r="I24" s="13"/>
    </row>
    <row r="25" spans="1:9" x14ac:dyDescent="0.25">
      <c r="A25" s="10" t="s">
        <v>22</v>
      </c>
      <c r="B25" s="11" t="s">
        <v>31</v>
      </c>
      <c r="C25" s="3" t="s">
        <v>7</v>
      </c>
      <c r="D25" s="3" t="s">
        <v>32</v>
      </c>
      <c r="F25" s="3">
        <v>1</v>
      </c>
      <c r="G25" s="5">
        <v>2.29</v>
      </c>
      <c r="H25" s="5">
        <f t="shared" si="0"/>
        <v>2.29</v>
      </c>
      <c r="I25" s="2" t="s">
        <v>33</v>
      </c>
    </row>
    <row r="26" spans="1:9" x14ac:dyDescent="0.25">
      <c r="A26" s="10" t="s">
        <v>85</v>
      </c>
      <c r="B26" s="11" t="s">
        <v>86</v>
      </c>
      <c r="C26" s="3" t="s">
        <v>8</v>
      </c>
      <c r="D26" s="3" t="s">
        <v>87</v>
      </c>
      <c r="F26" s="3">
        <v>1</v>
      </c>
      <c r="G26" s="5">
        <v>1.8</v>
      </c>
      <c r="H26" s="5">
        <f t="shared" si="0"/>
        <v>1.8</v>
      </c>
      <c r="I26" s="13" t="s">
        <v>88</v>
      </c>
    </row>
    <row r="27" spans="1:9" x14ac:dyDescent="0.25">
      <c r="A27" s="7" t="s">
        <v>23</v>
      </c>
      <c r="B27" s="11" t="s">
        <v>34</v>
      </c>
      <c r="C27" s="3" t="s">
        <v>14</v>
      </c>
      <c r="D27" s="3" t="s">
        <v>21</v>
      </c>
      <c r="F27" s="3">
        <v>1</v>
      </c>
      <c r="G27" s="5">
        <v>1.56</v>
      </c>
      <c r="H27" s="5">
        <f t="shared" si="0"/>
        <v>1.56</v>
      </c>
      <c r="I27" s="2" t="s">
        <v>37</v>
      </c>
    </row>
    <row r="28" spans="1:9" x14ac:dyDescent="0.25">
      <c r="A28" s="3" t="s">
        <v>57</v>
      </c>
      <c r="B28" s="11" t="s">
        <v>58</v>
      </c>
      <c r="C28" s="3" t="s">
        <v>38</v>
      </c>
      <c r="D28" s="3" t="s">
        <v>90</v>
      </c>
      <c r="F28" s="3">
        <v>1</v>
      </c>
      <c r="G28" s="5">
        <v>3</v>
      </c>
      <c r="H28" s="5">
        <f t="shared" si="0"/>
        <v>3</v>
      </c>
      <c r="I28" s="13" t="s">
        <v>59</v>
      </c>
    </row>
    <row r="29" spans="1:9" x14ac:dyDescent="0.25">
      <c r="A29" s="3" t="s">
        <v>89</v>
      </c>
      <c r="B29" s="11" t="s">
        <v>91</v>
      </c>
      <c r="C29" s="3" t="s">
        <v>92</v>
      </c>
      <c r="D29" s="3" t="s">
        <v>93</v>
      </c>
      <c r="F29" s="3">
        <v>1</v>
      </c>
      <c r="G29" s="5">
        <v>1.8</v>
      </c>
      <c r="H29" s="5">
        <f t="shared" si="0"/>
        <v>1.8</v>
      </c>
      <c r="I29" s="13" t="s">
        <v>94</v>
      </c>
    </row>
    <row r="30" spans="1:9" x14ac:dyDescent="0.25">
      <c r="A30" s="3" t="s">
        <v>97</v>
      </c>
      <c r="B30" s="11" t="s">
        <v>31</v>
      </c>
      <c r="C30" s="3" t="s">
        <v>95</v>
      </c>
      <c r="D30" s="3" t="s">
        <v>96</v>
      </c>
      <c r="F30" s="3">
        <v>1</v>
      </c>
      <c r="G30" s="5">
        <v>5</v>
      </c>
      <c r="H30" s="5">
        <f t="shared" si="0"/>
        <v>5</v>
      </c>
      <c r="I30" s="13" t="s">
        <v>98</v>
      </c>
    </row>
    <row r="31" spans="1:9" x14ac:dyDescent="0.25">
      <c r="A31" s="10" t="s">
        <v>43</v>
      </c>
      <c r="B31" s="11" t="s">
        <v>31</v>
      </c>
      <c r="C31" s="3" t="s">
        <v>99</v>
      </c>
      <c r="D31" s="3" t="s">
        <v>42</v>
      </c>
      <c r="F31" s="3">
        <v>1</v>
      </c>
      <c r="G31" s="5">
        <v>2.54</v>
      </c>
      <c r="H31" s="5">
        <f>G31*F31</f>
        <v>2.54</v>
      </c>
      <c r="I31" s="13" t="s">
        <v>44</v>
      </c>
    </row>
    <row r="33" spans="1:9" x14ac:dyDescent="0.25">
      <c r="A33" s="10" t="s">
        <v>100</v>
      </c>
      <c r="B33" s="12" t="s">
        <v>55</v>
      </c>
      <c r="C33" s="3" t="s">
        <v>39</v>
      </c>
      <c r="D33" s="3" t="s">
        <v>40</v>
      </c>
      <c r="E33" s="3" t="s">
        <v>48</v>
      </c>
      <c r="F33" s="3">
        <v>1</v>
      </c>
      <c r="G33" s="5">
        <v>1.96</v>
      </c>
      <c r="H33" s="5">
        <v>1.96</v>
      </c>
      <c r="I33" s="13" t="s">
        <v>49</v>
      </c>
    </row>
    <row r="34" spans="1:9" x14ac:dyDescent="0.25">
      <c r="A34" s="6"/>
      <c r="D34" s="6"/>
      <c r="G34" s="5"/>
      <c r="H34" s="5">
        <f t="shared" si="0"/>
        <v>0</v>
      </c>
    </row>
    <row r="35" spans="1:9" x14ac:dyDescent="0.25">
      <c r="H35" s="5">
        <f t="shared" si="0"/>
        <v>0</v>
      </c>
    </row>
    <row r="36" spans="1:9" x14ac:dyDescent="0.25">
      <c r="H36" s="5">
        <f t="shared" si="0"/>
        <v>0</v>
      </c>
    </row>
    <row r="37" spans="1:9" x14ac:dyDescent="0.25">
      <c r="H37" s="5">
        <f t="shared" si="0"/>
        <v>0</v>
      </c>
    </row>
    <row r="38" spans="1:9" x14ac:dyDescent="0.25">
      <c r="H38" s="5">
        <f t="shared" si="0"/>
        <v>0</v>
      </c>
    </row>
    <row r="39" spans="1:9" x14ac:dyDescent="0.25">
      <c r="H39" s="5">
        <f t="shared" si="0"/>
        <v>0</v>
      </c>
    </row>
    <row r="40" spans="1:9" x14ac:dyDescent="0.25">
      <c r="H40" s="5">
        <f t="shared" si="0"/>
        <v>0</v>
      </c>
    </row>
    <row r="41" spans="1:9" x14ac:dyDescent="0.25">
      <c r="H41" s="5">
        <f t="shared" si="0"/>
        <v>0</v>
      </c>
    </row>
    <row r="42" spans="1:9" x14ac:dyDescent="0.25">
      <c r="H42" s="5">
        <f t="shared" si="0"/>
        <v>0</v>
      </c>
    </row>
    <row r="44" spans="1:9" x14ac:dyDescent="0.25">
      <c r="H44" s="14"/>
    </row>
  </sheetData>
  <hyperlinks>
    <hyperlink ref="I31" r:id="rId1" xr:uid="{F1EE4AFB-E33C-469B-B142-D8223B12ABF1}"/>
    <hyperlink ref="I28" r:id="rId2" xr:uid="{8F9BB6E7-7DDA-4F1A-A85C-D7076DEEF595}"/>
    <hyperlink ref="I22" r:id="rId3" xr:uid="{0BE86C0E-07A5-4AD0-B87B-7EA263BFF0FA}"/>
    <hyperlink ref="I23" r:id="rId4" xr:uid="{6F80DA09-456E-475C-9C79-12156A1BD89B}"/>
    <hyperlink ref="I26" r:id="rId5" xr:uid="{FC053A01-0551-4A9E-A089-C6FCAFF9F369}"/>
    <hyperlink ref="I29" r:id="rId6" xr:uid="{FF1D4C32-BE86-4C20-9FC6-0A3792838C64}"/>
    <hyperlink ref="I30" r:id="rId7" xr:uid="{826EEC92-785C-4A96-8E24-6326348C7913}"/>
    <hyperlink ref="I33" r:id="rId8" xr:uid="{7C631F5B-E0EC-48FA-900E-C7F12D07EAF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Boris Deletic</cp:lastModifiedBy>
  <dcterms:created xsi:type="dcterms:W3CDTF">2015-06-05T18:17:20Z</dcterms:created>
  <dcterms:modified xsi:type="dcterms:W3CDTF">2020-05-20T13:34:13Z</dcterms:modified>
</cp:coreProperties>
</file>