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Timothy.Lim@monash.edu 2024-12-12 10 01\Monash postgraduate\Research publications\Second paper - SourceTracker source library check methods\LOO\Demo\Results\"/>
    </mc:Choice>
  </mc:AlternateContent>
  <xr:revisionPtr revIDLastSave="0" documentId="13_ncr:9_{CA82B1A4-00DB-4906-A79A-89E8A24621E6}" xr6:coauthVersionLast="47" xr6:coauthVersionMax="47" xr10:uidLastSave="{00000000-0000-0000-0000-000000000000}"/>
  <bookViews>
    <workbookView xWindow="-120" yWindow="-120" windowWidth="29040" windowHeight="15720" activeTab="2" xr2:uid="{C0453061-ED68-4A9F-8D67-ADAF7D3DD007}"/>
  </bookViews>
  <sheets>
    <sheet name="Demo_LOO_results_compilation" sheetId="1" r:id="rId1"/>
    <sheet name="Filter1" sheetId="2" r:id="rId2"/>
    <sheet name="Summarised results" sheetId="3" r:id="rId3"/>
  </sheets>
  <externalReferences>
    <externalReference r:id="rId4"/>
  </externalReferences>
  <definedNames>
    <definedName name="_xlnm._FilterDatabase" localSheetId="2" hidden="1">'Summarised results'!$A$1:$K$21</definedName>
  </definedNames>
  <calcPr calcId="0"/>
</workbook>
</file>

<file path=xl/calcChain.xml><?xml version="1.0" encoding="utf-8"?>
<calcChain xmlns="http://schemas.openxmlformats.org/spreadsheetml/2006/main">
  <c r="F2" i="3" l="1"/>
  <c r="G2" i="3"/>
  <c r="G4" i="3"/>
  <c r="F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F3" i="3"/>
  <c r="G3" i="3"/>
  <c r="H3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H2" i="3"/>
  <c r="I2" i="3"/>
  <c r="E2" i="3"/>
  <c r="D2" i="3"/>
  <c r="C2" i="3" s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F2" i="2"/>
  <c r="G2" i="2"/>
  <c r="H2" i="2"/>
  <c r="I2" i="2"/>
  <c r="J2" i="2"/>
  <c r="K2" i="2"/>
  <c r="L2" i="2"/>
  <c r="M2" i="2"/>
  <c r="N2" i="2"/>
  <c r="O2" i="2"/>
  <c r="P2" i="2"/>
  <c r="E2" i="2"/>
  <c r="D2" i="2"/>
  <c r="C2" i="2"/>
  <c r="B2" i="2" s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N2" i="1"/>
  <c r="O2" i="1"/>
  <c r="P2" i="1"/>
  <c r="M2" i="1"/>
  <c r="N6" i="3"/>
  <c r="I16" i="3"/>
  <c r="E16" i="3"/>
  <c r="I15" i="3"/>
  <c r="E15" i="3"/>
  <c r="I14" i="3"/>
  <c r="E14" i="3"/>
  <c r="I13" i="3"/>
  <c r="E13" i="3"/>
  <c r="I12" i="3"/>
  <c r="E12" i="3"/>
  <c r="I11" i="3"/>
  <c r="E11" i="3"/>
  <c r="I10" i="3"/>
  <c r="E10" i="3"/>
  <c r="I9" i="3"/>
  <c r="E9" i="3"/>
  <c r="I8" i="3"/>
  <c r="E8" i="3"/>
  <c r="I7" i="3"/>
  <c r="E7" i="3"/>
  <c r="I6" i="3"/>
  <c r="E6" i="3"/>
  <c r="I5" i="3"/>
  <c r="E5" i="3"/>
  <c r="I4" i="3"/>
  <c r="E4" i="3"/>
  <c r="I3" i="3"/>
  <c r="E3" i="3"/>
  <c r="K2" i="3" l="1"/>
  <c r="J2" i="3" s="1"/>
  <c r="A3" i="2"/>
  <c r="B3" i="2" s="1"/>
  <c r="A3" i="3"/>
  <c r="K3" i="3" s="1"/>
  <c r="B3" i="3"/>
  <c r="C3" i="3" s="1"/>
  <c r="A4" i="3" l="1"/>
  <c r="K4" i="3" s="1"/>
  <c r="J4" i="3" s="1"/>
  <c r="A4" i="2"/>
  <c r="B4" i="3"/>
  <c r="J3" i="3"/>
  <c r="A5" i="3" l="1"/>
  <c r="K5" i="3" s="1"/>
  <c r="A5" i="2"/>
  <c r="B4" i="2"/>
  <c r="B5" i="3"/>
  <c r="C4" i="3"/>
  <c r="A7" i="2"/>
  <c r="B7" i="2" s="1"/>
  <c r="A6" i="3" l="1"/>
  <c r="B5" i="2"/>
  <c r="A6" i="2"/>
  <c r="B6" i="2" s="1"/>
  <c r="B6" i="3"/>
  <c r="C5" i="3"/>
  <c r="J5" i="3"/>
  <c r="K6" i="3"/>
  <c r="J6" i="3" s="1"/>
  <c r="A7" i="3"/>
  <c r="A8" i="2"/>
  <c r="B8" i="2" s="1"/>
  <c r="B7" i="3" l="1"/>
  <c r="C6" i="3"/>
  <c r="K7" i="3"/>
  <c r="A8" i="3"/>
  <c r="A9" i="2"/>
  <c r="B9" i="2" s="1"/>
  <c r="C7" i="3" l="1"/>
  <c r="B8" i="3"/>
  <c r="K8" i="3"/>
  <c r="J8" i="3" s="1"/>
  <c r="A9" i="3"/>
  <c r="J7" i="3"/>
  <c r="A10" i="2"/>
  <c r="B10" i="2" s="1"/>
  <c r="C8" i="3" l="1"/>
  <c r="B9" i="3"/>
  <c r="K9" i="3"/>
  <c r="J9" i="3" s="1"/>
  <c r="A10" i="3"/>
  <c r="A11" i="2"/>
  <c r="B11" i="2" s="1"/>
  <c r="C9" i="3" l="1"/>
  <c r="B10" i="3"/>
  <c r="K10" i="3"/>
  <c r="J10" i="3" s="1"/>
  <c r="A11" i="3"/>
  <c r="A12" i="2"/>
  <c r="B12" i="2" s="1"/>
  <c r="C10" i="3" l="1"/>
  <c r="B11" i="3"/>
  <c r="K11" i="3"/>
  <c r="J11" i="3" s="1"/>
  <c r="A12" i="3"/>
  <c r="A13" i="2"/>
  <c r="B13" i="2" s="1"/>
  <c r="C11" i="3" l="1"/>
  <c r="B12" i="3"/>
  <c r="K12" i="3"/>
  <c r="J12" i="3" s="1"/>
  <c r="A13" i="3"/>
  <c r="A14" i="2"/>
  <c r="B14" i="2" s="1"/>
  <c r="B13" i="3" l="1"/>
  <c r="C12" i="3"/>
  <c r="K13" i="3"/>
  <c r="J13" i="3" s="1"/>
  <c r="A14" i="3"/>
  <c r="A15" i="2"/>
  <c r="B15" i="2" s="1"/>
  <c r="C13" i="3" l="1"/>
  <c r="B14" i="3"/>
  <c r="K14" i="3"/>
  <c r="J14" i="3" s="1"/>
  <c r="A15" i="3"/>
  <c r="A16" i="2"/>
  <c r="B16" i="2" s="1"/>
  <c r="B15" i="3" l="1"/>
  <c r="C14" i="3"/>
  <c r="K15" i="3"/>
  <c r="J15" i="3" s="1"/>
  <c r="A16" i="3"/>
  <c r="C15" i="3" l="1"/>
  <c r="B16" i="3"/>
  <c r="K16" i="3"/>
  <c r="J16" i="3" s="1"/>
  <c r="C16" i="3" l="1"/>
  <c r="O3" i="3" l="1"/>
  <c r="O6" i="3" l="1"/>
  <c r="N7" i="3" s="1"/>
</calcChain>
</file>

<file path=xl/sharedStrings.xml><?xml version="1.0" encoding="utf-8"?>
<sst xmlns="http://schemas.openxmlformats.org/spreadsheetml/2006/main" count="204" uniqueCount="40">
  <si>
    <t>run</t>
  </si>
  <si>
    <t>Env</t>
  </si>
  <si>
    <t>SampleID</t>
  </si>
  <si>
    <t>Bat</t>
  </si>
  <si>
    <t>Cow</t>
  </si>
  <si>
    <t>Human</t>
  </si>
  <si>
    <t>Unknown</t>
  </si>
  <si>
    <t>Bat_std</t>
  </si>
  <si>
    <t>Cow_std</t>
  </si>
  <si>
    <t>Human_std</t>
  </si>
  <si>
    <t>Unknown_std</t>
  </si>
  <si>
    <t>Bat-poo-3</t>
  </si>
  <si>
    <t>Bat-poo-4</t>
  </si>
  <si>
    <t>Bat-poo-5</t>
  </si>
  <si>
    <t>Bat-poo-6</t>
  </si>
  <si>
    <t>Bat-poo-C</t>
  </si>
  <si>
    <t>CA1_20062017</t>
  </si>
  <si>
    <t>CA2_22062017</t>
  </si>
  <si>
    <t>CA3_22062017</t>
  </si>
  <si>
    <t>CA4_06072017</t>
  </si>
  <si>
    <t>CA5_06072017</t>
  </si>
  <si>
    <t>PO-12-03-18</t>
  </si>
  <si>
    <t>PO-12-11-18</t>
  </si>
  <si>
    <t>PO-14-05-18</t>
  </si>
  <si>
    <t>PO-18-03-19</t>
  </si>
  <si>
    <t>PO-18-09-17</t>
  </si>
  <si>
    <t>Index</t>
  </si>
  <si>
    <t>Sample_Rename</t>
  </si>
  <si>
    <t>Bat_RSD</t>
  </si>
  <si>
    <t>Cow_RSD</t>
  </si>
  <si>
    <t>Human_RSD</t>
  </si>
  <si>
    <t>Unknown_RSD</t>
  </si>
  <si>
    <t>Animal</t>
  </si>
  <si>
    <t>Incorrectly assigned?</t>
  </si>
  <si>
    <t>Correctly assigned?</t>
  </si>
  <si>
    <t>Total samples</t>
  </si>
  <si>
    <t>Incorrectly assigned</t>
  </si>
  <si>
    <t>Grand Total</t>
  </si>
  <si>
    <t>Error rate</t>
  </si>
  <si>
    <t>List of incorrectly assigned (if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</si>
</sst>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10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/>
    <xf numFmtId="0" fontId="18" fillId="0" borderId="0" xfId="0" applyFont="1" applyAlignment="1">
      <alignment horizontal="left"/>
    </xf>
    <xf numFmtId="0" fontId="0" fillId="35" borderId="0" xfId="0" applyFill="1"/>
    <xf numFmtId="10" fontId="0" fillId="33" borderId="0" xfId="1" applyNumberFormat="1" applyFont="1" applyFill="1"/>
    <xf numFmtId="10" fontId="0" fillId="34" borderId="0" xfId="1" applyNumberFormat="1" applyFont="1" applyFill="1"/>
    <xf numFmtId="10" fontId="0" fillId="0" borderId="0" xfId="1" applyNumberFormat="1" applyFont="1"/>
    <xf numFmtId="0" fontId="16" fillId="0" borderId="0" xfId="0" applyFont="1" applyBorder="1"/>
    <xf numFmtId="10" fontId="16" fillId="0" borderId="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My%20Drive\Timothy.Lim@monash.edu%202024-12-12%2010%2001\Monash%20postgraduate\SourceTracker%20and%20Qiime2\QIIME%20ST%20runs\Re-run%20One%20at%20a%20time\Results\oneAtATime_compilation.xlsx" TargetMode="External"/><Relationship Id="rId1" Type="http://schemas.openxmlformats.org/officeDocument/2006/relationships/externalLinkPath" Target="/My%20Drive/Timothy.Lim@monash.edu%202024-12-12%2010%2001/Monash%20postgraduate/SourceTracker%20and%20Qiime2/QIIME%20ST%20runs/Re-run%20One%20at%20a%20time/Results/oneAtATime_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neAtATime_compilation"/>
      <sheetName val="Filter1"/>
      <sheetName val="Summarised results"/>
    </sheetNames>
    <sheetDataSet>
      <sheetData sheetId="0">
        <row r="2">
          <cell r="D2" t="str">
            <v>Bat-poo-3</v>
          </cell>
          <cell r="H2">
            <v>6.4999999999999997E-4</v>
          </cell>
        </row>
        <row r="3">
          <cell r="D3" t="str">
            <v>Bat-poo-3</v>
          </cell>
        </row>
        <row r="4">
          <cell r="D4" t="str">
            <v>Bat-poo-3</v>
          </cell>
        </row>
        <row r="5">
          <cell r="D5" t="str">
            <v>Bat-poo-3</v>
          </cell>
        </row>
        <row r="6">
          <cell r="D6" t="str">
            <v>Bat-poo-3</v>
          </cell>
        </row>
        <row r="7">
          <cell r="D7" t="str">
            <v>Bat-poo-4</v>
          </cell>
        </row>
        <row r="8">
          <cell r="D8" t="str">
            <v>Bat-poo-4</v>
          </cell>
        </row>
        <row r="9">
          <cell r="D9" t="str">
            <v>Bat-poo-4</v>
          </cell>
        </row>
        <row r="10">
          <cell r="D10" t="str">
            <v>Bat-poo-4</v>
          </cell>
        </row>
        <row r="11">
          <cell r="D11" t="str">
            <v>Bat-poo-4</v>
          </cell>
        </row>
        <row r="12">
          <cell r="D12" t="str">
            <v>Bat-poo-5</v>
          </cell>
        </row>
        <row r="13">
          <cell r="D13" t="str">
            <v>Bat-poo-5</v>
          </cell>
        </row>
        <row r="14">
          <cell r="D14" t="str">
            <v>Bat-poo-5</v>
          </cell>
        </row>
        <row r="15">
          <cell r="D15" t="str">
            <v>Bat-poo-5</v>
          </cell>
        </row>
      </sheetData>
      <sheetData sheetId="1">
        <row r="2">
          <cell r="H2">
            <v>4.8999999999999998E-4</v>
          </cell>
        </row>
      </sheetData>
      <sheetData sheetId="2">
        <row r="1">
          <cell r="F1" t="str">
            <v>Bat</v>
          </cell>
          <cell r="G1" t="str">
            <v>Bird</v>
          </cell>
          <cell r="H1" t="str">
            <v>Cat</v>
          </cell>
          <cell r="I1" t="str">
            <v>Chicken</v>
          </cell>
          <cell r="J1" t="str">
            <v>Cow</v>
          </cell>
          <cell r="K1" t="str">
            <v>Deer</v>
          </cell>
          <cell r="L1" t="str">
            <v>Dog</v>
          </cell>
          <cell r="M1" t="str">
            <v>Horse</v>
          </cell>
          <cell r="N1" t="str">
            <v>Human</v>
          </cell>
          <cell r="O1" t="str">
            <v>Kangaroo</v>
          </cell>
          <cell r="P1" t="str">
            <v>Possum</v>
          </cell>
          <cell r="Q1" t="str">
            <v>Rabbit</v>
          </cell>
          <cell r="R1" t="str">
            <v>Rat</v>
          </cell>
          <cell r="S1" t="str">
            <v>Sheep</v>
          </cell>
          <cell r="T1" t="str">
            <v>Wallaby</v>
          </cell>
          <cell r="U1" t="str">
            <v>Waterbird</v>
          </cell>
          <cell r="V1" t="str">
            <v>Wombat</v>
          </cell>
          <cell r="W1" t="str">
            <v>Unknown</v>
          </cell>
          <cell r="X1" t="str">
            <v>Incorrectly assigned?</v>
          </cell>
        </row>
        <row r="2">
          <cell r="E2" t="str">
            <v>Bat-poo-3</v>
          </cell>
          <cell r="F2">
            <v>0.97797999999999996</v>
          </cell>
          <cell r="G2">
            <v>8.5999999999999998E-4</v>
          </cell>
          <cell r="H2">
            <v>6.0000000000000008E-5</v>
          </cell>
          <cell r="I2">
            <v>4.8999999999999998E-4</v>
          </cell>
          <cell r="J2">
            <v>5.0000000000000002E-5</v>
          </cell>
          <cell r="K2">
            <v>1.7999999999999998E-4</v>
          </cell>
          <cell r="L2">
            <v>2.0000000000000001E-4</v>
          </cell>
          <cell r="M2">
            <v>1.0000000000000001E-5</v>
          </cell>
          <cell r="N2">
            <v>0</v>
          </cell>
          <cell r="O2">
            <v>2.0000000000000002E-5</v>
          </cell>
          <cell r="P2">
            <v>5.0000000000000002E-5</v>
          </cell>
          <cell r="Q2">
            <v>6.0000000000000008E-5</v>
          </cell>
          <cell r="R2">
            <v>5.0000000000000002E-5</v>
          </cell>
          <cell r="S2">
            <v>1.2999999999999999E-4</v>
          </cell>
          <cell r="T2">
            <v>1.6000000000000001E-4</v>
          </cell>
          <cell r="U2">
            <v>1.0000000000000001E-5</v>
          </cell>
          <cell r="V2">
            <v>1.0000000000000001E-5</v>
          </cell>
          <cell r="W2">
            <v>1.968E-2</v>
          </cell>
          <cell r="X2">
            <v>0</v>
          </cell>
        </row>
        <row r="3">
          <cell r="E3" t="str">
            <v>Bat-poo-4</v>
          </cell>
          <cell r="F3">
            <v>0.97901000000000005</v>
          </cell>
          <cell r="G3">
            <v>6.8999999999999997E-4</v>
          </cell>
          <cell r="H3">
            <v>2.0000000000000002E-5</v>
          </cell>
          <cell r="I3">
            <v>4.6999999999999993E-4</v>
          </cell>
          <cell r="J3">
            <v>8.0000000000000007E-5</v>
          </cell>
          <cell r="K3">
            <v>1.2999999999999999E-4</v>
          </cell>
          <cell r="L3">
            <v>2.7999999999999998E-4</v>
          </cell>
          <cell r="M3">
            <v>2.0000000000000002E-5</v>
          </cell>
          <cell r="N3">
            <v>4.0000000000000003E-5</v>
          </cell>
          <cell r="O3">
            <v>4.0000000000000003E-5</v>
          </cell>
          <cell r="P3">
            <v>2.9999999999999997E-4</v>
          </cell>
          <cell r="Q3">
            <v>3.0000000000000004E-5</v>
          </cell>
          <cell r="R3">
            <v>3.0000000000000004E-5</v>
          </cell>
          <cell r="S3">
            <v>1.3999999999999999E-4</v>
          </cell>
          <cell r="T3">
            <v>1.3999999999999999E-4</v>
          </cell>
          <cell r="U3">
            <v>3.4999999999999994E-4</v>
          </cell>
          <cell r="V3">
            <v>3.0000000000000004E-5</v>
          </cell>
          <cell r="W3">
            <v>1.8199999999999977E-2</v>
          </cell>
          <cell r="X3">
            <v>0</v>
          </cell>
        </row>
        <row r="4">
          <cell r="E4" t="str">
            <v>Bat-poo-5</v>
          </cell>
          <cell r="F4">
            <v>0.57052999999999998</v>
          </cell>
          <cell r="G4">
            <v>3.1899999999999997E-3</v>
          </cell>
          <cell r="H4">
            <v>1.0000000000000001E-5</v>
          </cell>
          <cell r="I4">
            <v>3.0000000000000004E-5</v>
          </cell>
          <cell r="J4">
            <v>1E-4</v>
          </cell>
          <cell r="K4">
            <v>4.8999999999999998E-4</v>
          </cell>
          <cell r="L4">
            <v>2.7560000000000001E-2</v>
          </cell>
          <cell r="M4">
            <v>2.9699999999999996E-3</v>
          </cell>
          <cell r="N4">
            <v>5.0000000000000002E-5</v>
          </cell>
          <cell r="O4">
            <v>1.0000000000000001E-5</v>
          </cell>
          <cell r="P4">
            <v>7.0000000000000007E-5</v>
          </cell>
          <cell r="Q4">
            <v>1.0099999999999801E-3</v>
          </cell>
          <cell r="R4">
            <v>1.3500000000000001E-3</v>
          </cell>
          <cell r="S4">
            <v>1.0000000000000001E-5</v>
          </cell>
          <cell r="T4">
            <v>4.1000000000000005E-4</v>
          </cell>
          <cell r="U4">
            <v>0.15983999999999998</v>
          </cell>
          <cell r="V4">
            <v>1.2999999999999999E-4</v>
          </cell>
          <cell r="W4">
            <v>0.23224</v>
          </cell>
          <cell r="X4">
            <v>0</v>
          </cell>
        </row>
        <row r="5">
          <cell r="E5" t="str">
            <v>Bat-poo-6</v>
          </cell>
          <cell r="F5">
            <v>0.91905000000000003</v>
          </cell>
          <cell r="G5">
            <v>3.5000000000000005E-3</v>
          </cell>
          <cell r="H5">
            <v>2.2500000000000003E-3</v>
          </cell>
          <cell r="I5">
            <v>3.0000000000000003E-4</v>
          </cell>
          <cell r="J5">
            <v>4.0000000000000003E-5</v>
          </cell>
          <cell r="K5">
            <v>2.9E-4</v>
          </cell>
          <cell r="L5">
            <v>2.64E-3</v>
          </cell>
          <cell r="M5">
            <v>2.0000000000000002E-5</v>
          </cell>
          <cell r="N5">
            <v>3.0000000000000004E-5</v>
          </cell>
          <cell r="O5">
            <v>2.0000000000000002E-5</v>
          </cell>
          <cell r="P5">
            <v>3.3E-4</v>
          </cell>
          <cell r="Q5">
            <v>1.72E-3</v>
          </cell>
          <cell r="R5">
            <v>1.5299999999999999E-3</v>
          </cell>
          <cell r="S5">
            <v>1.6000000000000001E-4</v>
          </cell>
          <cell r="T5">
            <v>8.9999999999999992E-5</v>
          </cell>
          <cell r="U5">
            <v>2.1800000000000001E-3</v>
          </cell>
          <cell r="V5">
            <v>3.0000000000000004E-5</v>
          </cell>
          <cell r="W5">
            <v>6.5820000000000004E-2</v>
          </cell>
          <cell r="X5">
            <v>0</v>
          </cell>
        </row>
        <row r="6">
          <cell r="E6" t="str">
            <v>Bat-poo-C</v>
          </cell>
          <cell r="F6">
            <v>0.92853999999999992</v>
          </cell>
          <cell r="G6">
            <v>4.4000000000000002E-4</v>
          </cell>
          <cell r="H6">
            <v>4.0000000000000003E-5</v>
          </cell>
          <cell r="I6">
            <v>9.9999999999999978E-5</v>
          </cell>
          <cell r="J6">
            <v>3.0000000000000004E-5</v>
          </cell>
          <cell r="K6">
            <v>1.9000000000000001E-4</v>
          </cell>
          <cell r="L6">
            <v>2.9E-4</v>
          </cell>
          <cell r="M6">
            <v>1.090999999999998E-2</v>
          </cell>
          <cell r="N6">
            <v>5.0000000000000002E-5</v>
          </cell>
          <cell r="O6">
            <v>4.0000000000000003E-5</v>
          </cell>
          <cell r="P6">
            <v>1.07E-3</v>
          </cell>
          <cell r="Q6">
            <v>2.1699999999999801E-3</v>
          </cell>
          <cell r="R6">
            <v>1.0330000000000001E-2</v>
          </cell>
          <cell r="S6">
            <v>5.5699999999999803E-3</v>
          </cell>
          <cell r="T6">
            <v>2.4000000000000003E-4</v>
          </cell>
          <cell r="U6">
            <v>1.2029999999999961E-2</v>
          </cell>
          <cell r="V6">
            <v>1E-4</v>
          </cell>
          <cell r="W6">
            <v>2.7859999999999958E-2</v>
          </cell>
          <cell r="X6">
            <v>0</v>
          </cell>
        </row>
        <row r="7">
          <cell r="E7" t="str">
            <v>Bat-poo-D</v>
          </cell>
          <cell r="F7">
            <v>0.64910999999999996</v>
          </cell>
          <cell r="G7">
            <v>2.4000000000000003E-4</v>
          </cell>
          <cell r="H7">
            <v>1.0000000000000001E-5</v>
          </cell>
          <cell r="I7">
            <v>1.0000000000000001E-5</v>
          </cell>
          <cell r="J7">
            <v>1E-4</v>
          </cell>
          <cell r="K7">
            <v>2.2999999999998E-4</v>
          </cell>
          <cell r="L7">
            <v>2.9199999999999999E-3</v>
          </cell>
          <cell r="M7">
            <v>3.5999999999999795E-3</v>
          </cell>
          <cell r="N7">
            <v>0</v>
          </cell>
          <cell r="O7">
            <v>3.0000000000000004E-5</v>
          </cell>
          <cell r="P7">
            <v>7.3999999999998004E-4</v>
          </cell>
          <cell r="Q7">
            <v>2.2300000000000002E-3</v>
          </cell>
          <cell r="R7">
            <v>4.0000000000000002E-4</v>
          </cell>
          <cell r="S7">
            <v>0</v>
          </cell>
          <cell r="T7">
            <v>0</v>
          </cell>
          <cell r="U7">
            <v>8.4209999999999965E-2</v>
          </cell>
          <cell r="V7">
            <v>5.0000000000000002E-5</v>
          </cell>
          <cell r="W7">
            <v>0.25612000000000001</v>
          </cell>
          <cell r="X7">
            <v>0</v>
          </cell>
        </row>
        <row r="8">
          <cell r="E8" t="str">
            <v>Bat-poo-J</v>
          </cell>
          <cell r="F8">
            <v>0.60099999999999998</v>
          </cell>
          <cell r="G8">
            <v>0.13132999999999981</v>
          </cell>
          <cell r="H8">
            <v>3.0000000000000004E-5</v>
          </cell>
          <cell r="I8">
            <v>1.3000000000000002E-4</v>
          </cell>
          <cell r="J8">
            <v>1.0000000000000001E-5</v>
          </cell>
          <cell r="K8">
            <v>7.9999999999999993E-5</v>
          </cell>
          <cell r="L8">
            <v>2.1999999999999998E-4</v>
          </cell>
          <cell r="M8">
            <v>2.0000000000000002E-5</v>
          </cell>
          <cell r="N8">
            <v>1.0000000000000001E-5</v>
          </cell>
          <cell r="O8">
            <v>1.9000000000000001E-4</v>
          </cell>
          <cell r="P8">
            <v>1.5000000000000001E-4</v>
          </cell>
          <cell r="Q8">
            <v>3.4069999999999941E-2</v>
          </cell>
          <cell r="R8">
            <v>3.5999999999999997E-4</v>
          </cell>
          <cell r="S8">
            <v>3.0000000000000004E-5</v>
          </cell>
          <cell r="T8">
            <v>4.0000000000000003E-5</v>
          </cell>
          <cell r="U8">
            <v>1.2860000000000002E-2</v>
          </cell>
          <cell r="V8">
            <v>2.0000000000000002E-5</v>
          </cell>
          <cell r="W8">
            <v>0.21944999999999978</v>
          </cell>
          <cell r="X8">
            <v>0</v>
          </cell>
        </row>
        <row r="9">
          <cell r="E9" t="str">
            <v>Bat-poo-L</v>
          </cell>
          <cell r="F9">
            <v>0.94023000000000001</v>
          </cell>
          <cell r="G9">
            <v>8.1499999999999802E-3</v>
          </cell>
          <cell r="H9">
            <v>2.2000000000000001E-4</v>
          </cell>
          <cell r="I9">
            <v>5.1000000000000004E-4</v>
          </cell>
          <cell r="J9">
            <v>1.0000000000000001E-5</v>
          </cell>
          <cell r="K9">
            <v>2.2000000000000001E-4</v>
          </cell>
          <cell r="L9">
            <v>2.5999999999999998E-4</v>
          </cell>
          <cell r="M9">
            <v>1.8000000000000001E-4</v>
          </cell>
          <cell r="N9">
            <v>3.0000000000000004E-5</v>
          </cell>
          <cell r="O9">
            <v>4.0000000000000003E-5</v>
          </cell>
          <cell r="P9">
            <v>3.6999999999999999E-4</v>
          </cell>
          <cell r="Q9">
            <v>1.4279999999999978E-2</v>
          </cell>
          <cell r="R9">
            <v>1.2999999999999999E-4</v>
          </cell>
          <cell r="S9">
            <v>2.0000000000000001E-4</v>
          </cell>
          <cell r="T9">
            <v>1E-4</v>
          </cell>
          <cell r="U9">
            <v>2.5000000000000001E-4</v>
          </cell>
          <cell r="V9">
            <v>4.0000000000000003E-5</v>
          </cell>
          <cell r="W9">
            <v>3.4779999999999998E-2</v>
          </cell>
          <cell r="X9">
            <v>0</v>
          </cell>
        </row>
        <row r="10">
          <cell r="E10" t="str">
            <v>Bat-poo-M</v>
          </cell>
          <cell r="F10">
            <v>0.71105999999999958</v>
          </cell>
          <cell r="G10">
            <v>5.3579999999999982E-2</v>
          </cell>
          <cell r="H10">
            <v>1.0000000000000001E-5</v>
          </cell>
          <cell r="I10">
            <v>4.0000000000000003E-5</v>
          </cell>
          <cell r="J10">
            <v>2.9999999999999997E-4</v>
          </cell>
          <cell r="K10">
            <v>1.7600000000000001E-3</v>
          </cell>
          <cell r="L10">
            <v>1.2999999999999999E-4</v>
          </cell>
          <cell r="M10">
            <v>1.2000000000000002E-4</v>
          </cell>
          <cell r="N10">
            <v>1.0000000000000001E-5</v>
          </cell>
          <cell r="O10">
            <v>6.0000000000000008E-5</v>
          </cell>
          <cell r="P10">
            <v>1.9000000000000001E-4</v>
          </cell>
          <cell r="Q10">
            <v>0.10375999999999981</v>
          </cell>
          <cell r="R10">
            <v>8.109999999999961E-3</v>
          </cell>
          <cell r="S10">
            <v>6.0000000000000008E-5</v>
          </cell>
          <cell r="T10">
            <v>3.0000000000000003E-4</v>
          </cell>
          <cell r="U10">
            <v>1.964999999999998E-2</v>
          </cell>
          <cell r="V10">
            <v>2.7E-4</v>
          </cell>
          <cell r="W10">
            <v>0.10058999999999998</v>
          </cell>
          <cell r="X10">
            <v>0</v>
          </cell>
        </row>
        <row r="11">
          <cell r="E11" t="str">
            <v>Bat-poo-T</v>
          </cell>
          <cell r="F11">
            <v>0.96972999999999998</v>
          </cell>
          <cell r="G11">
            <v>4.0000000000000002E-4</v>
          </cell>
          <cell r="H11">
            <v>4.0000000000000003E-5</v>
          </cell>
          <cell r="I11">
            <v>2.7999999999999998E-4</v>
          </cell>
          <cell r="J11">
            <v>1.0000000000000001E-5</v>
          </cell>
          <cell r="K11">
            <v>8.5999999999999998E-4</v>
          </cell>
          <cell r="L11">
            <v>1.2000000000000002E-4</v>
          </cell>
          <cell r="M11">
            <v>1.0000000000000001E-5</v>
          </cell>
          <cell r="N11">
            <v>0</v>
          </cell>
          <cell r="O11">
            <v>1.0000000000000001E-5</v>
          </cell>
          <cell r="P11">
            <v>1.133E-2</v>
          </cell>
          <cell r="Q11">
            <v>3.0000000000000004E-5</v>
          </cell>
          <cell r="R11">
            <v>1.0000000000000001E-5</v>
          </cell>
          <cell r="S11">
            <v>4.0000000000000003E-5</v>
          </cell>
          <cell r="T11">
            <v>8.9999999999999992E-5</v>
          </cell>
          <cell r="U11">
            <v>0</v>
          </cell>
          <cell r="V11">
            <v>0</v>
          </cell>
          <cell r="W11">
            <v>1.7039999999999996E-2</v>
          </cell>
          <cell r="X11">
            <v>0</v>
          </cell>
        </row>
        <row r="12">
          <cell r="E12" t="str">
            <v>Bat-poo-V</v>
          </cell>
          <cell r="F12">
            <v>0.93525999999999987</v>
          </cell>
          <cell r="G12">
            <v>3.3999999999999997E-4</v>
          </cell>
          <cell r="H12">
            <v>2.0000000000000002E-5</v>
          </cell>
          <cell r="I12">
            <v>1.9000000000000001E-4</v>
          </cell>
          <cell r="J12">
            <v>2.0000000000000002E-5</v>
          </cell>
          <cell r="K12">
            <v>1.1E-4</v>
          </cell>
          <cell r="L12">
            <v>3.5999999999999997E-4</v>
          </cell>
          <cell r="M12">
            <v>5.0000000000000002E-5</v>
          </cell>
          <cell r="N12">
            <v>2.0000000000000002E-5</v>
          </cell>
          <cell r="O12">
            <v>1.0000000000000001E-5</v>
          </cell>
          <cell r="P12">
            <v>4.0000000000000003E-5</v>
          </cell>
          <cell r="Q12">
            <v>8.5999999999999998E-4</v>
          </cell>
          <cell r="R12">
            <v>9.3999999999999986E-4</v>
          </cell>
          <cell r="S12">
            <v>5.0000000000000002E-5</v>
          </cell>
          <cell r="T12">
            <v>1.2999999999999999E-4</v>
          </cell>
          <cell r="U12">
            <v>6.3000000000000003E-4</v>
          </cell>
          <cell r="V12">
            <v>8.9999999999999992E-5</v>
          </cell>
          <cell r="W12">
            <v>6.0879999999999976E-2</v>
          </cell>
          <cell r="X12">
            <v>0</v>
          </cell>
        </row>
        <row r="13">
          <cell r="E13" t="str">
            <v>Bat-poo-Y</v>
          </cell>
          <cell r="F13">
            <v>0.89185999999999999</v>
          </cell>
          <cell r="G13">
            <v>5.2999999999999998E-4</v>
          </cell>
          <cell r="H13">
            <v>8.0000000000000007E-5</v>
          </cell>
          <cell r="I13">
            <v>2.0999999999999998E-4</v>
          </cell>
          <cell r="J13">
            <v>0</v>
          </cell>
          <cell r="K13">
            <v>4.7999999999998001E-4</v>
          </cell>
          <cell r="L13">
            <v>1.5000000000000001E-4</v>
          </cell>
          <cell r="M13">
            <v>6.0000000000000008E-5</v>
          </cell>
          <cell r="N13">
            <v>0</v>
          </cell>
          <cell r="O13">
            <v>2.0000000000000002E-5</v>
          </cell>
          <cell r="P13">
            <v>5.0000000000000002E-5</v>
          </cell>
          <cell r="Q13">
            <v>7.2999999999999996E-4</v>
          </cell>
          <cell r="R13">
            <v>1.0000000000000001E-5</v>
          </cell>
          <cell r="S13">
            <v>7.9999999999999993E-5</v>
          </cell>
          <cell r="T13">
            <v>6.0000000000000008E-5</v>
          </cell>
          <cell r="U13">
            <v>7.9999999999998009E-4</v>
          </cell>
          <cell r="V13">
            <v>1.0000000000000001E-5</v>
          </cell>
          <cell r="W13">
            <v>0.10486999999999999</v>
          </cell>
          <cell r="X13">
            <v>0</v>
          </cell>
        </row>
        <row r="14">
          <cell r="E14" t="str">
            <v>Doveton-bat-10</v>
          </cell>
          <cell r="F14">
            <v>0.98129999999999984</v>
          </cell>
          <cell r="G14">
            <v>1.6000000000000001E-3</v>
          </cell>
          <cell r="H14">
            <v>2.5000000000000001E-4</v>
          </cell>
          <cell r="I14">
            <v>9.1E-4</v>
          </cell>
          <cell r="J14">
            <v>7.5000000000000002E-4</v>
          </cell>
          <cell r="K14">
            <v>3.3E-4</v>
          </cell>
          <cell r="L14">
            <v>6.8999999999999997E-4</v>
          </cell>
          <cell r="M14">
            <v>1.0000000000000001E-5</v>
          </cell>
          <cell r="N14">
            <v>0</v>
          </cell>
          <cell r="O14">
            <v>0</v>
          </cell>
          <cell r="P14">
            <v>6.9999999999999994E-5</v>
          </cell>
          <cell r="Q14">
            <v>2.4999999999999995E-4</v>
          </cell>
          <cell r="R14">
            <v>4.2999999999999999E-4</v>
          </cell>
          <cell r="S14">
            <v>3.5999999999999997E-4</v>
          </cell>
          <cell r="T14">
            <v>2.0999999999999998E-4</v>
          </cell>
          <cell r="U14">
            <v>1.0969999999999999E-2</v>
          </cell>
          <cell r="V14">
            <v>1.0000000000000001E-5</v>
          </cell>
          <cell r="W14">
            <v>1.8599999999999999E-3</v>
          </cell>
          <cell r="X14">
            <v>0</v>
          </cell>
        </row>
        <row r="15">
          <cell r="E15" t="str">
            <v>Doveton-bat-13</v>
          </cell>
          <cell r="F15">
            <v>0.98639999999999994</v>
          </cell>
          <cell r="G15">
            <v>2.7299999999999998E-3</v>
          </cell>
          <cell r="H15">
            <v>1.7000000000000001E-4</v>
          </cell>
          <cell r="I15">
            <v>6.0000000000000006E-4</v>
          </cell>
          <cell r="J15">
            <v>1.1E-4</v>
          </cell>
          <cell r="K15">
            <v>4.6000000000000001E-4</v>
          </cell>
          <cell r="L15">
            <v>3.7999999999999997E-4</v>
          </cell>
          <cell r="M15">
            <v>1.1900000000000001E-3</v>
          </cell>
          <cell r="N15">
            <v>1.0000000000000001E-5</v>
          </cell>
          <cell r="O15">
            <v>3.0000000000000004E-5</v>
          </cell>
          <cell r="P15">
            <v>8.9999999999999992E-5</v>
          </cell>
          <cell r="Q15">
            <v>5.0000000000000001E-4</v>
          </cell>
          <cell r="R15">
            <v>8.0000000000000004E-4</v>
          </cell>
          <cell r="S15">
            <v>3.1000000000000005E-4</v>
          </cell>
          <cell r="T15">
            <v>3.0000000000000003E-4</v>
          </cell>
          <cell r="U15">
            <v>2.0600000000000002E-3</v>
          </cell>
          <cell r="V15">
            <v>5.0000000000000002E-5</v>
          </cell>
          <cell r="W15">
            <v>3.81E-3</v>
          </cell>
          <cell r="X15">
            <v>0</v>
          </cell>
        </row>
        <row r="16">
          <cell r="E16" t="str">
            <v>Doveton-bat-2</v>
          </cell>
          <cell r="F16">
            <v>0.97890999999999995</v>
          </cell>
          <cell r="G16">
            <v>1.5290000000000002E-2</v>
          </cell>
          <cell r="H16">
            <v>8.9999999999999992E-5</v>
          </cell>
          <cell r="I16">
            <v>6.4000000000000005E-4</v>
          </cell>
          <cell r="J16">
            <v>6.9999999999999994E-5</v>
          </cell>
          <cell r="K16">
            <v>3.6999999999999999E-4</v>
          </cell>
          <cell r="L16">
            <v>6.0999999999999997E-4</v>
          </cell>
          <cell r="M16">
            <v>1.0000000000000001E-5</v>
          </cell>
          <cell r="N16">
            <v>2.0000000000000002E-5</v>
          </cell>
          <cell r="O16">
            <v>1.0000000000000001E-5</v>
          </cell>
          <cell r="P16">
            <v>3.9999999999999996E-5</v>
          </cell>
          <cell r="Q16">
            <v>5.0000000000000002E-5</v>
          </cell>
          <cell r="R16">
            <v>0</v>
          </cell>
          <cell r="S16">
            <v>1.7999999999999998E-4</v>
          </cell>
          <cell r="T16">
            <v>2.0000000000000001E-4</v>
          </cell>
          <cell r="U16">
            <v>2.0699999999999798E-3</v>
          </cell>
          <cell r="V16">
            <v>2.0000000000000002E-5</v>
          </cell>
          <cell r="W16">
            <v>1.42E-3</v>
          </cell>
          <cell r="X16">
            <v>0</v>
          </cell>
        </row>
        <row r="17">
          <cell r="E17" t="str">
            <v>Doveton-bat-4</v>
          </cell>
          <cell r="F17">
            <v>0.99344999999999994</v>
          </cell>
          <cell r="G17">
            <v>6.2000000000000011E-4</v>
          </cell>
          <cell r="H17">
            <v>6.9999999999999994E-5</v>
          </cell>
          <cell r="I17">
            <v>2.5000000000000001E-4</v>
          </cell>
          <cell r="J17">
            <v>4.0000000000000003E-5</v>
          </cell>
          <cell r="K17">
            <v>1.6000000000000001E-4</v>
          </cell>
          <cell r="L17">
            <v>2.9E-4</v>
          </cell>
          <cell r="M17">
            <v>1.0000000000000001E-5</v>
          </cell>
          <cell r="N17">
            <v>2.9999999999999997E-5</v>
          </cell>
          <cell r="O17">
            <v>3.0000000000000004E-5</v>
          </cell>
          <cell r="P17">
            <v>3.9999999999999996E-5</v>
          </cell>
          <cell r="Q17">
            <v>2.0000000000000002E-5</v>
          </cell>
          <cell r="R17">
            <v>2.0999999999999998E-4</v>
          </cell>
          <cell r="S17">
            <v>1.4000000000000001E-4</v>
          </cell>
          <cell r="T17">
            <v>4.0000000000000003E-5</v>
          </cell>
          <cell r="U17">
            <v>3.2000000000000003E-4</v>
          </cell>
          <cell r="V17">
            <v>1.0000000000000001E-5</v>
          </cell>
          <cell r="W17">
            <v>4.2699999999999995E-3</v>
          </cell>
          <cell r="X17">
            <v>0</v>
          </cell>
        </row>
        <row r="18">
          <cell r="E18" t="str">
            <v>Doveton-bat-6</v>
          </cell>
          <cell r="F18">
            <v>0.95043000000000011</v>
          </cell>
          <cell r="G18">
            <v>1.0000000000000001E-5</v>
          </cell>
          <cell r="H18">
            <v>4.7999999999999996E-4</v>
          </cell>
          <cell r="I18">
            <v>3.0000000000000004E-5</v>
          </cell>
          <cell r="J18">
            <v>7.0000000000000007E-5</v>
          </cell>
          <cell r="K18">
            <v>2.9E-4</v>
          </cell>
          <cell r="L18">
            <v>3.6999999999999999E-4</v>
          </cell>
          <cell r="M18">
            <v>6.9999999999999994E-5</v>
          </cell>
          <cell r="N18">
            <v>1.0000000000000001E-5</v>
          </cell>
          <cell r="O18">
            <v>3.0000000000000004E-5</v>
          </cell>
          <cell r="P18">
            <v>1.5000000000000001E-4</v>
          </cell>
          <cell r="Q18">
            <v>2.0399999999999802E-3</v>
          </cell>
          <cell r="R18">
            <v>3.4999999999999996E-3</v>
          </cell>
          <cell r="S18">
            <v>1.0000000000000001E-5</v>
          </cell>
          <cell r="T18">
            <v>3.0000000000000004E-5</v>
          </cell>
          <cell r="U18">
            <v>3.4099999999999998E-3</v>
          </cell>
          <cell r="V18">
            <v>1.9000000000000001E-4</v>
          </cell>
          <cell r="W18">
            <v>3.8879999999999984E-2</v>
          </cell>
          <cell r="X18">
            <v>0</v>
          </cell>
        </row>
        <row r="19">
          <cell r="E19" t="str">
            <v>bird_281019</v>
          </cell>
          <cell r="F19">
            <v>0</v>
          </cell>
          <cell r="G19">
            <v>1.4429999999999998E-2</v>
          </cell>
          <cell r="H19">
            <v>1.0000000000000001E-5</v>
          </cell>
          <cell r="I19">
            <v>0</v>
          </cell>
          <cell r="J19">
            <v>1.0000000000000001E-5</v>
          </cell>
          <cell r="K19">
            <v>4.08999999999996E-3</v>
          </cell>
          <cell r="L19">
            <v>0</v>
          </cell>
          <cell r="M19">
            <v>0</v>
          </cell>
          <cell r="N19">
            <v>0</v>
          </cell>
          <cell r="O19">
            <v>1.0000000000000001E-5</v>
          </cell>
          <cell r="P19">
            <v>7.7000000000000007E-4</v>
          </cell>
          <cell r="Q19">
            <v>1.7999999999999998E-4</v>
          </cell>
          <cell r="R19">
            <v>1.0000000000000001E-5</v>
          </cell>
          <cell r="S19">
            <v>1.0000000000000001E-5</v>
          </cell>
          <cell r="T19">
            <v>2.2199999999999802E-3</v>
          </cell>
          <cell r="U19">
            <v>2.5599999999999599E-3</v>
          </cell>
          <cell r="V19">
            <v>1.5799999999999801E-3</v>
          </cell>
          <cell r="W19">
            <v>0.9741200000000001</v>
          </cell>
          <cell r="X19">
            <v>0</v>
          </cell>
        </row>
        <row r="20">
          <cell r="E20" t="str">
            <v>Bird-18-2-14</v>
          </cell>
          <cell r="F20">
            <v>1.0199999999999999E-3</v>
          </cell>
          <cell r="G20">
            <v>1.2899999999999999E-3</v>
          </cell>
          <cell r="H20">
            <v>3.9999999999999992E-3</v>
          </cell>
          <cell r="I20">
            <v>1.3900000000000002E-3</v>
          </cell>
          <cell r="J20">
            <v>3.0000000000000004E-5</v>
          </cell>
          <cell r="K20">
            <v>1.0000000000000001E-5</v>
          </cell>
          <cell r="L20">
            <v>1.9000000000000001E-4</v>
          </cell>
          <cell r="M20">
            <v>9.0000000000000006E-5</v>
          </cell>
          <cell r="N20">
            <v>2.0000000000000002E-5</v>
          </cell>
          <cell r="O20">
            <v>8.0000000000000007E-5</v>
          </cell>
          <cell r="P20">
            <v>8.3999999999999993E-4</v>
          </cell>
          <cell r="Q20">
            <v>6.0000000000000008E-5</v>
          </cell>
          <cell r="R20">
            <v>3.0000000000000004E-5</v>
          </cell>
          <cell r="S20">
            <v>0</v>
          </cell>
          <cell r="T20">
            <v>3.0000000000000004E-5</v>
          </cell>
          <cell r="U20">
            <v>0.83270999999999995</v>
          </cell>
          <cell r="V20">
            <v>0</v>
          </cell>
          <cell r="W20">
            <v>0.15821000000000002</v>
          </cell>
          <cell r="X20">
            <v>1</v>
          </cell>
        </row>
        <row r="21">
          <cell r="E21" t="str">
            <v>Bird-19-11-13</v>
          </cell>
          <cell r="F21">
            <v>1.3709999999999981E-2</v>
          </cell>
          <cell r="G21">
            <v>2.0589999999999921E-2</v>
          </cell>
          <cell r="H21">
            <v>6.2000000000000011E-4</v>
          </cell>
          <cell r="I21">
            <v>4.7999999999999996E-4</v>
          </cell>
          <cell r="J21">
            <v>0</v>
          </cell>
          <cell r="K21">
            <v>1.2000000000000002E-4</v>
          </cell>
          <cell r="L21">
            <v>3.8999999999999999E-4</v>
          </cell>
          <cell r="M21">
            <v>6.9999999999999994E-5</v>
          </cell>
          <cell r="N21">
            <v>0</v>
          </cell>
          <cell r="O21">
            <v>2.0000000000000002E-5</v>
          </cell>
          <cell r="P21">
            <v>5.0000000000000002E-5</v>
          </cell>
          <cell r="Q21">
            <v>2.7999999999999998E-4</v>
          </cell>
          <cell r="R21">
            <v>2.0000000000000002E-5</v>
          </cell>
          <cell r="S21">
            <v>2.3000000000000001E-4</v>
          </cell>
          <cell r="T21">
            <v>1.6000000000000001E-4</v>
          </cell>
          <cell r="U21">
            <v>6.8059999999999982E-2</v>
          </cell>
          <cell r="V21">
            <v>1.0000000000000001E-5</v>
          </cell>
          <cell r="W21">
            <v>0.89518999999999971</v>
          </cell>
          <cell r="X21">
            <v>1</v>
          </cell>
        </row>
        <row r="22">
          <cell r="E22" t="str">
            <v>Common-miner</v>
          </cell>
          <cell r="F22">
            <v>0.42435999999999979</v>
          </cell>
          <cell r="G22">
            <v>7.2889999999999983E-2</v>
          </cell>
          <cell r="H22">
            <v>6.3600000000000002E-3</v>
          </cell>
          <cell r="I22">
            <v>2.3259999999999982E-2</v>
          </cell>
          <cell r="J22">
            <v>6.0000000000000008E-5</v>
          </cell>
          <cell r="K22">
            <v>3.8999999999999999E-4</v>
          </cell>
          <cell r="L22">
            <v>4.4939999999999959E-2</v>
          </cell>
          <cell r="M22">
            <v>1.1999999999999999E-4</v>
          </cell>
          <cell r="N22">
            <v>0</v>
          </cell>
          <cell r="O22">
            <v>6.0000000000000008E-5</v>
          </cell>
          <cell r="P22">
            <v>5.2699999999999995E-3</v>
          </cell>
          <cell r="Q22">
            <v>2.0000000000000001E-4</v>
          </cell>
          <cell r="R22">
            <v>2.2099999999999802E-3</v>
          </cell>
          <cell r="S22">
            <v>3.1000000000000005E-4</v>
          </cell>
          <cell r="T22">
            <v>2.9E-4</v>
          </cell>
          <cell r="U22">
            <v>9.425E-2</v>
          </cell>
          <cell r="V22">
            <v>1.6900000000000001E-3</v>
          </cell>
          <cell r="W22">
            <v>0.32334000000000002</v>
          </cell>
          <cell r="X22">
            <v>1</v>
          </cell>
        </row>
        <row r="23">
          <cell r="E23" t="str">
            <v>ELW-Bird-11-02-15</v>
          </cell>
          <cell r="F23">
            <v>4.0029999999999975E-2</v>
          </cell>
          <cell r="G23">
            <v>0.83514999999999984</v>
          </cell>
          <cell r="H23">
            <v>7.2199999999999999E-3</v>
          </cell>
          <cell r="I23">
            <v>2.14E-3</v>
          </cell>
          <cell r="J23">
            <v>1.1999999999999999E-4</v>
          </cell>
          <cell r="K23">
            <v>1.7999999999999998E-4</v>
          </cell>
          <cell r="L23">
            <v>1.8790000000000001E-2</v>
          </cell>
          <cell r="M23">
            <v>3.0000000000000004E-5</v>
          </cell>
          <cell r="N23">
            <v>3.0000000000000004E-5</v>
          </cell>
          <cell r="O23">
            <v>2.0999999999999998E-4</v>
          </cell>
          <cell r="P23">
            <v>7.7000000000000007E-4</v>
          </cell>
          <cell r="Q23">
            <v>4.0000000000000003E-5</v>
          </cell>
          <cell r="R23">
            <v>6.0000000000000006E-4</v>
          </cell>
          <cell r="S23">
            <v>1.7999999999999998E-4</v>
          </cell>
          <cell r="T23">
            <v>2.1000000000000004E-4</v>
          </cell>
          <cell r="U23">
            <v>3.3109999999999987E-2</v>
          </cell>
          <cell r="V23">
            <v>1E-4</v>
          </cell>
          <cell r="W23">
            <v>6.1089999999999998E-2</v>
          </cell>
          <cell r="X23">
            <v>0</v>
          </cell>
        </row>
        <row r="24">
          <cell r="E24" t="str">
            <v>FRA-Bird-11-02-15</v>
          </cell>
          <cell r="F24">
            <v>3.9999999999999801E-3</v>
          </cell>
          <cell r="G24">
            <v>0.48925999999999964</v>
          </cell>
          <cell r="H24">
            <v>6.8399999999999798E-3</v>
          </cell>
          <cell r="I24">
            <v>8.4169999999999995E-2</v>
          </cell>
          <cell r="J24">
            <v>5.7099999999999599E-3</v>
          </cell>
          <cell r="K24">
            <v>1E-4</v>
          </cell>
          <cell r="L24">
            <v>4.4199999999999604E-3</v>
          </cell>
          <cell r="M24">
            <v>3.9999999999999996E-5</v>
          </cell>
          <cell r="N24">
            <v>1.0000000000000001E-5</v>
          </cell>
          <cell r="O24">
            <v>6.3000000000000003E-4</v>
          </cell>
          <cell r="P24">
            <v>6.0000000000000008E-5</v>
          </cell>
          <cell r="Q24">
            <v>2.0000000000000002E-5</v>
          </cell>
          <cell r="R24">
            <v>1.99E-3</v>
          </cell>
          <cell r="S24">
            <v>1.1E-4</v>
          </cell>
          <cell r="T24">
            <v>7.0000000000000007E-5</v>
          </cell>
          <cell r="U24">
            <v>1.545E-2</v>
          </cell>
          <cell r="V24">
            <v>0</v>
          </cell>
          <cell r="W24">
            <v>0.38712000000000002</v>
          </cell>
          <cell r="X24">
            <v>0</v>
          </cell>
        </row>
        <row r="25">
          <cell r="E25" t="str">
            <v>Pigeon-17-4-14</v>
          </cell>
          <cell r="F25">
            <v>0.20749000000000001</v>
          </cell>
          <cell r="G25">
            <v>5.1999999999999995E-4</v>
          </cell>
          <cell r="H25">
            <v>3.0000000000000004E-5</v>
          </cell>
          <cell r="I25">
            <v>0.15175999999999981</v>
          </cell>
          <cell r="J25">
            <v>3.5999999999999997E-4</v>
          </cell>
          <cell r="K25">
            <v>4.6299999999999796E-3</v>
          </cell>
          <cell r="L25">
            <v>7.0999999999999991E-4</v>
          </cell>
          <cell r="M25">
            <v>8.7860000000000008E-2</v>
          </cell>
          <cell r="N25">
            <v>0</v>
          </cell>
          <cell r="O25">
            <v>2.0000000000000002E-5</v>
          </cell>
          <cell r="P25">
            <v>1.39E-3</v>
          </cell>
          <cell r="Q25">
            <v>2.8159999999999963E-2</v>
          </cell>
          <cell r="R25">
            <v>3.2449999999999958E-2</v>
          </cell>
          <cell r="S25">
            <v>1.9220000000000001E-2</v>
          </cell>
          <cell r="T25">
            <v>1.5799999999999801E-3</v>
          </cell>
          <cell r="U25">
            <v>6.8499999999999794E-3</v>
          </cell>
          <cell r="V25">
            <v>5.3799999999999595E-3</v>
          </cell>
          <cell r="W25">
            <v>0.45158999999999982</v>
          </cell>
          <cell r="X25">
            <v>1</v>
          </cell>
        </row>
        <row r="26">
          <cell r="E26" t="str">
            <v>small_bird_1_281019</v>
          </cell>
          <cell r="F26">
            <v>3.0000000000000004E-5</v>
          </cell>
          <cell r="G26">
            <v>6.5199999999999939E-2</v>
          </cell>
          <cell r="H26">
            <v>5.0000000000000002E-5</v>
          </cell>
          <cell r="I26">
            <v>3.0000000000000004E-5</v>
          </cell>
          <cell r="J26">
            <v>4.5199999999999806E-3</v>
          </cell>
          <cell r="K26">
            <v>0.46925999999999962</v>
          </cell>
          <cell r="L26">
            <v>4.0000000000000003E-5</v>
          </cell>
          <cell r="M26">
            <v>2.0000000000000002E-5</v>
          </cell>
          <cell r="N26">
            <v>4.5100000000000001E-3</v>
          </cell>
          <cell r="O26">
            <v>8.0000000000000007E-5</v>
          </cell>
          <cell r="P26">
            <v>4.854999999999994E-2</v>
          </cell>
          <cell r="Q26">
            <v>2.7959999999999964E-2</v>
          </cell>
          <cell r="R26">
            <v>6.0000000000000008E-5</v>
          </cell>
          <cell r="S26">
            <v>7.0000000000000007E-5</v>
          </cell>
          <cell r="T26">
            <v>4.7499999999999609E-3</v>
          </cell>
          <cell r="U26">
            <v>3.43999999999998E-3</v>
          </cell>
          <cell r="V26">
            <v>4.9199999999999952E-2</v>
          </cell>
          <cell r="W26">
            <v>0.32223000000000002</v>
          </cell>
          <cell r="X26">
            <v>1</v>
          </cell>
        </row>
        <row r="27">
          <cell r="E27" t="str">
            <v>small_bird_2_281019</v>
          </cell>
          <cell r="F27">
            <v>0</v>
          </cell>
          <cell r="G27">
            <v>3.0239999999999979E-2</v>
          </cell>
          <cell r="H27">
            <v>1.0000000000000001E-5</v>
          </cell>
          <cell r="I27">
            <v>0</v>
          </cell>
          <cell r="J27">
            <v>0</v>
          </cell>
          <cell r="K27">
            <v>2.3000000000000001E-4</v>
          </cell>
          <cell r="L27">
            <v>0</v>
          </cell>
          <cell r="M27">
            <v>0</v>
          </cell>
          <cell r="N27">
            <v>3.0000000000000004E-5</v>
          </cell>
          <cell r="O27">
            <v>1.0000000000000001E-5</v>
          </cell>
          <cell r="P27">
            <v>1.3500000000000001E-3</v>
          </cell>
          <cell r="Q27">
            <v>3.7999999999997996E-4</v>
          </cell>
          <cell r="R27">
            <v>1.0000000000000001E-5</v>
          </cell>
          <cell r="S27">
            <v>1.0000000000000001E-5</v>
          </cell>
          <cell r="T27">
            <v>1.0999999999999999E-4</v>
          </cell>
          <cell r="U27">
            <v>5.2199999999999799E-3</v>
          </cell>
          <cell r="V27">
            <v>2.2000000000000001E-4</v>
          </cell>
          <cell r="W27">
            <v>0.96218000000000004</v>
          </cell>
          <cell r="X27">
            <v>0</v>
          </cell>
        </row>
        <row r="28">
          <cell r="E28" t="str">
            <v>Cat-1-19-04-16</v>
          </cell>
          <cell r="F28">
            <v>6.0000000000000008E-5</v>
          </cell>
          <cell r="G28">
            <v>1.3999999999999999E-4</v>
          </cell>
          <cell r="H28">
            <v>0.76162000000000007</v>
          </cell>
          <cell r="I28">
            <v>3.4000000000000002E-4</v>
          </cell>
          <cell r="J28">
            <v>7.0000000000000007E-5</v>
          </cell>
          <cell r="K28">
            <v>1.0000000000000001E-5</v>
          </cell>
          <cell r="L28">
            <v>0.21116000000000001</v>
          </cell>
          <cell r="M28">
            <v>5.0000000000000002E-5</v>
          </cell>
          <cell r="N28">
            <v>2.0000000000000002E-5</v>
          </cell>
          <cell r="O28">
            <v>3.0000000000000004E-5</v>
          </cell>
          <cell r="P28">
            <v>3.0000000000000004E-5</v>
          </cell>
          <cell r="Q28">
            <v>3.0000000000000004E-5</v>
          </cell>
          <cell r="R28">
            <v>3.0000000000000004E-5</v>
          </cell>
          <cell r="S28">
            <v>4.0000000000000003E-5</v>
          </cell>
          <cell r="T28">
            <v>6.0000000000000008E-5</v>
          </cell>
          <cell r="U28">
            <v>1.1E-4</v>
          </cell>
          <cell r="V28">
            <v>3.0000000000000004E-5</v>
          </cell>
          <cell r="W28">
            <v>2.6170000000000006E-2</v>
          </cell>
          <cell r="X28">
            <v>0</v>
          </cell>
        </row>
        <row r="29">
          <cell r="E29" t="str">
            <v>Cat-1-27-04-16</v>
          </cell>
          <cell r="F29">
            <v>3.0000000000000004E-5</v>
          </cell>
          <cell r="G29">
            <v>6.4999999999999997E-4</v>
          </cell>
          <cell r="H29">
            <v>0.96162999999999976</v>
          </cell>
          <cell r="I29">
            <v>8.8999999999999995E-4</v>
          </cell>
          <cell r="J29">
            <v>2.7E-4</v>
          </cell>
          <cell r="K29">
            <v>1.0000000000000001E-5</v>
          </cell>
          <cell r="L29">
            <v>8.0599999999999804E-3</v>
          </cell>
          <cell r="M29">
            <v>2.0000000000000002E-5</v>
          </cell>
          <cell r="N29">
            <v>2.0000000000000002E-5</v>
          </cell>
          <cell r="O29">
            <v>2.0000000000000002E-5</v>
          </cell>
          <cell r="P29">
            <v>1.0000000000000001E-5</v>
          </cell>
          <cell r="Q29">
            <v>1.0000000000000001E-5</v>
          </cell>
          <cell r="R29">
            <v>1E-3</v>
          </cell>
          <cell r="S29">
            <v>6.9999999999999994E-5</v>
          </cell>
          <cell r="T29">
            <v>1.0000000000000001E-5</v>
          </cell>
          <cell r="U29">
            <v>2.7999999999999998E-4</v>
          </cell>
          <cell r="V29">
            <v>2.0000000000000002E-5</v>
          </cell>
          <cell r="W29">
            <v>2.6999999999999996E-2</v>
          </cell>
          <cell r="X29">
            <v>0</v>
          </cell>
        </row>
        <row r="30">
          <cell r="E30" t="str">
            <v>Cat-1-4-6-14</v>
          </cell>
          <cell r="F30">
            <v>1.0000000000000001E-5</v>
          </cell>
          <cell r="G30">
            <v>0</v>
          </cell>
          <cell r="H30">
            <v>0.48457999999999962</v>
          </cell>
          <cell r="I30">
            <v>1.2799999999999799E-3</v>
          </cell>
          <cell r="J30">
            <v>8.9199999999999991E-3</v>
          </cell>
          <cell r="K30">
            <v>0</v>
          </cell>
          <cell r="L30">
            <v>0.28234999999999977</v>
          </cell>
          <cell r="M30">
            <v>1.0000000000000001E-5</v>
          </cell>
          <cell r="N30">
            <v>1.0000000000000001E-5</v>
          </cell>
          <cell r="O30">
            <v>1.0000000000000001E-5</v>
          </cell>
          <cell r="P30">
            <v>0</v>
          </cell>
          <cell r="Q30">
            <v>1.0000000000000001E-5</v>
          </cell>
          <cell r="R30">
            <v>2.0000000000000002E-5</v>
          </cell>
          <cell r="S30">
            <v>1.0000000000000001E-5</v>
          </cell>
          <cell r="T30">
            <v>2.0000000000000002E-5</v>
          </cell>
          <cell r="U30">
            <v>1.0000000000000001E-5</v>
          </cell>
          <cell r="V30">
            <v>1.0000000000000001E-5</v>
          </cell>
          <cell r="W30">
            <v>0.22275</v>
          </cell>
          <cell r="X30">
            <v>0</v>
          </cell>
        </row>
        <row r="31">
          <cell r="E31" t="str">
            <v>Cat-19-11-13</v>
          </cell>
          <cell r="F31">
            <v>0</v>
          </cell>
          <cell r="G31">
            <v>9.7999999999999997E-4</v>
          </cell>
          <cell r="H31">
            <v>0.45384999999999998</v>
          </cell>
          <cell r="I31">
            <v>2.0000000000000002E-5</v>
          </cell>
          <cell r="J31">
            <v>2.0000000000000002E-5</v>
          </cell>
          <cell r="K31">
            <v>1.0000000000000001E-5</v>
          </cell>
          <cell r="L31">
            <v>0.50295000000000001</v>
          </cell>
          <cell r="M31">
            <v>3.0000000000000003E-4</v>
          </cell>
          <cell r="N31">
            <v>2.0000000000000002E-5</v>
          </cell>
          <cell r="O31">
            <v>1.0000000000000001E-5</v>
          </cell>
          <cell r="P31">
            <v>0</v>
          </cell>
          <cell r="Q31">
            <v>2.0000000000000002E-5</v>
          </cell>
          <cell r="R31">
            <v>4.0000000000000003E-5</v>
          </cell>
          <cell r="S31">
            <v>2.0000000000000002E-5</v>
          </cell>
          <cell r="T31">
            <v>1.0000000000000001E-5</v>
          </cell>
          <cell r="U31">
            <v>2.0000000000000002E-5</v>
          </cell>
          <cell r="V31">
            <v>3.9999999999999996E-5</v>
          </cell>
          <cell r="W31">
            <v>4.1689999999999956E-2</v>
          </cell>
          <cell r="X31">
            <v>1</v>
          </cell>
        </row>
        <row r="32">
          <cell r="E32" t="str">
            <v>Cat-1-Kuro</v>
          </cell>
          <cell r="F32">
            <v>3.0000000000000004E-5</v>
          </cell>
          <cell r="G32">
            <v>8.9999999999999992E-5</v>
          </cell>
          <cell r="H32">
            <v>0.88735999999999993</v>
          </cell>
          <cell r="I32">
            <v>1.2299999999999998E-3</v>
          </cell>
          <cell r="J32">
            <v>1.1999999999999999E-3</v>
          </cell>
          <cell r="K32">
            <v>4.0000000000000003E-5</v>
          </cell>
          <cell r="L32">
            <v>3.403999999999998E-2</v>
          </cell>
          <cell r="M32">
            <v>2.0000000000000002E-5</v>
          </cell>
          <cell r="N32">
            <v>4.0000000000000003E-5</v>
          </cell>
          <cell r="O32">
            <v>2.0000000000000002E-5</v>
          </cell>
          <cell r="P32">
            <v>2.0000000000000002E-5</v>
          </cell>
          <cell r="Q32">
            <v>3.0000000000000004E-5</v>
          </cell>
          <cell r="R32">
            <v>1.23E-3</v>
          </cell>
          <cell r="S32">
            <v>1.0000000000000001E-5</v>
          </cell>
          <cell r="T32">
            <v>7.9999999999999993E-5</v>
          </cell>
          <cell r="U32">
            <v>2.0000000000000001E-4</v>
          </cell>
          <cell r="V32">
            <v>3.0000000000000004E-5</v>
          </cell>
          <cell r="W32">
            <v>7.4329999999999979E-2</v>
          </cell>
          <cell r="X32">
            <v>0</v>
          </cell>
        </row>
        <row r="33">
          <cell r="E33" t="str">
            <v>Cat-2-19-04-16</v>
          </cell>
          <cell r="F33">
            <v>1.5000000000000001E-4</v>
          </cell>
          <cell r="G33">
            <v>2.0299999999999997E-3</v>
          </cell>
          <cell r="H33">
            <v>0.94339000000000017</v>
          </cell>
          <cell r="I33">
            <v>4.0000000000000003E-5</v>
          </cell>
          <cell r="J33">
            <v>1.5000000000000001E-4</v>
          </cell>
          <cell r="K33">
            <v>2.0000000000000002E-5</v>
          </cell>
          <cell r="L33">
            <v>9.9900000000000024E-3</v>
          </cell>
          <cell r="M33">
            <v>2.0000000000000002E-5</v>
          </cell>
          <cell r="N33">
            <v>3.0000000000000004E-5</v>
          </cell>
          <cell r="O33">
            <v>1.0000000000000001E-5</v>
          </cell>
          <cell r="P33">
            <v>2.0000000000000002E-5</v>
          </cell>
          <cell r="Q33">
            <v>1.0000000000000001E-5</v>
          </cell>
          <cell r="R33">
            <v>7.8000000000000009E-4</v>
          </cell>
          <cell r="S33">
            <v>3.0000000000000004E-5</v>
          </cell>
          <cell r="T33">
            <v>2.0000000000000002E-5</v>
          </cell>
          <cell r="U33">
            <v>1.5000000000000001E-4</v>
          </cell>
          <cell r="V33">
            <v>1.0000000000000001E-5</v>
          </cell>
          <cell r="W33">
            <v>4.314999999999998E-2</v>
          </cell>
          <cell r="X33">
            <v>0</v>
          </cell>
        </row>
        <row r="34">
          <cell r="E34" t="str">
            <v>Cat-2-27-04-16</v>
          </cell>
          <cell r="F34">
            <v>2.7899999999999999E-3</v>
          </cell>
          <cell r="G34">
            <v>6.7000000000000002E-4</v>
          </cell>
          <cell r="H34">
            <v>0.79987999999999992</v>
          </cell>
          <cell r="I34">
            <v>6.3000000000000003E-4</v>
          </cell>
          <cell r="J34">
            <v>6.3199999999999394E-3</v>
          </cell>
          <cell r="K34">
            <v>1.3999999999999999E-4</v>
          </cell>
          <cell r="L34">
            <v>9.2530000000000001E-2</v>
          </cell>
          <cell r="M34">
            <v>2.0000000000000002E-5</v>
          </cell>
          <cell r="N34">
            <v>3.9999999999999996E-5</v>
          </cell>
          <cell r="O34">
            <v>8.1999999999999987E-4</v>
          </cell>
          <cell r="P34">
            <v>2.0000000000000002E-5</v>
          </cell>
          <cell r="Q34">
            <v>2.0000000000000002E-5</v>
          </cell>
          <cell r="R34">
            <v>5.0000000000000002E-5</v>
          </cell>
          <cell r="S34">
            <v>1E-4</v>
          </cell>
          <cell r="T34">
            <v>1.3000000000000002E-4</v>
          </cell>
          <cell r="U34">
            <v>2.0900000000000003E-3</v>
          </cell>
          <cell r="V34">
            <v>0</v>
          </cell>
          <cell r="W34">
            <v>9.3749999999999986E-2</v>
          </cell>
          <cell r="X34">
            <v>0</v>
          </cell>
        </row>
        <row r="35">
          <cell r="E35" t="str">
            <v>Cat-3-19-04-16</v>
          </cell>
          <cell r="F35">
            <v>3.0000000000000004E-5</v>
          </cell>
          <cell r="G35">
            <v>6.0000000000000008E-5</v>
          </cell>
          <cell r="H35">
            <v>0.95634999999999992</v>
          </cell>
          <cell r="I35">
            <v>1.5099999999999998E-3</v>
          </cell>
          <cell r="J35">
            <v>1.5400000000000001E-3</v>
          </cell>
          <cell r="K35">
            <v>2.0000000000000002E-5</v>
          </cell>
          <cell r="L35">
            <v>7.5499999999999994E-3</v>
          </cell>
          <cell r="M35">
            <v>6.0000000000000008E-5</v>
          </cell>
          <cell r="N35">
            <v>7.9999999999999993E-5</v>
          </cell>
          <cell r="O35">
            <v>5.0000000000000002E-5</v>
          </cell>
          <cell r="P35">
            <v>6.9999999999999994E-5</v>
          </cell>
          <cell r="Q35">
            <v>3.0000000000000004E-5</v>
          </cell>
          <cell r="R35">
            <v>8.0000000000000007E-5</v>
          </cell>
          <cell r="S35">
            <v>6.0000000000000008E-5</v>
          </cell>
          <cell r="T35">
            <v>3.0000000000000004E-5</v>
          </cell>
          <cell r="U35">
            <v>2.0000000000000001E-4</v>
          </cell>
          <cell r="V35">
            <v>1E-4</v>
          </cell>
          <cell r="W35">
            <v>3.2179999999999979E-2</v>
          </cell>
          <cell r="X35">
            <v>0</v>
          </cell>
        </row>
        <row r="36">
          <cell r="E36" t="str">
            <v>Cat-3-21-11-13</v>
          </cell>
          <cell r="F36">
            <v>2.0000000000000002E-5</v>
          </cell>
          <cell r="G36">
            <v>1.6000000000000001E-3</v>
          </cell>
          <cell r="H36">
            <v>0.72801999999999967</v>
          </cell>
          <cell r="I36">
            <v>1.6899999999999797E-3</v>
          </cell>
          <cell r="J36">
            <v>2.0000000000000002E-5</v>
          </cell>
          <cell r="K36">
            <v>2.0000000000000002E-5</v>
          </cell>
          <cell r="L36">
            <v>0.26115000000000005</v>
          </cell>
          <cell r="M36">
            <v>1.0000000000000001E-5</v>
          </cell>
          <cell r="N36">
            <v>0</v>
          </cell>
          <cell r="O36">
            <v>4.0000000000000003E-5</v>
          </cell>
          <cell r="P36">
            <v>1.0000000000000001E-5</v>
          </cell>
          <cell r="Q36">
            <v>1.0000000000000001E-5</v>
          </cell>
          <cell r="R36">
            <v>1.0000000000000001E-5</v>
          </cell>
          <cell r="S36">
            <v>1.0000000000000001E-5</v>
          </cell>
          <cell r="T36">
            <v>2.0000000000000002E-5</v>
          </cell>
          <cell r="U36">
            <v>1.0000000000000001E-5</v>
          </cell>
          <cell r="V36">
            <v>0</v>
          </cell>
          <cell r="W36">
            <v>7.3600000000000002E-3</v>
          </cell>
          <cell r="X36">
            <v>0</v>
          </cell>
        </row>
        <row r="37">
          <cell r="E37" t="str">
            <v>Cat-3-27-04-16</v>
          </cell>
          <cell r="F37">
            <v>1.1999999999998E-4</v>
          </cell>
          <cell r="G37">
            <v>5.0000000000000002E-5</v>
          </cell>
          <cell r="H37">
            <v>0.95046999999999993</v>
          </cell>
          <cell r="I37">
            <v>1E-3</v>
          </cell>
          <cell r="J37">
            <v>5.9000000000000003E-4</v>
          </cell>
          <cell r="K37">
            <v>4.0000000000000003E-5</v>
          </cell>
          <cell r="L37">
            <v>8.2799999999999992E-3</v>
          </cell>
          <cell r="M37">
            <v>2.0000000000000002E-5</v>
          </cell>
          <cell r="N37">
            <v>3.0000000000000004E-5</v>
          </cell>
          <cell r="O37">
            <v>6.9999999999999994E-5</v>
          </cell>
          <cell r="P37">
            <v>4.0000000000000003E-5</v>
          </cell>
          <cell r="Q37">
            <v>3.0000000000000004E-5</v>
          </cell>
          <cell r="R37">
            <v>3.0000000000000004E-5</v>
          </cell>
          <cell r="S37">
            <v>3.0000000000000004E-5</v>
          </cell>
          <cell r="T37">
            <v>3.0000000000000004E-5</v>
          </cell>
          <cell r="U37">
            <v>3.2399999999999998E-3</v>
          </cell>
          <cell r="V37">
            <v>4.0000000000000003E-5</v>
          </cell>
          <cell r="W37">
            <v>3.5889999999999977E-2</v>
          </cell>
          <cell r="X37">
            <v>0</v>
          </cell>
        </row>
        <row r="38">
          <cell r="E38" t="str">
            <v>Cat-3-TanTan</v>
          </cell>
          <cell r="F38">
            <v>4.0000000000000003E-5</v>
          </cell>
          <cell r="G38">
            <v>7.0000000000000007E-5</v>
          </cell>
          <cell r="H38">
            <v>0.92110999999999998</v>
          </cell>
          <cell r="I38">
            <v>4.93999999999998E-3</v>
          </cell>
          <cell r="J38">
            <v>9.2000000000000003E-4</v>
          </cell>
          <cell r="K38">
            <v>7.0000000000000007E-5</v>
          </cell>
          <cell r="L38">
            <v>5.0469999999999994E-2</v>
          </cell>
          <cell r="M38">
            <v>4.0000000000000003E-5</v>
          </cell>
          <cell r="N38">
            <v>2.0000000000000002E-5</v>
          </cell>
          <cell r="O38">
            <v>6.0000000000000008E-5</v>
          </cell>
          <cell r="P38">
            <v>5.0000000000000002E-5</v>
          </cell>
          <cell r="Q38">
            <v>1.0000000000000001E-5</v>
          </cell>
          <cell r="R38">
            <v>2.0799999999999998E-3</v>
          </cell>
          <cell r="S38">
            <v>4.0000000000000003E-5</v>
          </cell>
          <cell r="T38">
            <v>2.0000000000000002E-5</v>
          </cell>
          <cell r="U38">
            <v>3.0000000000000003E-4</v>
          </cell>
          <cell r="V38">
            <v>4.0000000000000003E-5</v>
          </cell>
          <cell r="W38">
            <v>1.9719999999999981E-2</v>
          </cell>
          <cell r="X38">
            <v>0</v>
          </cell>
        </row>
        <row r="39">
          <cell r="E39" t="str">
            <v>Cat-5-Ruby</v>
          </cell>
          <cell r="F39">
            <v>1.0000000000000001E-5</v>
          </cell>
          <cell r="G39">
            <v>7.3999999999999999E-4</v>
          </cell>
          <cell r="H39">
            <v>0.48640999999999995</v>
          </cell>
          <cell r="I39">
            <v>3.2899999999999796E-3</v>
          </cell>
          <cell r="J39">
            <v>9.4489999999999991E-2</v>
          </cell>
          <cell r="K39">
            <v>4.5999999999999991E-4</v>
          </cell>
          <cell r="L39">
            <v>0.36117999999999995</v>
          </cell>
          <cell r="M39">
            <v>2.9E-4</v>
          </cell>
          <cell r="N39">
            <v>3.0000000000000004E-5</v>
          </cell>
          <cell r="O39">
            <v>8.9999999999999992E-5</v>
          </cell>
          <cell r="P39">
            <v>1.3799999999999999E-3</v>
          </cell>
          <cell r="Q39">
            <v>2.0000000000000002E-5</v>
          </cell>
          <cell r="R39">
            <v>3.3E-4</v>
          </cell>
          <cell r="S39">
            <v>3.8000000000000002E-4</v>
          </cell>
          <cell r="T39">
            <v>3.0000000000000004E-5</v>
          </cell>
          <cell r="U39">
            <v>4.4999999999999999E-4</v>
          </cell>
          <cell r="V39">
            <v>4.4000000000000002E-4</v>
          </cell>
          <cell r="W39">
            <v>4.9979999999999955E-2</v>
          </cell>
          <cell r="X39">
            <v>0</v>
          </cell>
        </row>
        <row r="40">
          <cell r="E40" t="str">
            <v>Cat-6-Frankie</v>
          </cell>
          <cell r="F40">
            <v>4.7209999999999974E-2</v>
          </cell>
          <cell r="G40">
            <v>8.0599999999999786E-3</v>
          </cell>
          <cell r="H40">
            <v>0.83007999999999971</v>
          </cell>
          <cell r="I40">
            <v>1.72E-3</v>
          </cell>
          <cell r="J40">
            <v>1.15E-3</v>
          </cell>
          <cell r="K40">
            <v>3.9000000000000005E-4</v>
          </cell>
          <cell r="L40">
            <v>7.2969999999999993E-2</v>
          </cell>
          <cell r="M40">
            <v>4.0000000000000003E-5</v>
          </cell>
          <cell r="N40">
            <v>2.0000000000000002E-5</v>
          </cell>
          <cell r="O40">
            <v>1.2999999999999999E-4</v>
          </cell>
          <cell r="P40">
            <v>6.0000000000000006E-4</v>
          </cell>
          <cell r="Q40">
            <v>5.0000000000000002E-5</v>
          </cell>
          <cell r="R40">
            <v>1.5000000000000001E-4</v>
          </cell>
          <cell r="S40">
            <v>3.7999999999999997E-4</v>
          </cell>
          <cell r="T40">
            <v>1.9000000000000001E-4</v>
          </cell>
          <cell r="U40">
            <v>6.0000000000000008E-5</v>
          </cell>
          <cell r="V40">
            <v>2.0000000000000001E-4</v>
          </cell>
          <cell r="W40">
            <v>3.659999999999998E-2</v>
          </cell>
          <cell r="X40">
            <v>0</v>
          </cell>
        </row>
        <row r="41">
          <cell r="E41" t="str">
            <v>Cat-7-Suzie</v>
          </cell>
          <cell r="F41">
            <v>1.3000000000000002E-4</v>
          </cell>
          <cell r="G41">
            <v>1.153E-2</v>
          </cell>
          <cell r="H41">
            <v>0.72279000000000004</v>
          </cell>
          <cell r="I41">
            <v>2.9699999999999996E-3</v>
          </cell>
          <cell r="J41">
            <v>1.8000000000000001E-4</v>
          </cell>
          <cell r="K41">
            <v>2.0000000000000002E-5</v>
          </cell>
          <cell r="L41">
            <v>0.11550999999999997</v>
          </cell>
          <cell r="M41">
            <v>1.0000000000000001E-5</v>
          </cell>
          <cell r="N41">
            <v>2.0000000000000002E-5</v>
          </cell>
          <cell r="O41">
            <v>4.0000000000000003E-5</v>
          </cell>
          <cell r="P41">
            <v>2.0000000000000002E-5</v>
          </cell>
          <cell r="Q41">
            <v>3.0000000000000004E-5</v>
          </cell>
          <cell r="R41">
            <v>5.0000000000000002E-5</v>
          </cell>
          <cell r="S41">
            <v>4.0000000000000003E-5</v>
          </cell>
          <cell r="T41">
            <v>2.0000000000000002E-5</v>
          </cell>
          <cell r="U41">
            <v>2.0000000000000002E-5</v>
          </cell>
          <cell r="V41">
            <v>2.0000000000000002E-5</v>
          </cell>
          <cell r="W41">
            <v>0.14660000000000001</v>
          </cell>
          <cell r="X41">
            <v>0</v>
          </cell>
        </row>
        <row r="42">
          <cell r="E42" t="str">
            <v>Cat-8-Oberon</v>
          </cell>
          <cell r="F42">
            <v>1.1E-4</v>
          </cell>
          <cell r="G42">
            <v>3.5999999999999997E-4</v>
          </cell>
          <cell r="H42">
            <v>0.89941999999999978</v>
          </cell>
          <cell r="I42">
            <v>6.2499999999999596E-3</v>
          </cell>
          <cell r="J42">
            <v>6.8000000000000005E-4</v>
          </cell>
          <cell r="K42">
            <v>2.9999999999999997E-5</v>
          </cell>
          <cell r="L42">
            <v>2.6089999999999919E-2</v>
          </cell>
          <cell r="M42">
            <v>1.0000000000000001E-5</v>
          </cell>
          <cell r="N42">
            <v>1.0000000000000001E-5</v>
          </cell>
          <cell r="O42">
            <v>1.0000000000000001E-5</v>
          </cell>
          <cell r="P42">
            <v>3.0000000000000004E-5</v>
          </cell>
          <cell r="Q42">
            <v>4.0000000000000003E-5</v>
          </cell>
          <cell r="R42">
            <v>2.3E-3</v>
          </cell>
          <cell r="S42">
            <v>2.9999999999999997E-5</v>
          </cell>
          <cell r="T42">
            <v>4.0000000000000003E-5</v>
          </cell>
          <cell r="U42">
            <v>4.4000000000000002E-4</v>
          </cell>
          <cell r="V42">
            <v>5.0000000000000002E-5</v>
          </cell>
          <cell r="W42">
            <v>6.4100000000000004E-2</v>
          </cell>
          <cell r="X42">
            <v>0</v>
          </cell>
        </row>
        <row r="43">
          <cell r="E43" t="str">
            <v>Cat-9-Mork</v>
          </cell>
          <cell r="F43">
            <v>2.0000000000000002E-5</v>
          </cell>
          <cell r="G43">
            <v>4.0000000000000003E-5</v>
          </cell>
          <cell r="H43">
            <v>0.93979999999999997</v>
          </cell>
          <cell r="I43">
            <v>5.9499999999999796E-3</v>
          </cell>
          <cell r="J43">
            <v>5.0000000000000002E-5</v>
          </cell>
          <cell r="K43">
            <v>2.0000000000000002E-5</v>
          </cell>
          <cell r="L43">
            <v>1.8239999999999958E-2</v>
          </cell>
          <cell r="M43">
            <v>4.0000000000000003E-5</v>
          </cell>
          <cell r="N43">
            <v>1.0000000000000001E-5</v>
          </cell>
          <cell r="O43">
            <v>6.0000000000000008E-5</v>
          </cell>
          <cell r="P43">
            <v>3.0000000000000004E-5</v>
          </cell>
          <cell r="Q43">
            <v>0</v>
          </cell>
          <cell r="R43">
            <v>7.9000000000000012E-4</v>
          </cell>
          <cell r="S43">
            <v>2.0000000000000002E-5</v>
          </cell>
          <cell r="T43">
            <v>4.0000000000000003E-5</v>
          </cell>
          <cell r="U43">
            <v>6.0000000000000008E-5</v>
          </cell>
          <cell r="V43">
            <v>2.0000000000000002E-5</v>
          </cell>
          <cell r="W43">
            <v>3.4809999999999973E-2</v>
          </cell>
          <cell r="X43">
            <v>0</v>
          </cell>
        </row>
        <row r="44">
          <cell r="E44" t="str">
            <v>Cat-Cranbourne</v>
          </cell>
          <cell r="F44">
            <v>1.0000000000000001E-5</v>
          </cell>
          <cell r="G44">
            <v>2.0000000000000002E-5</v>
          </cell>
          <cell r="H44">
            <v>0.5423199999999998</v>
          </cell>
          <cell r="I44">
            <v>5.9899999999999598E-3</v>
          </cell>
          <cell r="J44">
            <v>5.2599999999999999E-3</v>
          </cell>
          <cell r="K44">
            <v>2.0000000000000002E-5</v>
          </cell>
          <cell r="L44">
            <v>0.27125999999999961</v>
          </cell>
          <cell r="M44">
            <v>0</v>
          </cell>
          <cell r="N44">
            <v>0</v>
          </cell>
          <cell r="O44">
            <v>1.0000000000000001E-5</v>
          </cell>
          <cell r="P44">
            <v>2.0000000000000002E-5</v>
          </cell>
          <cell r="Q44">
            <v>1.0000000000000001E-5</v>
          </cell>
          <cell r="R44">
            <v>1.2799999999999999E-3</v>
          </cell>
          <cell r="S44">
            <v>0</v>
          </cell>
          <cell r="T44">
            <v>1.0000000000000001E-5</v>
          </cell>
          <cell r="U44">
            <v>9.5E-4</v>
          </cell>
          <cell r="V44">
            <v>0</v>
          </cell>
          <cell r="W44">
            <v>0.1728399999999998</v>
          </cell>
          <cell r="X44">
            <v>0</v>
          </cell>
        </row>
        <row r="45">
          <cell r="E45" t="str">
            <v>PO-cat-5</v>
          </cell>
          <cell r="F45">
            <v>5.5139999999999967E-2</v>
          </cell>
          <cell r="G45">
            <v>6.7399999999999795E-3</v>
          </cell>
          <cell r="H45">
            <v>0.82602999999999971</v>
          </cell>
          <cell r="I45">
            <v>5.8E-4</v>
          </cell>
          <cell r="J45">
            <v>2.999999999999998E-5</v>
          </cell>
          <cell r="K45">
            <v>1.2999999999999999E-4</v>
          </cell>
          <cell r="L45">
            <v>6.0039999999999982E-2</v>
          </cell>
          <cell r="M45">
            <v>3.0000000000000004E-5</v>
          </cell>
          <cell r="N45">
            <v>3.0000000000000004E-5</v>
          </cell>
          <cell r="O45">
            <v>3.0000000000000004E-5</v>
          </cell>
          <cell r="P45">
            <v>7.0000000000000007E-5</v>
          </cell>
          <cell r="Q45">
            <v>4.0000000000000003E-5</v>
          </cell>
          <cell r="R45">
            <v>1.0000000000000001E-5</v>
          </cell>
          <cell r="S45">
            <v>2.5000000000000001E-4</v>
          </cell>
          <cell r="T45">
            <v>1.8999999999999998E-4</v>
          </cell>
          <cell r="U45">
            <v>3.0000000000000004E-5</v>
          </cell>
          <cell r="V45">
            <v>0</v>
          </cell>
          <cell r="W45">
            <v>5.0629999999999918E-2</v>
          </cell>
          <cell r="X45">
            <v>0</v>
          </cell>
        </row>
        <row r="46">
          <cell r="E46" t="str">
            <v>Chicken-10-30-01-20</v>
          </cell>
          <cell r="F46">
            <v>9.0000000000000008E-4</v>
          </cell>
          <cell r="G46">
            <v>2.8100000000000004E-3</v>
          </cell>
          <cell r="H46">
            <v>1.857E-2</v>
          </cell>
          <cell r="I46">
            <v>0.69150999999999996</v>
          </cell>
          <cell r="J46">
            <v>1.2999999999999999E-4</v>
          </cell>
          <cell r="K46">
            <v>2.9E-4</v>
          </cell>
          <cell r="L46">
            <v>1.3700000000000001E-3</v>
          </cell>
          <cell r="M46">
            <v>1.3999999999999999E-4</v>
          </cell>
          <cell r="N46">
            <v>4.0000000000000003E-5</v>
          </cell>
          <cell r="O46">
            <v>8.9999999999999992E-5</v>
          </cell>
          <cell r="P46">
            <v>6.4999999999999997E-4</v>
          </cell>
          <cell r="Q46">
            <v>2.7299999999999998E-3</v>
          </cell>
          <cell r="R46">
            <v>1.16E-3</v>
          </cell>
          <cell r="S46">
            <v>1E-4</v>
          </cell>
          <cell r="T46">
            <v>2.2000000000000001E-4</v>
          </cell>
          <cell r="U46">
            <v>7.5000000000000002E-4</v>
          </cell>
          <cell r="V46">
            <v>6.6E-4</v>
          </cell>
          <cell r="W46">
            <v>0.27787999999999996</v>
          </cell>
          <cell r="X46">
            <v>0</v>
          </cell>
        </row>
        <row r="47">
          <cell r="E47" t="str">
            <v>Chicken-1-04-12-19</v>
          </cell>
          <cell r="F47">
            <v>7.7050000000000007E-2</v>
          </cell>
          <cell r="G47">
            <v>4.0699999999999998E-3</v>
          </cell>
          <cell r="H47">
            <v>1.0099999999999799E-3</v>
          </cell>
          <cell r="I47">
            <v>0.8333600000000001</v>
          </cell>
          <cell r="J47">
            <v>3.0000000000000004E-5</v>
          </cell>
          <cell r="K47">
            <v>2.7E-4</v>
          </cell>
          <cell r="L47">
            <v>8.5999999999999998E-4</v>
          </cell>
          <cell r="M47">
            <v>2.2000000000000001E-4</v>
          </cell>
          <cell r="N47">
            <v>1.0000000000000001E-5</v>
          </cell>
          <cell r="O47">
            <v>8.9999999999999992E-5</v>
          </cell>
          <cell r="P47">
            <v>2.1999999999999998E-4</v>
          </cell>
          <cell r="Q47">
            <v>7.9999999999999993E-5</v>
          </cell>
          <cell r="R47">
            <v>7.7999999999999999E-4</v>
          </cell>
          <cell r="S47">
            <v>3.1999999999999997E-4</v>
          </cell>
          <cell r="T47">
            <v>3.1999999999999997E-4</v>
          </cell>
          <cell r="U47">
            <v>6.0799999999999795E-3</v>
          </cell>
          <cell r="V47">
            <v>1.3999999999999999E-4</v>
          </cell>
          <cell r="W47">
            <v>7.5089999999999962E-2</v>
          </cell>
          <cell r="X47">
            <v>0</v>
          </cell>
        </row>
        <row r="48">
          <cell r="E48" t="str">
            <v>Chicken-11-30-01-20</v>
          </cell>
          <cell r="F48">
            <v>2.0000000000000002E-5</v>
          </cell>
          <cell r="G48">
            <v>2.0700000000000002E-3</v>
          </cell>
          <cell r="H48">
            <v>1.1999999999999999E-4</v>
          </cell>
          <cell r="I48">
            <v>0.66176999999999975</v>
          </cell>
          <cell r="J48">
            <v>1.5000000000000001E-4</v>
          </cell>
          <cell r="K48">
            <v>1.1E-4</v>
          </cell>
          <cell r="L48">
            <v>1.0000000000000001E-5</v>
          </cell>
          <cell r="M48">
            <v>1.0399999999999999E-3</v>
          </cell>
          <cell r="N48">
            <v>0</v>
          </cell>
          <cell r="O48">
            <v>2.0000000000000002E-5</v>
          </cell>
          <cell r="P48">
            <v>1.0000000000000001E-5</v>
          </cell>
          <cell r="Q48">
            <v>3.2300000000000002E-3</v>
          </cell>
          <cell r="R48">
            <v>2.0000000000000002E-5</v>
          </cell>
          <cell r="S48">
            <v>1.1300000000000001E-3</v>
          </cell>
          <cell r="T48">
            <v>1.7999999999999998E-4</v>
          </cell>
          <cell r="U48">
            <v>4.0000000000000003E-5</v>
          </cell>
          <cell r="V48">
            <v>1.9000000000000001E-4</v>
          </cell>
          <cell r="W48">
            <v>0.32989000000000002</v>
          </cell>
          <cell r="X48">
            <v>0</v>
          </cell>
        </row>
        <row r="49">
          <cell r="E49" t="str">
            <v>Chicken-12-05-03-20</v>
          </cell>
          <cell r="F49">
            <v>2.0000000000000001E-4</v>
          </cell>
          <cell r="G49">
            <v>2.3000000000000001E-4</v>
          </cell>
          <cell r="H49">
            <v>4.7000000000000004E-4</v>
          </cell>
          <cell r="I49">
            <v>0.64990999999999999</v>
          </cell>
          <cell r="J49">
            <v>3.0000000000000004E-5</v>
          </cell>
          <cell r="K49">
            <v>3.0000000000000004E-5</v>
          </cell>
          <cell r="L49">
            <v>6.9999999999999994E-5</v>
          </cell>
          <cell r="M49">
            <v>0</v>
          </cell>
          <cell r="N49">
            <v>5.0000000000000002E-5</v>
          </cell>
          <cell r="O49">
            <v>7.0000000000000007E-5</v>
          </cell>
          <cell r="P49">
            <v>4.0000000000000003E-5</v>
          </cell>
          <cell r="Q49">
            <v>5.0000000000000002E-5</v>
          </cell>
          <cell r="R49">
            <v>2.0000000000000002E-5</v>
          </cell>
          <cell r="S49">
            <v>5.0000000000000002E-5</v>
          </cell>
          <cell r="T49">
            <v>8.0000000000000007E-5</v>
          </cell>
          <cell r="U49">
            <v>9.1E-4</v>
          </cell>
          <cell r="V49">
            <v>4.0000000000000003E-5</v>
          </cell>
          <cell r="W49">
            <v>0.34774999999999995</v>
          </cell>
          <cell r="X49">
            <v>0</v>
          </cell>
        </row>
        <row r="50">
          <cell r="E50" t="str">
            <v>Chicken-13-05-03-20</v>
          </cell>
          <cell r="F50">
            <v>1.3000000000000002E-3</v>
          </cell>
          <cell r="G50">
            <v>8.699999999999999E-4</v>
          </cell>
          <cell r="H50">
            <v>2.7200000000000002E-3</v>
          </cell>
          <cell r="I50">
            <v>0.65944999999999998</v>
          </cell>
          <cell r="J50">
            <v>3.9999999999999996E-5</v>
          </cell>
          <cell r="K50">
            <v>1.9000000000000001E-4</v>
          </cell>
          <cell r="L50">
            <v>4.0000000000000003E-5</v>
          </cell>
          <cell r="M50">
            <v>1.4999999999999999E-4</v>
          </cell>
          <cell r="N50">
            <v>3.0000000000000004E-5</v>
          </cell>
          <cell r="O50">
            <v>3.0000000000000004E-5</v>
          </cell>
          <cell r="P50">
            <v>2.2000000000000001E-4</v>
          </cell>
          <cell r="Q50">
            <v>2.6000000000000003E-4</v>
          </cell>
          <cell r="R50">
            <v>1.56E-3</v>
          </cell>
          <cell r="S50">
            <v>3.3E-4</v>
          </cell>
          <cell r="T50">
            <v>6.9999999999999994E-5</v>
          </cell>
          <cell r="U50">
            <v>1.1900000000000001E-3</v>
          </cell>
          <cell r="V50">
            <v>2.0999999999999998E-4</v>
          </cell>
          <cell r="W50">
            <v>0.33134000000000002</v>
          </cell>
          <cell r="X50">
            <v>0</v>
          </cell>
        </row>
        <row r="51">
          <cell r="E51" t="str">
            <v>Chicken-2-04-12-19</v>
          </cell>
          <cell r="F51">
            <v>1.2699999999999999E-3</v>
          </cell>
          <cell r="G51">
            <v>2.4600000000000004E-3</v>
          </cell>
          <cell r="H51">
            <v>1.3000000000000002E-4</v>
          </cell>
          <cell r="I51">
            <v>0.81963999999999992</v>
          </cell>
          <cell r="J51">
            <v>2.9999999999999997E-4</v>
          </cell>
          <cell r="K51">
            <v>3.0000000000000004E-5</v>
          </cell>
          <cell r="L51">
            <v>1.5000000000000001E-4</v>
          </cell>
          <cell r="M51">
            <v>2.0000000000000002E-5</v>
          </cell>
          <cell r="N51">
            <v>0</v>
          </cell>
          <cell r="O51">
            <v>1.0000000000000001E-5</v>
          </cell>
          <cell r="P51">
            <v>3.0000000000000004E-5</v>
          </cell>
          <cell r="Q51">
            <v>3.0000000000000004E-5</v>
          </cell>
          <cell r="R51">
            <v>1E-4</v>
          </cell>
          <cell r="S51">
            <v>5.0000000000000002E-5</v>
          </cell>
          <cell r="T51">
            <v>5.0000000000000002E-5</v>
          </cell>
          <cell r="U51">
            <v>1.7999999999999998E-4</v>
          </cell>
          <cell r="V51">
            <v>8.0000000000000007E-5</v>
          </cell>
          <cell r="W51">
            <v>0.17546999999999999</v>
          </cell>
          <cell r="X51">
            <v>0</v>
          </cell>
        </row>
        <row r="52">
          <cell r="E52" t="str">
            <v>Chicken-3-04-12-19</v>
          </cell>
          <cell r="F52">
            <v>2.0999999999999998E-4</v>
          </cell>
          <cell r="G52">
            <v>2.2899999999999999E-3</v>
          </cell>
          <cell r="H52">
            <v>5.1799999999999997E-3</v>
          </cell>
          <cell r="I52">
            <v>0.77733999999999992</v>
          </cell>
          <cell r="J52">
            <v>1.6800000000000003E-3</v>
          </cell>
          <cell r="K52">
            <v>8.9999999999999992E-5</v>
          </cell>
          <cell r="L52">
            <v>2.9E-4</v>
          </cell>
          <cell r="M52">
            <v>3.0000000000000004E-5</v>
          </cell>
          <cell r="N52">
            <v>2.0000000000000002E-5</v>
          </cell>
          <cell r="O52">
            <v>1.1E-4</v>
          </cell>
          <cell r="P52">
            <v>9.9999999999999978E-5</v>
          </cell>
          <cell r="Q52">
            <v>2.1900000000000001E-3</v>
          </cell>
          <cell r="R52">
            <v>2.9E-4</v>
          </cell>
          <cell r="S52">
            <v>2.8199999999999796E-3</v>
          </cell>
          <cell r="T52">
            <v>4.0000000000000003E-5</v>
          </cell>
          <cell r="U52">
            <v>1.29999999999998E-3</v>
          </cell>
          <cell r="V52">
            <v>4.0000000000000003E-5</v>
          </cell>
          <cell r="W52">
            <v>0.20597999999999977</v>
          </cell>
          <cell r="X52">
            <v>0</v>
          </cell>
        </row>
        <row r="53">
          <cell r="E53" t="str">
            <v>Chicken-33</v>
          </cell>
          <cell r="F53">
            <v>1.3319999999999979E-2</v>
          </cell>
          <cell r="G53">
            <v>5.9899999999999797E-3</v>
          </cell>
          <cell r="H53">
            <v>1.2999999999999999E-4</v>
          </cell>
          <cell r="I53">
            <v>0.71841999999999995</v>
          </cell>
          <cell r="J53">
            <v>7.0000000000000007E-5</v>
          </cell>
          <cell r="K53">
            <v>1.8999999999999998E-4</v>
          </cell>
          <cell r="L53">
            <v>3.2999999999997994E-4</v>
          </cell>
          <cell r="M53">
            <v>5.3139999999999951E-2</v>
          </cell>
          <cell r="N53">
            <v>2.0000000000000002E-5</v>
          </cell>
          <cell r="O53">
            <v>2.0000000000000002E-5</v>
          </cell>
          <cell r="P53">
            <v>3.4769999999999981E-2</v>
          </cell>
          <cell r="Q53">
            <v>0.13496000000000002</v>
          </cell>
          <cell r="R53">
            <v>6.7000000000000013E-4</v>
          </cell>
          <cell r="S53">
            <v>1.1100000000000001E-3</v>
          </cell>
          <cell r="T53">
            <v>2.7999999999999998E-4</v>
          </cell>
          <cell r="U53">
            <v>3.9799999999999801E-3</v>
          </cell>
          <cell r="V53">
            <v>1.6400000000000002E-3</v>
          </cell>
          <cell r="W53">
            <v>3.095999999999996E-2</v>
          </cell>
          <cell r="X53">
            <v>0</v>
          </cell>
        </row>
        <row r="54">
          <cell r="E54" t="str">
            <v>Chicken-5-04-12-19</v>
          </cell>
          <cell r="F54">
            <v>5.0799999999999994E-3</v>
          </cell>
          <cell r="G54">
            <v>2.1700000000000001E-3</v>
          </cell>
          <cell r="H54">
            <v>1.49E-3</v>
          </cell>
          <cell r="I54">
            <v>0.82619000000000009</v>
          </cell>
          <cell r="J54">
            <v>5.1000000000000004E-4</v>
          </cell>
          <cell r="K54">
            <v>2.2000000000000001E-4</v>
          </cell>
          <cell r="L54">
            <v>5.9000000000000003E-4</v>
          </cell>
          <cell r="M54">
            <v>3.0000000000000004E-5</v>
          </cell>
          <cell r="N54">
            <v>2.0000000000000002E-5</v>
          </cell>
          <cell r="O54">
            <v>2.0000000000000002E-5</v>
          </cell>
          <cell r="P54">
            <v>3.1999999999999997E-4</v>
          </cell>
          <cell r="Q54">
            <v>7.2000000000000005E-4</v>
          </cell>
          <cell r="R54">
            <v>5.0999999999999993E-4</v>
          </cell>
          <cell r="S54">
            <v>2.0000000000000001E-4</v>
          </cell>
          <cell r="T54">
            <v>1.6000000000000001E-4</v>
          </cell>
          <cell r="U54">
            <v>1.14E-3</v>
          </cell>
          <cell r="V54">
            <v>8.000000000000002E-5</v>
          </cell>
          <cell r="W54">
            <v>0.16055000000000003</v>
          </cell>
          <cell r="X54">
            <v>0</v>
          </cell>
        </row>
        <row r="55">
          <cell r="E55" t="str">
            <v>Chicken-6-10-02-20</v>
          </cell>
          <cell r="F55">
            <v>1.8999999999999998E-4</v>
          </cell>
          <cell r="G55">
            <v>6.6999999999999991E-4</v>
          </cell>
          <cell r="H55">
            <v>1.9499999999999999E-3</v>
          </cell>
          <cell r="I55">
            <v>0.68503999999999998</v>
          </cell>
          <cell r="J55">
            <v>2.9E-4</v>
          </cell>
          <cell r="K55">
            <v>3.3E-4</v>
          </cell>
          <cell r="L55">
            <v>5.9999999999999995E-4</v>
          </cell>
          <cell r="M55">
            <v>1E-4</v>
          </cell>
          <cell r="N55">
            <v>1.0000000000000001E-5</v>
          </cell>
          <cell r="O55">
            <v>3.0000000000000004E-5</v>
          </cell>
          <cell r="P55">
            <v>2.0000000000000001E-4</v>
          </cell>
          <cell r="Q55">
            <v>3.3599999999999997E-3</v>
          </cell>
          <cell r="R55">
            <v>3.3E-4</v>
          </cell>
          <cell r="S55">
            <v>2.0000000000000002E-5</v>
          </cell>
          <cell r="T55">
            <v>1.2899999999999999E-3</v>
          </cell>
          <cell r="U55">
            <v>7.1999999999999994E-4</v>
          </cell>
          <cell r="V55">
            <v>5.0999999999999993E-4</v>
          </cell>
          <cell r="W55">
            <v>0.30436000000000002</v>
          </cell>
          <cell r="X55">
            <v>0</v>
          </cell>
        </row>
        <row r="56">
          <cell r="E56" t="str">
            <v>Chicken-7-10-02-20</v>
          </cell>
          <cell r="F56">
            <v>1.0000000000000001E-5</v>
          </cell>
          <cell r="G56">
            <v>1E-4</v>
          </cell>
          <cell r="H56">
            <v>1.83E-3</v>
          </cell>
          <cell r="I56">
            <v>0.60607999999999962</v>
          </cell>
          <cell r="J56">
            <v>6.0000000000000008E-5</v>
          </cell>
          <cell r="K56">
            <v>7.0000000000000007E-5</v>
          </cell>
          <cell r="L56">
            <v>1.5000000000000001E-4</v>
          </cell>
          <cell r="M56">
            <v>2.0000000000000002E-5</v>
          </cell>
          <cell r="N56">
            <v>1.0000000000000001E-5</v>
          </cell>
          <cell r="O56">
            <v>5.0000000000000002E-5</v>
          </cell>
          <cell r="P56">
            <v>6.0000000000000008E-5</v>
          </cell>
          <cell r="Q56">
            <v>3.6999999999997999E-4</v>
          </cell>
          <cell r="R56">
            <v>3.0000000000000004E-5</v>
          </cell>
          <cell r="S56">
            <v>2.0000000000000002E-5</v>
          </cell>
          <cell r="T56">
            <v>2.0000000000000002E-5</v>
          </cell>
          <cell r="U56">
            <v>4.5000000000000004E-4</v>
          </cell>
          <cell r="V56">
            <v>5.9999999999999995E-5</v>
          </cell>
          <cell r="W56">
            <v>0.39061000000000001</v>
          </cell>
          <cell r="X56">
            <v>0</v>
          </cell>
        </row>
        <row r="57">
          <cell r="E57" t="str">
            <v>Chicken-8-10-02-20</v>
          </cell>
          <cell r="F57">
            <v>1.7000000000000001E-4</v>
          </cell>
          <cell r="G57">
            <v>6.9999999999999999E-4</v>
          </cell>
          <cell r="H57">
            <v>1.0600000000000002E-3</v>
          </cell>
          <cell r="I57">
            <v>0.58479000000000003</v>
          </cell>
          <cell r="J57">
            <v>3.2999999999999994E-4</v>
          </cell>
          <cell r="K57">
            <v>3.8000000000000002E-4</v>
          </cell>
          <cell r="L57">
            <v>5.0000000000000001E-4</v>
          </cell>
          <cell r="M57">
            <v>1.5000000000000001E-4</v>
          </cell>
          <cell r="N57">
            <v>4.0000000000000003E-5</v>
          </cell>
          <cell r="O57">
            <v>1.0000000000000001E-5</v>
          </cell>
          <cell r="P57">
            <v>8.000000000000002E-5</v>
          </cell>
          <cell r="Q57">
            <v>1.3999999999999999E-4</v>
          </cell>
          <cell r="R57">
            <v>1.5000000000000001E-4</v>
          </cell>
          <cell r="S57">
            <v>4.0000000000000003E-5</v>
          </cell>
          <cell r="T57">
            <v>3.3E-4</v>
          </cell>
          <cell r="U57">
            <v>3.29999999999998E-3</v>
          </cell>
          <cell r="V57">
            <v>1.4700000000000002E-3</v>
          </cell>
          <cell r="W57">
            <v>0.40636</v>
          </cell>
          <cell r="X57">
            <v>0</v>
          </cell>
        </row>
        <row r="58">
          <cell r="E58" t="str">
            <v>Chicken-9-30-01-20</v>
          </cell>
          <cell r="F58">
            <v>5.1999999999999995E-4</v>
          </cell>
          <cell r="G58">
            <v>5.9000000000000003E-4</v>
          </cell>
          <cell r="H58">
            <v>2.1099999999999999E-3</v>
          </cell>
          <cell r="I58">
            <v>0.71994999999999998</v>
          </cell>
          <cell r="J58">
            <v>1.6999999999999999E-4</v>
          </cell>
          <cell r="K58">
            <v>9.0000000000000006E-5</v>
          </cell>
          <cell r="L58">
            <v>1.7999999999999998E-4</v>
          </cell>
          <cell r="M58">
            <v>2.5999999999999998E-4</v>
          </cell>
          <cell r="N58">
            <v>1.0000000000000001E-5</v>
          </cell>
          <cell r="O58">
            <v>1.0000000000000001E-5</v>
          </cell>
          <cell r="P58">
            <v>1.3999999999999999E-4</v>
          </cell>
          <cell r="Q58">
            <v>3.1999999999999997E-4</v>
          </cell>
          <cell r="R58">
            <v>4.0000000000000003E-5</v>
          </cell>
          <cell r="S58">
            <v>4.4000000000000002E-4</v>
          </cell>
          <cell r="T58">
            <v>6.0000000000000008E-5</v>
          </cell>
          <cell r="U58">
            <v>1.4000000000000002E-3</v>
          </cell>
          <cell r="V58">
            <v>3.0000000000000004E-5</v>
          </cell>
          <cell r="W58">
            <v>0.27368000000000003</v>
          </cell>
          <cell r="X58">
            <v>0</v>
          </cell>
        </row>
        <row r="59">
          <cell r="E59" t="str">
            <v>Chicken-Marietta-2013</v>
          </cell>
          <cell r="F59">
            <v>7.6000000000000004E-4</v>
          </cell>
          <cell r="G59">
            <v>5.4999999999999789E-3</v>
          </cell>
          <cell r="H59">
            <v>1.4499999999999999E-3</v>
          </cell>
          <cell r="I59">
            <v>0.95590000000000008</v>
          </cell>
          <cell r="J59">
            <v>1.8999999999999998E-4</v>
          </cell>
          <cell r="K59">
            <v>2.0999999999999998E-4</v>
          </cell>
          <cell r="L59">
            <v>3.3999999999999997E-4</v>
          </cell>
          <cell r="M59">
            <v>2.0000000000000002E-5</v>
          </cell>
          <cell r="N59">
            <v>0</v>
          </cell>
          <cell r="O59">
            <v>1E-4</v>
          </cell>
          <cell r="P59">
            <v>5.0000000000000002E-5</v>
          </cell>
          <cell r="Q59">
            <v>3.0000000000000004E-5</v>
          </cell>
          <cell r="R59">
            <v>0</v>
          </cell>
          <cell r="S59">
            <v>1.6999999999999999E-4</v>
          </cell>
          <cell r="T59">
            <v>1.0000000000000001E-5</v>
          </cell>
          <cell r="U59">
            <v>4.7999999999999996E-4</v>
          </cell>
          <cell r="V59">
            <v>0</v>
          </cell>
          <cell r="W59">
            <v>3.4790000000000001E-2</v>
          </cell>
          <cell r="X59">
            <v>0</v>
          </cell>
        </row>
        <row r="60">
          <cell r="E60" t="str">
            <v>CL-chicken</v>
          </cell>
          <cell r="F60">
            <v>0.19653000000000001</v>
          </cell>
          <cell r="G60">
            <v>4.101999999999998E-2</v>
          </cell>
          <cell r="H60">
            <v>1.7000000000000001E-4</v>
          </cell>
          <cell r="I60">
            <v>0.73238000000000003</v>
          </cell>
          <cell r="J60">
            <v>5.399999999999999E-4</v>
          </cell>
          <cell r="K60">
            <v>5.1999999999998001E-4</v>
          </cell>
          <cell r="L60">
            <v>1.5100000000000001E-3</v>
          </cell>
          <cell r="M60">
            <v>2.0000000000000002E-5</v>
          </cell>
          <cell r="N60">
            <v>1.0000000000000001E-5</v>
          </cell>
          <cell r="O60">
            <v>6.9999999999999994E-5</v>
          </cell>
          <cell r="P60">
            <v>5.399999999999999E-4</v>
          </cell>
          <cell r="Q60">
            <v>5.9999999999999995E-5</v>
          </cell>
          <cell r="R60">
            <v>1.3999999999999999E-4</v>
          </cell>
          <cell r="S60">
            <v>4.4999999999998004E-4</v>
          </cell>
          <cell r="T60">
            <v>1.6000000000000001E-4</v>
          </cell>
          <cell r="U60">
            <v>2.2399999999999996E-2</v>
          </cell>
          <cell r="V60">
            <v>1.0000000000000001E-5</v>
          </cell>
          <cell r="W60">
            <v>3.46999999999998E-3</v>
          </cell>
          <cell r="X60">
            <v>0</v>
          </cell>
        </row>
        <row r="61">
          <cell r="E61" t="str">
            <v>Upwey-chicken</v>
          </cell>
          <cell r="F61">
            <v>2.2899999999999999E-3</v>
          </cell>
          <cell r="G61">
            <v>1.044E-2</v>
          </cell>
          <cell r="H61">
            <v>5.0000000000000002E-5</v>
          </cell>
          <cell r="I61">
            <v>0.88024000000000002</v>
          </cell>
          <cell r="J61">
            <v>8.6299999999999797E-3</v>
          </cell>
          <cell r="K61">
            <v>5.4999999999999797E-3</v>
          </cell>
          <cell r="L61">
            <v>6.3000000000000003E-4</v>
          </cell>
          <cell r="M61">
            <v>3.0000000000000003E-4</v>
          </cell>
          <cell r="N61">
            <v>3.0000000000000004E-5</v>
          </cell>
          <cell r="O61">
            <v>4.0000000000000003E-5</v>
          </cell>
          <cell r="P61">
            <v>6.9599999999999801E-3</v>
          </cell>
          <cell r="Q61">
            <v>1.3649999999999978E-2</v>
          </cell>
          <cell r="R61">
            <v>9.2999999999999802E-3</v>
          </cell>
          <cell r="S61">
            <v>1.1E-4</v>
          </cell>
          <cell r="T61">
            <v>2.47E-3</v>
          </cell>
          <cell r="U61">
            <v>1.24E-3</v>
          </cell>
          <cell r="V61">
            <v>8.3999999999999995E-3</v>
          </cell>
          <cell r="W61">
            <v>4.972E-2</v>
          </cell>
          <cell r="X61">
            <v>0</v>
          </cell>
        </row>
        <row r="62">
          <cell r="E62" t="str">
            <v>CA1_20062017</v>
          </cell>
          <cell r="F62">
            <v>5.0000000000000002E-5</v>
          </cell>
          <cell r="G62">
            <v>7.0000000000000007E-5</v>
          </cell>
          <cell r="H62">
            <v>5.0000000000000002E-5</v>
          </cell>
          <cell r="I62">
            <v>1.8000000000000001E-4</v>
          </cell>
          <cell r="J62">
            <v>0.48564000000000007</v>
          </cell>
          <cell r="K62">
            <v>2.6779999999999981E-2</v>
          </cell>
          <cell r="L62">
            <v>4.0000000000000003E-5</v>
          </cell>
          <cell r="M62">
            <v>2.4000000000000003E-4</v>
          </cell>
          <cell r="N62">
            <v>7.0000000000000007E-5</v>
          </cell>
          <cell r="O62">
            <v>3.27999999999998E-3</v>
          </cell>
          <cell r="P62">
            <v>1.5900000000000001E-3</v>
          </cell>
          <cell r="Q62">
            <v>7.9999999999999993E-5</v>
          </cell>
          <cell r="R62">
            <v>6.9999999999999994E-5</v>
          </cell>
          <cell r="S62">
            <v>7.8240000000000004E-2</v>
          </cell>
          <cell r="T62">
            <v>5.3000000000000009E-3</v>
          </cell>
          <cell r="U62">
            <v>1.2999999999999999E-4</v>
          </cell>
          <cell r="V62">
            <v>8.0000000000000007E-5</v>
          </cell>
          <cell r="W62">
            <v>0.39810999999999996</v>
          </cell>
          <cell r="X62">
            <v>0</v>
          </cell>
        </row>
        <row r="63">
          <cell r="E63" t="str">
            <v>CA2_22062017</v>
          </cell>
          <cell r="F63">
            <v>4.8999999999999998E-4</v>
          </cell>
          <cell r="G63">
            <v>1.1E-4</v>
          </cell>
          <cell r="H63">
            <v>6.9999999999999994E-5</v>
          </cell>
          <cell r="I63">
            <v>2.7999999999999998E-4</v>
          </cell>
          <cell r="J63">
            <v>0.51924000000000003</v>
          </cell>
          <cell r="K63">
            <v>1.9049999999999977E-2</v>
          </cell>
          <cell r="L63">
            <v>4.0000000000000003E-5</v>
          </cell>
          <cell r="M63">
            <v>8.9999999999999992E-5</v>
          </cell>
          <cell r="N63">
            <v>8.0000000000000007E-5</v>
          </cell>
          <cell r="O63">
            <v>3.4199999999999799E-3</v>
          </cell>
          <cell r="P63">
            <v>6.0000000000000006E-4</v>
          </cell>
          <cell r="Q63">
            <v>6.0000000000000008E-5</v>
          </cell>
          <cell r="R63">
            <v>6.0000000000000008E-5</v>
          </cell>
          <cell r="S63">
            <v>8.0399999999999999E-2</v>
          </cell>
          <cell r="T63">
            <v>1.098E-2</v>
          </cell>
          <cell r="U63">
            <v>8.0000000000000007E-5</v>
          </cell>
          <cell r="V63">
            <v>4.0000000000000003E-5</v>
          </cell>
          <cell r="W63">
            <v>0.36490999999999979</v>
          </cell>
          <cell r="X63">
            <v>0</v>
          </cell>
        </row>
        <row r="64">
          <cell r="E64" t="str">
            <v>CA3_22062017</v>
          </cell>
          <cell r="F64">
            <v>5.0000000000000002E-5</v>
          </cell>
          <cell r="G64">
            <v>1.9000000000000001E-4</v>
          </cell>
          <cell r="H64">
            <v>2.0000000000000002E-5</v>
          </cell>
          <cell r="I64">
            <v>1.1E-4</v>
          </cell>
          <cell r="J64">
            <v>0.49704000000000004</v>
          </cell>
          <cell r="K64">
            <v>1.3919999999999979E-2</v>
          </cell>
          <cell r="L64">
            <v>6.0000000000000008E-5</v>
          </cell>
          <cell r="M64">
            <v>5.9999999999999995E-5</v>
          </cell>
          <cell r="N64">
            <v>5.0000000000000002E-5</v>
          </cell>
          <cell r="O64">
            <v>7.3999999999999596E-3</v>
          </cell>
          <cell r="P64">
            <v>1.2099999999999999E-3</v>
          </cell>
          <cell r="Q64">
            <v>4.0000000000000003E-5</v>
          </cell>
          <cell r="R64">
            <v>6.9999999999999994E-5</v>
          </cell>
          <cell r="S64">
            <v>7.886E-2</v>
          </cell>
          <cell r="T64">
            <v>5.3400000000000001E-3</v>
          </cell>
          <cell r="U64">
            <v>3.5999999999999997E-4</v>
          </cell>
          <cell r="V64">
            <v>1.7000000000000001E-4</v>
          </cell>
          <cell r="W64">
            <v>0.39505000000000001</v>
          </cell>
          <cell r="X64">
            <v>0</v>
          </cell>
        </row>
        <row r="65">
          <cell r="E65" t="str">
            <v>CA4_06072017</v>
          </cell>
          <cell r="F65">
            <v>1.6000000000000001E-4</v>
          </cell>
          <cell r="G65">
            <v>1.2000000000000002E-4</v>
          </cell>
          <cell r="H65">
            <v>7.0000000000000007E-5</v>
          </cell>
          <cell r="I65">
            <v>1.6999999999999999E-4</v>
          </cell>
          <cell r="J65">
            <v>0.52637</v>
          </cell>
          <cell r="K65">
            <v>1.7350000000000001E-2</v>
          </cell>
          <cell r="L65">
            <v>8.9999999999999992E-5</v>
          </cell>
          <cell r="M65">
            <v>4.7199999999999794E-3</v>
          </cell>
          <cell r="N65">
            <v>3.0000000000000004E-5</v>
          </cell>
          <cell r="O65">
            <v>6.8000000000000005E-3</v>
          </cell>
          <cell r="P65">
            <v>1.1899999999999999E-3</v>
          </cell>
          <cell r="Q65">
            <v>4.0000000000000003E-5</v>
          </cell>
          <cell r="R65">
            <v>5.6999999999999998E-4</v>
          </cell>
          <cell r="S65">
            <v>9.2190000000000008E-2</v>
          </cell>
          <cell r="T65">
            <v>4.9099999999999804E-3</v>
          </cell>
          <cell r="U65">
            <v>4.7000000000000004E-4</v>
          </cell>
          <cell r="V65">
            <v>8.0099999999999998E-3</v>
          </cell>
          <cell r="W65">
            <v>0.33673999999999998</v>
          </cell>
          <cell r="X65">
            <v>0</v>
          </cell>
        </row>
        <row r="66">
          <cell r="E66" t="str">
            <v>CA5_06072017</v>
          </cell>
          <cell r="F66">
            <v>5.4299999999999401E-3</v>
          </cell>
          <cell r="G66">
            <v>3.2099999999999997E-3</v>
          </cell>
          <cell r="H66">
            <v>2.9999999999999997E-4</v>
          </cell>
          <cell r="I66">
            <v>2.2039999999999921E-2</v>
          </cell>
          <cell r="J66">
            <v>0.39753999999999956</v>
          </cell>
          <cell r="K66">
            <v>1.261E-2</v>
          </cell>
          <cell r="L66">
            <v>6.1999999999997994E-4</v>
          </cell>
          <cell r="M66">
            <v>1.2000000000000002E-4</v>
          </cell>
          <cell r="N66">
            <v>1.0000000000000001E-5</v>
          </cell>
          <cell r="O66">
            <v>1.095E-2</v>
          </cell>
          <cell r="P66">
            <v>1.0799999999999998E-3</v>
          </cell>
          <cell r="Q66">
            <v>5.0000000000000002E-5</v>
          </cell>
          <cell r="R66">
            <v>2.5999999999999998E-4</v>
          </cell>
          <cell r="S66">
            <v>7.0519999999999999E-2</v>
          </cell>
          <cell r="T66">
            <v>2.2899999999999995E-3</v>
          </cell>
          <cell r="U66">
            <v>6.0000000000000008E-5</v>
          </cell>
          <cell r="V66">
            <v>3.0000000000000004E-5</v>
          </cell>
          <cell r="W66">
            <v>0.47287999999999963</v>
          </cell>
          <cell r="X66">
            <v>0</v>
          </cell>
        </row>
        <row r="67">
          <cell r="E67" t="str">
            <v>CA6_06072017</v>
          </cell>
          <cell r="F67">
            <v>3.7999999999999997E-4</v>
          </cell>
          <cell r="G67">
            <v>1.5999999999999999E-4</v>
          </cell>
          <cell r="H67">
            <v>7.9999999999999993E-5</v>
          </cell>
          <cell r="I67">
            <v>5.6000000000000006E-4</v>
          </cell>
          <cell r="J67">
            <v>0.51524999999999976</v>
          </cell>
          <cell r="K67">
            <v>2.0889999999999999E-2</v>
          </cell>
          <cell r="L67">
            <v>7.5000000000000002E-4</v>
          </cell>
          <cell r="M67">
            <v>3.6200000000000004E-3</v>
          </cell>
          <cell r="N67">
            <v>5.0000000000000002E-5</v>
          </cell>
          <cell r="O67">
            <v>7.9699999999999806E-3</v>
          </cell>
          <cell r="P67">
            <v>1.5999999999999799E-3</v>
          </cell>
          <cell r="Q67">
            <v>2.0000000000000002E-5</v>
          </cell>
          <cell r="R67">
            <v>7.3999999999999988E-4</v>
          </cell>
          <cell r="S67">
            <v>6.2300000000000001E-2</v>
          </cell>
          <cell r="T67">
            <v>7.6199999999999792E-3</v>
          </cell>
          <cell r="U67">
            <v>3.9999999999999996E-5</v>
          </cell>
          <cell r="V67">
            <v>4.3399999999999992E-3</v>
          </cell>
          <cell r="W67">
            <v>0.37363000000000002</v>
          </cell>
          <cell r="X67">
            <v>0</v>
          </cell>
        </row>
        <row r="68">
          <cell r="E68" t="str">
            <v>CA7_06072017</v>
          </cell>
          <cell r="F68">
            <v>4.4000000000000002E-4</v>
          </cell>
          <cell r="G68">
            <v>1.3999999999999999E-4</v>
          </cell>
          <cell r="H68">
            <v>7.0000000000000007E-5</v>
          </cell>
          <cell r="I68">
            <v>2.9E-4</v>
          </cell>
          <cell r="J68">
            <v>2.9979999999999962E-2</v>
          </cell>
          <cell r="K68">
            <v>0.42205999999999982</v>
          </cell>
          <cell r="L68">
            <v>1.1999999999999999E-4</v>
          </cell>
          <cell r="M68">
            <v>3.8999999999999998E-3</v>
          </cell>
          <cell r="N68">
            <v>8.9999999999999992E-5</v>
          </cell>
          <cell r="O68">
            <v>5.8699999999999794E-3</v>
          </cell>
          <cell r="P68">
            <v>6.2899999999999805E-3</v>
          </cell>
          <cell r="Q68">
            <v>2.3000000000000001E-4</v>
          </cell>
          <cell r="R68">
            <v>1.690999999999996E-2</v>
          </cell>
          <cell r="S68">
            <v>0.18797999999999998</v>
          </cell>
          <cell r="T68">
            <v>6.4739999999999978E-2</v>
          </cell>
          <cell r="U68">
            <v>1.09E-3</v>
          </cell>
          <cell r="V68">
            <v>5.4299999999999999E-3</v>
          </cell>
          <cell r="W68">
            <v>0.25436999999999999</v>
          </cell>
          <cell r="X68">
            <v>1</v>
          </cell>
        </row>
        <row r="69">
          <cell r="E69" t="str">
            <v>CA8_18072017</v>
          </cell>
          <cell r="F69">
            <v>2.4000000000000003E-4</v>
          </cell>
          <cell r="G69">
            <v>1.1999999999999999E-4</v>
          </cell>
          <cell r="H69">
            <v>7.9999999999999993E-5</v>
          </cell>
          <cell r="I69">
            <v>1.1999999999999999E-4</v>
          </cell>
          <cell r="J69">
            <v>0.50117999999999996</v>
          </cell>
          <cell r="K69">
            <v>2.6869999999999977E-2</v>
          </cell>
          <cell r="L69">
            <v>1E-4</v>
          </cell>
          <cell r="M69">
            <v>5.0000000000000002E-5</v>
          </cell>
          <cell r="N69">
            <v>5.0000000000000002E-5</v>
          </cell>
          <cell r="O69">
            <v>2.8799999999999997E-3</v>
          </cell>
          <cell r="P69">
            <v>1.2000000000000001E-3</v>
          </cell>
          <cell r="Q69">
            <v>2.0000000000000002E-5</v>
          </cell>
          <cell r="R69">
            <v>2.0000000000000002E-5</v>
          </cell>
          <cell r="S69">
            <v>3.7499999999999978E-2</v>
          </cell>
          <cell r="T69">
            <v>6.8300000000000001E-3</v>
          </cell>
          <cell r="U69">
            <v>5.2999999999999987E-4</v>
          </cell>
          <cell r="V69">
            <v>1.1E-4</v>
          </cell>
          <cell r="W69">
            <v>0.42210000000000003</v>
          </cell>
          <cell r="X69">
            <v>0</v>
          </cell>
        </row>
        <row r="70">
          <cell r="E70" t="str">
            <v>calf_1_281019</v>
          </cell>
          <cell r="F70">
            <v>0</v>
          </cell>
          <cell r="G70">
            <v>1.4300000000000001E-3</v>
          </cell>
          <cell r="H70">
            <v>0</v>
          </cell>
          <cell r="I70">
            <v>0</v>
          </cell>
          <cell r="J70">
            <v>0</v>
          </cell>
          <cell r="K70">
            <v>9.5999999999999992E-4</v>
          </cell>
          <cell r="L70">
            <v>0</v>
          </cell>
          <cell r="M70">
            <v>1.0000000000000001E-5</v>
          </cell>
          <cell r="N70">
            <v>4.1999999999999996E-4</v>
          </cell>
          <cell r="O70">
            <v>0</v>
          </cell>
          <cell r="P70">
            <v>3.0000000000000004E-5</v>
          </cell>
          <cell r="Q70">
            <v>9.7999999999999997E-4</v>
          </cell>
          <cell r="R70">
            <v>0</v>
          </cell>
          <cell r="S70">
            <v>0</v>
          </cell>
          <cell r="T70">
            <v>0</v>
          </cell>
          <cell r="U70">
            <v>4.0000000000000003E-5</v>
          </cell>
          <cell r="V70">
            <v>2.0000000000000002E-5</v>
          </cell>
          <cell r="W70">
            <v>0.99611000000000005</v>
          </cell>
          <cell r="X70">
            <v>1</v>
          </cell>
        </row>
        <row r="71">
          <cell r="E71" t="str">
            <v>calf_2_281019</v>
          </cell>
          <cell r="F71">
            <v>5.0000000000000002E-5</v>
          </cell>
          <cell r="G71">
            <v>3.7899999999999995E-3</v>
          </cell>
          <cell r="H71">
            <v>7.0000000000000007E-5</v>
          </cell>
          <cell r="I71">
            <v>2.0000000000000002E-5</v>
          </cell>
          <cell r="J71">
            <v>4.5299999999999802E-3</v>
          </cell>
          <cell r="K71">
            <v>6.965999999999993E-2</v>
          </cell>
          <cell r="L71">
            <v>3.0000000000000004E-5</v>
          </cell>
          <cell r="M71">
            <v>5.0000000000000002E-5</v>
          </cell>
          <cell r="N71">
            <v>1.06E-3</v>
          </cell>
          <cell r="O71">
            <v>0</v>
          </cell>
          <cell r="P71">
            <v>3.9999999999999996E-5</v>
          </cell>
          <cell r="Q71">
            <v>9.0000000000000006E-5</v>
          </cell>
          <cell r="R71">
            <v>5.0000000000000002E-5</v>
          </cell>
          <cell r="S71">
            <v>4.0000000000000003E-5</v>
          </cell>
          <cell r="T71">
            <v>1.1E-4</v>
          </cell>
          <cell r="U71">
            <v>3.1999999999999997E-4</v>
          </cell>
          <cell r="V71">
            <v>4.6000000000000001E-4</v>
          </cell>
          <cell r="W71">
            <v>0.9196299999999995</v>
          </cell>
          <cell r="X71">
            <v>1</v>
          </cell>
        </row>
        <row r="72">
          <cell r="E72" t="str">
            <v>CH-Cow-MS18</v>
          </cell>
          <cell r="F72">
            <v>0</v>
          </cell>
          <cell r="G72">
            <v>1.0000000000000001E-5</v>
          </cell>
          <cell r="H72">
            <v>6.9999999999999994E-5</v>
          </cell>
          <cell r="I72">
            <v>6.0000000000000008E-5</v>
          </cell>
          <cell r="J72">
            <v>0.51097999999999999</v>
          </cell>
          <cell r="K72">
            <v>4.9800000000000001E-3</v>
          </cell>
          <cell r="L72">
            <v>0</v>
          </cell>
          <cell r="M72">
            <v>4.0999999999999994E-4</v>
          </cell>
          <cell r="N72">
            <v>0</v>
          </cell>
          <cell r="O72">
            <v>7.0099999999999399E-3</v>
          </cell>
          <cell r="P72">
            <v>4.2999999999999999E-4</v>
          </cell>
          <cell r="Q72">
            <v>3.0000000000000004E-5</v>
          </cell>
          <cell r="R72">
            <v>1.0000000000000001E-5</v>
          </cell>
          <cell r="S72">
            <v>1.9599999999999961E-2</v>
          </cell>
          <cell r="T72">
            <v>2.4599999999999804E-3</v>
          </cell>
          <cell r="U72">
            <v>1.0000000000000001E-5</v>
          </cell>
          <cell r="V72">
            <v>2.9E-4</v>
          </cell>
          <cell r="W72">
            <v>0.45365</v>
          </cell>
          <cell r="X72">
            <v>0</v>
          </cell>
        </row>
        <row r="73">
          <cell r="E73" t="str">
            <v>cow_291019</v>
          </cell>
          <cell r="F73">
            <v>6.0000000000000008E-5</v>
          </cell>
          <cell r="G73">
            <v>2.7000000000000001E-3</v>
          </cell>
          <cell r="H73">
            <v>4.0000000000000003E-5</v>
          </cell>
          <cell r="I73">
            <v>2.0000000000000002E-5</v>
          </cell>
          <cell r="J73">
            <v>9.6999999999999812E-3</v>
          </cell>
          <cell r="K73">
            <v>3.6569999999999957E-2</v>
          </cell>
          <cell r="L73">
            <v>1.0000000000000001E-5</v>
          </cell>
          <cell r="M73">
            <v>1.0000000000000001E-5</v>
          </cell>
          <cell r="N73">
            <v>1.08E-3</v>
          </cell>
          <cell r="O73">
            <v>3.0000000000000004E-5</v>
          </cell>
          <cell r="P73">
            <v>1.0000000000000001E-5</v>
          </cell>
          <cell r="Q73">
            <v>1.4999999999999999E-4</v>
          </cell>
          <cell r="R73">
            <v>2.0000000000000002E-5</v>
          </cell>
          <cell r="S73">
            <v>2.0000000000000002E-5</v>
          </cell>
          <cell r="T73">
            <v>1.2400000000000002E-3</v>
          </cell>
          <cell r="U73">
            <v>7.0999999999999991E-4</v>
          </cell>
          <cell r="V73">
            <v>6.0699999999999999E-3</v>
          </cell>
          <cell r="W73">
            <v>0.94155999999999973</v>
          </cell>
          <cell r="X73">
            <v>1</v>
          </cell>
        </row>
        <row r="74">
          <cell r="E74" t="str">
            <v>COW-1_031218-16S</v>
          </cell>
          <cell r="F74">
            <v>3.0000000000000004E-5</v>
          </cell>
          <cell r="G74">
            <v>2.0000000000000002E-5</v>
          </cell>
          <cell r="H74">
            <v>6.5499999999999985E-3</v>
          </cell>
          <cell r="I74">
            <v>1.2999999999999999E-4</v>
          </cell>
          <cell r="J74">
            <v>0.74628999999999979</v>
          </cell>
          <cell r="K74">
            <v>1.0239999999999961E-2</v>
          </cell>
          <cell r="L74">
            <v>8.8999999999999995E-4</v>
          </cell>
          <cell r="M74">
            <v>6.0000000000000008E-5</v>
          </cell>
          <cell r="N74">
            <v>1.0000000000000001E-5</v>
          </cell>
          <cell r="O74">
            <v>6.9699999999999996E-3</v>
          </cell>
          <cell r="P74">
            <v>6.6E-4</v>
          </cell>
          <cell r="Q74">
            <v>3.0000000000000004E-5</v>
          </cell>
          <cell r="R74">
            <v>4.0000000000000003E-5</v>
          </cell>
          <cell r="S74">
            <v>2.7319999999999983E-2</v>
          </cell>
          <cell r="T74">
            <v>5.6299999999999996E-3</v>
          </cell>
          <cell r="U74">
            <v>3.0000000000000004E-5</v>
          </cell>
          <cell r="V74">
            <v>1.2800000000000001E-3</v>
          </cell>
          <cell r="W74">
            <v>0.19382000000000002</v>
          </cell>
          <cell r="X74">
            <v>0</v>
          </cell>
        </row>
        <row r="75">
          <cell r="E75" t="str">
            <v>COW-1-2_041218-16S</v>
          </cell>
          <cell r="F75">
            <v>7.0000000000000007E-5</v>
          </cell>
          <cell r="G75">
            <v>2.0000000000000002E-5</v>
          </cell>
          <cell r="H75">
            <v>2.7799999999999795E-3</v>
          </cell>
          <cell r="I75">
            <v>2.0000000000000001E-4</v>
          </cell>
          <cell r="J75">
            <v>0.79059999999999964</v>
          </cell>
          <cell r="K75">
            <v>1.2030000000000002E-2</v>
          </cell>
          <cell r="L75">
            <v>4.1000000000000005E-4</v>
          </cell>
          <cell r="M75">
            <v>5.0000000000000002E-5</v>
          </cell>
          <cell r="N75">
            <v>3.0000000000000004E-5</v>
          </cell>
          <cell r="O75">
            <v>2.2499999999999998E-3</v>
          </cell>
          <cell r="P75">
            <v>1.34E-3</v>
          </cell>
          <cell r="Q75">
            <v>3.1000000000000005E-4</v>
          </cell>
          <cell r="R75">
            <v>3.0000000000000004E-5</v>
          </cell>
          <cell r="S75">
            <v>2.6239999999999958E-2</v>
          </cell>
          <cell r="T75">
            <v>5.8399999999999997E-3</v>
          </cell>
          <cell r="U75">
            <v>3.1E-4</v>
          </cell>
          <cell r="V75">
            <v>1.7000000000000001E-4</v>
          </cell>
          <cell r="W75">
            <v>0.15731999999999979</v>
          </cell>
          <cell r="X75">
            <v>0</v>
          </cell>
        </row>
        <row r="76">
          <cell r="E76" t="str">
            <v>Cow-13-5-13</v>
          </cell>
          <cell r="F76">
            <v>1.7500000000000003E-3</v>
          </cell>
          <cell r="G76">
            <v>3.0000000000000004E-5</v>
          </cell>
          <cell r="H76">
            <v>9.2000000000000003E-4</v>
          </cell>
          <cell r="I76">
            <v>1.4499999999999999E-3</v>
          </cell>
          <cell r="J76">
            <v>0.48533999999999977</v>
          </cell>
          <cell r="K76">
            <v>3.0999999999999596E-3</v>
          </cell>
          <cell r="L76">
            <v>2.9199999999999803E-3</v>
          </cell>
          <cell r="M76">
            <v>4.5139999999999958E-2</v>
          </cell>
          <cell r="N76">
            <v>1.0000000000000001E-5</v>
          </cell>
          <cell r="O76">
            <v>4.8999999999999998E-4</v>
          </cell>
          <cell r="P76">
            <v>8.2000000000000009E-4</v>
          </cell>
          <cell r="Q76">
            <v>8.0000000000000007E-5</v>
          </cell>
          <cell r="R76">
            <v>1.05999999999998E-3</v>
          </cell>
          <cell r="S76">
            <v>3.3400000000000001E-3</v>
          </cell>
          <cell r="T76">
            <v>3.6299999999999805E-3</v>
          </cell>
          <cell r="U76">
            <v>3.6999999999999999E-4</v>
          </cell>
          <cell r="V76">
            <v>5.8399999999999997E-3</v>
          </cell>
          <cell r="W76">
            <v>0.44370999999999999</v>
          </cell>
          <cell r="X76">
            <v>0</v>
          </cell>
        </row>
        <row r="77">
          <cell r="E77" t="str">
            <v>COW-15_031218-16S</v>
          </cell>
          <cell r="F77">
            <v>3.9999999999999996E-5</v>
          </cell>
          <cell r="G77">
            <v>3.0000000000000004E-5</v>
          </cell>
          <cell r="H77">
            <v>5.5400000000000007E-3</v>
          </cell>
          <cell r="I77">
            <v>5.4999999999999992E-4</v>
          </cell>
          <cell r="J77">
            <v>0.74938000000000005</v>
          </cell>
          <cell r="K77">
            <v>2.33E-3</v>
          </cell>
          <cell r="L77">
            <v>6.2200000000000007E-3</v>
          </cell>
          <cell r="M77">
            <v>1.0000000000000001E-5</v>
          </cell>
          <cell r="N77">
            <v>3.0000000000000004E-5</v>
          </cell>
          <cell r="O77">
            <v>9.8999999999999999E-4</v>
          </cell>
          <cell r="P77">
            <v>3.8000000000000002E-4</v>
          </cell>
          <cell r="Q77">
            <v>3.5299999999999997E-3</v>
          </cell>
          <cell r="R77">
            <v>3.3600000000000006E-3</v>
          </cell>
          <cell r="S77">
            <v>8.3199999999999993E-3</v>
          </cell>
          <cell r="T77">
            <v>3.6200000000000004E-3</v>
          </cell>
          <cell r="U77">
            <v>3.0000000000000004E-5</v>
          </cell>
          <cell r="V77">
            <v>1.2000000000000002E-4</v>
          </cell>
          <cell r="W77">
            <v>0.21552000000000002</v>
          </cell>
          <cell r="X77">
            <v>0</v>
          </cell>
        </row>
        <row r="78">
          <cell r="E78" t="str">
            <v>Cow-1-6-6-14</v>
          </cell>
          <cell r="F78">
            <v>0</v>
          </cell>
          <cell r="G78">
            <v>3.0000000000000004E-5</v>
          </cell>
          <cell r="H78">
            <v>0</v>
          </cell>
          <cell r="I78">
            <v>8.0000000000000004E-4</v>
          </cell>
          <cell r="J78">
            <v>0.51424000000000003</v>
          </cell>
          <cell r="K78">
            <v>1.6200000000000003E-3</v>
          </cell>
          <cell r="L78">
            <v>2.0000000000000002E-5</v>
          </cell>
          <cell r="M78">
            <v>1.0000000000000001E-5</v>
          </cell>
          <cell r="N78">
            <v>0</v>
          </cell>
          <cell r="O78">
            <v>1.0999999999999999E-4</v>
          </cell>
          <cell r="P78">
            <v>3.1999999999999997E-4</v>
          </cell>
          <cell r="Q78">
            <v>4.0000000000000003E-5</v>
          </cell>
          <cell r="R78">
            <v>0</v>
          </cell>
          <cell r="S78">
            <v>4.4599999999999796E-3</v>
          </cell>
          <cell r="T78">
            <v>3.1999999999999997E-4</v>
          </cell>
          <cell r="U78">
            <v>3.0000000000000004E-5</v>
          </cell>
          <cell r="V78">
            <v>3.0000000000000004E-5</v>
          </cell>
          <cell r="W78">
            <v>0.47796999999999984</v>
          </cell>
          <cell r="X78">
            <v>0</v>
          </cell>
        </row>
        <row r="79">
          <cell r="E79" t="str">
            <v>COW-18_031218-16S</v>
          </cell>
          <cell r="F79">
            <v>1.023999999999998E-2</v>
          </cell>
          <cell r="G79">
            <v>8.0000000000000004E-4</v>
          </cell>
          <cell r="H79">
            <v>5.9699999999999996E-3</v>
          </cell>
          <cell r="I79">
            <v>8.5999999999999998E-4</v>
          </cell>
          <cell r="J79">
            <v>0.84182000000000001</v>
          </cell>
          <cell r="K79">
            <v>1.0239999999999999E-2</v>
          </cell>
          <cell r="L79">
            <v>3.8899999999999998E-3</v>
          </cell>
          <cell r="M79">
            <v>6.0000000000000008E-5</v>
          </cell>
          <cell r="N79">
            <v>4.0000000000000003E-5</v>
          </cell>
          <cell r="O79">
            <v>2.3899999999999998E-3</v>
          </cell>
          <cell r="P79">
            <v>2.9999999999999997E-4</v>
          </cell>
          <cell r="Q79">
            <v>6.9999999999999994E-5</v>
          </cell>
          <cell r="R79">
            <v>6.0000000000000008E-5</v>
          </cell>
          <cell r="S79">
            <v>8.0000000000000002E-3</v>
          </cell>
          <cell r="T79">
            <v>4.3199999999999801E-3</v>
          </cell>
          <cell r="U79">
            <v>1.56999999999998E-3</v>
          </cell>
          <cell r="V79">
            <v>1.7000000000000001E-4</v>
          </cell>
          <cell r="W79">
            <v>0.10920000000000001</v>
          </cell>
          <cell r="X79">
            <v>0</v>
          </cell>
        </row>
        <row r="80">
          <cell r="E80" t="str">
            <v>COW-19_031218-16S</v>
          </cell>
          <cell r="F80">
            <v>1.2099999999999999E-3</v>
          </cell>
          <cell r="G80">
            <v>2.0999999999999998E-4</v>
          </cell>
          <cell r="H80">
            <v>1.9000000000000001E-4</v>
          </cell>
          <cell r="I80">
            <v>2.1999999999999998E-4</v>
          </cell>
          <cell r="J80">
            <v>0.79060999999999981</v>
          </cell>
          <cell r="K80">
            <v>5.4600000000000013E-3</v>
          </cell>
          <cell r="L80">
            <v>1.2999999999999999E-4</v>
          </cell>
          <cell r="M80">
            <v>5.0000000000000002E-5</v>
          </cell>
          <cell r="N80">
            <v>0</v>
          </cell>
          <cell r="O80">
            <v>2.2500000000000003E-3</v>
          </cell>
          <cell r="P80">
            <v>3.0999999999999995E-4</v>
          </cell>
          <cell r="Q80">
            <v>2.1999999999999998E-4</v>
          </cell>
          <cell r="R80">
            <v>6.0000000000000008E-5</v>
          </cell>
          <cell r="S80">
            <v>2.3259999999999996E-2</v>
          </cell>
          <cell r="T80">
            <v>7.2999999999998001E-4</v>
          </cell>
          <cell r="U80">
            <v>6.0000000000000008E-5</v>
          </cell>
          <cell r="V80">
            <v>4.0000000000000003E-5</v>
          </cell>
          <cell r="W80">
            <v>0.17498999999999978</v>
          </cell>
          <cell r="X80">
            <v>0</v>
          </cell>
        </row>
        <row r="81">
          <cell r="E81" t="str">
            <v>Cow-2-17-6-14</v>
          </cell>
          <cell r="F81">
            <v>6.0000000000000008E-5</v>
          </cell>
          <cell r="G81">
            <v>4.0000000000000003E-5</v>
          </cell>
          <cell r="H81">
            <v>1.0000000000000001E-5</v>
          </cell>
          <cell r="I81">
            <v>1.0000000000000001E-5</v>
          </cell>
          <cell r="J81">
            <v>0.67263000000000006</v>
          </cell>
          <cell r="K81">
            <v>6.11E-3</v>
          </cell>
          <cell r="L81">
            <v>4.7000000000000004E-4</v>
          </cell>
          <cell r="M81">
            <v>2.0000000000000002E-5</v>
          </cell>
          <cell r="N81">
            <v>2.0000000000000002E-5</v>
          </cell>
          <cell r="O81">
            <v>7.1999999999999994E-4</v>
          </cell>
          <cell r="P81">
            <v>8.0000000000000004E-4</v>
          </cell>
          <cell r="Q81">
            <v>2.0000000000000002E-5</v>
          </cell>
          <cell r="R81">
            <v>1.0000000000000001E-5</v>
          </cell>
          <cell r="S81">
            <v>8.1999999999999799E-3</v>
          </cell>
          <cell r="T81">
            <v>1.5400000000000001E-3</v>
          </cell>
          <cell r="U81">
            <v>2.5599999999999798E-3</v>
          </cell>
          <cell r="V81">
            <v>4.0000000000000003E-5</v>
          </cell>
          <cell r="W81">
            <v>0.30674000000000001</v>
          </cell>
          <cell r="X81">
            <v>0</v>
          </cell>
        </row>
        <row r="82">
          <cell r="E82" t="str">
            <v>Cow-3-18-6-14</v>
          </cell>
          <cell r="F82">
            <v>4.0000000000000003E-5</v>
          </cell>
          <cell r="G82">
            <v>1.0000000000000001E-5</v>
          </cell>
          <cell r="H82">
            <v>0</v>
          </cell>
          <cell r="I82">
            <v>3.0000000000000004E-5</v>
          </cell>
          <cell r="J82">
            <v>0.61472999999999978</v>
          </cell>
          <cell r="K82">
            <v>6.9599999999999801E-3</v>
          </cell>
          <cell r="L82">
            <v>1.0000000000000001E-5</v>
          </cell>
          <cell r="M82">
            <v>3.0000000000000004E-5</v>
          </cell>
          <cell r="N82">
            <v>0</v>
          </cell>
          <cell r="O82">
            <v>2.1099999999999999E-3</v>
          </cell>
          <cell r="P82">
            <v>2.3000000000000001E-4</v>
          </cell>
          <cell r="Q82">
            <v>2.0000000000000002E-5</v>
          </cell>
          <cell r="R82">
            <v>2.0000000000000002E-5</v>
          </cell>
          <cell r="S82">
            <v>3.8579999999999996E-2</v>
          </cell>
          <cell r="T82">
            <v>2.0400000000000001E-3</v>
          </cell>
          <cell r="U82">
            <v>1.0000000000000001E-5</v>
          </cell>
          <cell r="V82">
            <v>6.0000000000000008E-5</v>
          </cell>
          <cell r="W82">
            <v>0.33511999999999997</v>
          </cell>
          <cell r="X82">
            <v>0</v>
          </cell>
        </row>
        <row r="83">
          <cell r="E83" t="str">
            <v>COW-45_031218-16S</v>
          </cell>
          <cell r="F83">
            <v>7.7000000000000007E-4</v>
          </cell>
          <cell r="G83">
            <v>1.8999999999999998E-4</v>
          </cell>
          <cell r="H83">
            <v>7.0000000000000007E-5</v>
          </cell>
          <cell r="I83">
            <v>5.8999999999998008E-4</v>
          </cell>
          <cell r="J83">
            <v>0.73957999999999979</v>
          </cell>
          <cell r="K83">
            <v>4.8889999999999961E-2</v>
          </cell>
          <cell r="L83">
            <v>1.29999999999998E-3</v>
          </cell>
          <cell r="M83">
            <v>4.0000000000000003E-5</v>
          </cell>
          <cell r="N83">
            <v>3.0000000000000004E-5</v>
          </cell>
          <cell r="O83">
            <v>2.80999999999998E-3</v>
          </cell>
          <cell r="P83">
            <v>9.0000000000000008E-4</v>
          </cell>
          <cell r="Q83">
            <v>2.0000000000000002E-5</v>
          </cell>
          <cell r="R83">
            <v>1.0000000000000001E-5</v>
          </cell>
          <cell r="S83">
            <v>2.1900000000000003E-2</v>
          </cell>
          <cell r="T83">
            <v>1.3000000000000002E-3</v>
          </cell>
          <cell r="U83">
            <v>2.5000000000000001E-4</v>
          </cell>
          <cell r="V83">
            <v>6.0000000000000008E-5</v>
          </cell>
          <cell r="W83">
            <v>0.18128999999999978</v>
          </cell>
          <cell r="X83">
            <v>0</v>
          </cell>
        </row>
        <row r="84">
          <cell r="E84" t="str">
            <v>COW-48_031218-16S</v>
          </cell>
          <cell r="F84">
            <v>2.5000000000000001E-4</v>
          </cell>
          <cell r="G84">
            <v>8.9999999999999992E-5</v>
          </cell>
          <cell r="H84">
            <v>2.2000000000000001E-4</v>
          </cell>
          <cell r="I84">
            <v>2.1999999999999998E-4</v>
          </cell>
          <cell r="J84">
            <v>0.77806999999999993</v>
          </cell>
          <cell r="K84">
            <v>4.7700000000000008E-3</v>
          </cell>
          <cell r="L84">
            <v>6.6999999999999991E-4</v>
          </cell>
          <cell r="M84">
            <v>1.2000000000000002E-4</v>
          </cell>
          <cell r="N84">
            <v>3.9999999999999996E-5</v>
          </cell>
          <cell r="O84">
            <v>2.2599999999999999E-3</v>
          </cell>
          <cell r="P84">
            <v>2.0999999999999998E-4</v>
          </cell>
          <cell r="Q84">
            <v>5.4999999999999992E-4</v>
          </cell>
          <cell r="R84">
            <v>1.6300000000000002E-3</v>
          </cell>
          <cell r="S84">
            <v>2.450999999999998E-2</v>
          </cell>
          <cell r="T84">
            <v>3.5000000000000005E-3</v>
          </cell>
          <cell r="U84">
            <v>3.0000000000000004E-5</v>
          </cell>
          <cell r="V84">
            <v>1E-4</v>
          </cell>
          <cell r="W84">
            <v>0.18275999999999998</v>
          </cell>
          <cell r="X84">
            <v>0</v>
          </cell>
        </row>
        <row r="85">
          <cell r="E85" t="str">
            <v>COW-49_031218-16S</v>
          </cell>
          <cell r="F85">
            <v>5.2999999999999998E-4</v>
          </cell>
          <cell r="G85">
            <v>2.5999999999999998E-4</v>
          </cell>
          <cell r="H85">
            <v>4.1499999999999593E-3</v>
          </cell>
          <cell r="I85">
            <v>3.5E-4</v>
          </cell>
          <cell r="J85">
            <v>0.82952999999999988</v>
          </cell>
          <cell r="K85">
            <v>5.28E-3</v>
          </cell>
          <cell r="L85">
            <v>1.8499999999999999E-3</v>
          </cell>
          <cell r="M85">
            <v>5.9999999999999995E-5</v>
          </cell>
          <cell r="N85">
            <v>4.0000000000000003E-5</v>
          </cell>
          <cell r="O85">
            <v>9.7499999999999983E-3</v>
          </cell>
          <cell r="P85">
            <v>1.1800000000000001E-3</v>
          </cell>
          <cell r="Q85">
            <v>2.9999999999999997E-4</v>
          </cell>
          <cell r="R85">
            <v>1.0000000000000001E-5</v>
          </cell>
          <cell r="S85">
            <v>1.3309999999999999E-2</v>
          </cell>
          <cell r="T85">
            <v>3.1800000000000001E-3</v>
          </cell>
          <cell r="U85">
            <v>3.8000000000000002E-4</v>
          </cell>
          <cell r="V85">
            <v>3.4000000000000002E-4</v>
          </cell>
          <cell r="W85">
            <v>0.12949999999999962</v>
          </cell>
          <cell r="X85">
            <v>0</v>
          </cell>
        </row>
        <row r="86">
          <cell r="E86" t="str">
            <v>COW-51_031218-16S</v>
          </cell>
          <cell r="F86">
            <v>2.5999999999999992E-4</v>
          </cell>
          <cell r="G86">
            <v>6.0000000000000008E-5</v>
          </cell>
          <cell r="H86">
            <v>1.5999999999999999E-4</v>
          </cell>
          <cell r="I86">
            <v>2.9E-4</v>
          </cell>
          <cell r="J86">
            <v>0.77541000000000015</v>
          </cell>
          <cell r="K86">
            <v>1.023E-2</v>
          </cell>
          <cell r="L86">
            <v>2.3999999999999998E-4</v>
          </cell>
          <cell r="M86">
            <v>4.0000000000000003E-5</v>
          </cell>
          <cell r="N86">
            <v>1.0000000000000001E-5</v>
          </cell>
          <cell r="O86">
            <v>3.1899999999999802E-3</v>
          </cell>
          <cell r="P86">
            <v>3.8000000000000002E-4</v>
          </cell>
          <cell r="Q86">
            <v>6.0000000000000008E-5</v>
          </cell>
          <cell r="R86">
            <v>8.0000000000000004E-4</v>
          </cell>
          <cell r="S86">
            <v>1.1339999999999999E-2</v>
          </cell>
          <cell r="T86">
            <v>2.0200000000000001E-3</v>
          </cell>
          <cell r="U86">
            <v>3.1999999999999997E-4</v>
          </cell>
          <cell r="V86">
            <v>1.0000000000000001E-5</v>
          </cell>
          <cell r="W86">
            <v>0.19517999999999999</v>
          </cell>
          <cell r="X86">
            <v>0</v>
          </cell>
        </row>
        <row r="87">
          <cell r="E87" t="str">
            <v>COW-55_031218-16S</v>
          </cell>
          <cell r="F87">
            <v>1.0000000000000001E-5</v>
          </cell>
          <cell r="G87">
            <v>1.0000000000000001E-5</v>
          </cell>
          <cell r="H87">
            <v>7.3999999999999999E-4</v>
          </cell>
          <cell r="I87">
            <v>1.8000000000000001E-4</v>
          </cell>
          <cell r="J87">
            <v>0.76092999999999988</v>
          </cell>
          <cell r="K87">
            <v>2.001E-2</v>
          </cell>
          <cell r="L87">
            <v>9.1000000000000004E-3</v>
          </cell>
          <cell r="M87">
            <v>3.0000000000000004E-5</v>
          </cell>
          <cell r="N87">
            <v>4.0000000000000003E-5</v>
          </cell>
          <cell r="O87">
            <v>2.7000000000000001E-3</v>
          </cell>
          <cell r="P87">
            <v>5.1000000000000004E-4</v>
          </cell>
          <cell r="Q87">
            <v>3.0000000000000004E-5</v>
          </cell>
          <cell r="R87">
            <v>5.9999999999999995E-4</v>
          </cell>
          <cell r="S87">
            <v>1.0779999999999981E-2</v>
          </cell>
          <cell r="T87">
            <v>6.3000000000000003E-4</v>
          </cell>
          <cell r="U87">
            <v>2.0000000000000002E-5</v>
          </cell>
          <cell r="V87">
            <v>2.7999999999999998E-4</v>
          </cell>
          <cell r="W87">
            <v>0.19339999999999999</v>
          </cell>
          <cell r="X87">
            <v>0</v>
          </cell>
        </row>
        <row r="88">
          <cell r="E88" t="str">
            <v>COW-57_031218-16S</v>
          </cell>
          <cell r="F88">
            <v>6.6199999999999593E-3</v>
          </cell>
          <cell r="G88">
            <v>1.5099999999999801E-3</v>
          </cell>
          <cell r="H88">
            <v>9.1679999999999789E-2</v>
          </cell>
          <cell r="I88">
            <v>8.3599999999999803E-3</v>
          </cell>
          <cell r="J88">
            <v>8.9279999999999984E-2</v>
          </cell>
          <cell r="K88">
            <v>1.36999999999998E-3</v>
          </cell>
          <cell r="L88">
            <v>5.6899999999999798E-3</v>
          </cell>
          <cell r="M88">
            <v>4.8999999999998003E-4</v>
          </cell>
          <cell r="N88">
            <v>1.0000000000000001E-5</v>
          </cell>
          <cell r="O88">
            <v>9.0000000000000006E-5</v>
          </cell>
          <cell r="P88">
            <v>1.3999999999999999E-4</v>
          </cell>
          <cell r="Q88">
            <v>8.4999999999997989E-4</v>
          </cell>
          <cell r="R88">
            <v>9.0000000000000006E-5</v>
          </cell>
          <cell r="S88">
            <v>2.3600000000000001E-3</v>
          </cell>
          <cell r="T88">
            <v>1.3999999999999999E-4</v>
          </cell>
          <cell r="U88">
            <v>2.46999999999998E-3</v>
          </cell>
          <cell r="V88">
            <v>1.0999999999999999E-4</v>
          </cell>
          <cell r="W88">
            <v>0.78873999999999977</v>
          </cell>
          <cell r="X88">
            <v>1</v>
          </cell>
        </row>
        <row r="89">
          <cell r="E89" t="str">
            <v>COW-58_031218-16S</v>
          </cell>
          <cell r="F89">
            <v>2.0000000000000002E-5</v>
          </cell>
          <cell r="G89">
            <v>5.0000000000000002E-5</v>
          </cell>
          <cell r="H89">
            <v>2.8700000000000002E-3</v>
          </cell>
          <cell r="I89">
            <v>7.6000000000000004E-4</v>
          </cell>
          <cell r="J89">
            <v>0.79837999999999998</v>
          </cell>
          <cell r="K89">
            <v>3.3599999999999997E-3</v>
          </cell>
          <cell r="L89">
            <v>8.3999999999999993E-4</v>
          </cell>
          <cell r="M89">
            <v>4.300000000000001E-4</v>
          </cell>
          <cell r="N89">
            <v>4.0000000000000003E-5</v>
          </cell>
          <cell r="O89">
            <v>2.8400000000000001E-3</v>
          </cell>
          <cell r="P89">
            <v>4.0999999999999994E-4</v>
          </cell>
          <cell r="Q89">
            <v>2.0000000000000002E-5</v>
          </cell>
          <cell r="R89">
            <v>4.0000000000000003E-5</v>
          </cell>
          <cell r="S89">
            <v>1.671999999999994E-2</v>
          </cell>
          <cell r="T89">
            <v>1.1000000000000001E-3</v>
          </cell>
          <cell r="U89">
            <v>6.0000000000000008E-5</v>
          </cell>
          <cell r="V89">
            <v>5.0000000000000001E-4</v>
          </cell>
          <cell r="W89">
            <v>0.17155999999999957</v>
          </cell>
          <cell r="X89">
            <v>0</v>
          </cell>
        </row>
        <row r="90">
          <cell r="E90" t="str">
            <v>COW-59_031218-16S</v>
          </cell>
          <cell r="F90">
            <v>1.6000000000000001E-4</v>
          </cell>
          <cell r="G90">
            <v>7.9999999999999993E-5</v>
          </cell>
          <cell r="H90">
            <v>2.0099999999999797E-3</v>
          </cell>
          <cell r="I90">
            <v>6.0000000000000008E-5</v>
          </cell>
          <cell r="J90">
            <v>0.7320899999999998</v>
          </cell>
          <cell r="K90">
            <v>8.1899999999999994E-3</v>
          </cell>
          <cell r="L90">
            <v>1.5900000000000001E-3</v>
          </cell>
          <cell r="M90">
            <v>3.0000000000000004E-5</v>
          </cell>
          <cell r="N90">
            <v>5.0000000000000002E-5</v>
          </cell>
          <cell r="O90">
            <v>5.3899999999999799E-3</v>
          </cell>
          <cell r="P90">
            <v>8.2000000000000009E-4</v>
          </cell>
          <cell r="Q90">
            <v>4.4000000000000002E-4</v>
          </cell>
          <cell r="R90">
            <v>1.0000000000000001E-5</v>
          </cell>
          <cell r="S90">
            <v>2.415999999999998E-2</v>
          </cell>
          <cell r="T90">
            <v>3.9300000000000003E-3</v>
          </cell>
          <cell r="U90">
            <v>8.0000000000000007E-5</v>
          </cell>
          <cell r="V90">
            <v>2.3000000000000001E-4</v>
          </cell>
          <cell r="W90">
            <v>0.22067999999999982</v>
          </cell>
          <cell r="X90">
            <v>0</v>
          </cell>
        </row>
        <row r="91">
          <cell r="E91" t="str">
            <v>COW-63_031218-16S</v>
          </cell>
          <cell r="F91">
            <v>9.6999999999999983E-4</v>
          </cell>
          <cell r="G91">
            <v>2.1000000000000004E-4</v>
          </cell>
          <cell r="H91">
            <v>1E-4</v>
          </cell>
          <cell r="I91">
            <v>1.5000000000000001E-4</v>
          </cell>
          <cell r="J91">
            <v>0.75209000000000004</v>
          </cell>
          <cell r="K91">
            <v>1.0870000000000001E-2</v>
          </cell>
          <cell r="L91">
            <v>1.2999999999999999E-4</v>
          </cell>
          <cell r="M91">
            <v>7.4999999999999991E-4</v>
          </cell>
          <cell r="N91">
            <v>3.9999999999999996E-5</v>
          </cell>
          <cell r="O91">
            <v>1.7699999999999799E-3</v>
          </cell>
          <cell r="P91">
            <v>5.6999999999999998E-4</v>
          </cell>
          <cell r="Q91">
            <v>1.2299999999999998E-3</v>
          </cell>
          <cell r="R91">
            <v>4.0000000000000003E-5</v>
          </cell>
          <cell r="S91">
            <v>2.8639999999999978E-2</v>
          </cell>
          <cell r="T91">
            <v>2.8399999999999797E-3</v>
          </cell>
          <cell r="U91">
            <v>2.0000000000000002E-5</v>
          </cell>
          <cell r="V91">
            <v>0</v>
          </cell>
          <cell r="W91">
            <v>0.19958000000000001</v>
          </cell>
          <cell r="X91">
            <v>0</v>
          </cell>
        </row>
        <row r="92">
          <cell r="E92" t="str">
            <v>COW-64_031218-16S</v>
          </cell>
          <cell r="F92">
            <v>1.2499999999999998E-3</v>
          </cell>
          <cell r="G92">
            <v>2.6000000000000003E-4</v>
          </cell>
          <cell r="H92">
            <v>8.5999999999999998E-4</v>
          </cell>
          <cell r="I92">
            <v>4.1999999999999996E-4</v>
          </cell>
          <cell r="J92">
            <v>0.77742</v>
          </cell>
          <cell r="K92">
            <v>1.7899999999999999E-3</v>
          </cell>
          <cell r="L92">
            <v>1.257999999999998E-2</v>
          </cell>
          <cell r="M92">
            <v>2.0000000000000002E-5</v>
          </cell>
          <cell r="N92">
            <v>1.0000000000000001E-5</v>
          </cell>
          <cell r="O92">
            <v>1.1729999999999959E-2</v>
          </cell>
          <cell r="P92">
            <v>1.7000000000000001E-4</v>
          </cell>
          <cell r="Q92">
            <v>2.0000000000000002E-5</v>
          </cell>
          <cell r="R92">
            <v>1.2999999999999999E-4</v>
          </cell>
          <cell r="S92">
            <v>7.9499999999999606E-3</v>
          </cell>
          <cell r="T92">
            <v>1.1199999999999999E-3</v>
          </cell>
          <cell r="U92">
            <v>3.6999999999999999E-4</v>
          </cell>
          <cell r="V92">
            <v>1.9000000000000001E-4</v>
          </cell>
          <cell r="W92">
            <v>0.18370999999999998</v>
          </cell>
          <cell r="X92">
            <v>0</v>
          </cell>
        </row>
        <row r="93">
          <cell r="E93" t="str">
            <v>COW-66_031218-16S</v>
          </cell>
          <cell r="F93">
            <v>9.8999999999998005E-4</v>
          </cell>
          <cell r="G93">
            <v>6.1999999999999989E-4</v>
          </cell>
          <cell r="H93">
            <v>1.5219999999999961E-2</v>
          </cell>
          <cell r="I93">
            <v>6.5000000000000008E-4</v>
          </cell>
          <cell r="J93">
            <v>0.15739999999999982</v>
          </cell>
          <cell r="K93">
            <v>9.5999999999996002E-4</v>
          </cell>
          <cell r="L93">
            <v>3.2529999999999962E-2</v>
          </cell>
          <cell r="M93">
            <v>0</v>
          </cell>
          <cell r="N93">
            <v>0</v>
          </cell>
          <cell r="O93">
            <v>1.41E-3</v>
          </cell>
          <cell r="P93">
            <v>1.6000000000000001E-4</v>
          </cell>
          <cell r="Q93">
            <v>3.8999999999999999E-4</v>
          </cell>
          <cell r="R93">
            <v>1.4500000000000001E-3</v>
          </cell>
          <cell r="S93">
            <v>5.0200000000000002E-3</v>
          </cell>
          <cell r="T93">
            <v>6.8999999999999997E-4</v>
          </cell>
          <cell r="U93">
            <v>2.7E-4</v>
          </cell>
          <cell r="V93">
            <v>5.0000000000000002E-5</v>
          </cell>
          <cell r="W93">
            <v>0.78218999999999961</v>
          </cell>
          <cell r="X93">
            <v>0</v>
          </cell>
        </row>
        <row r="94">
          <cell r="E94" t="str">
            <v>COW-68_031218-16S</v>
          </cell>
          <cell r="F94">
            <v>1.0000000000000001E-5</v>
          </cell>
          <cell r="G94">
            <v>2.0000000000000002E-5</v>
          </cell>
          <cell r="H94">
            <v>1.14E-3</v>
          </cell>
          <cell r="I94">
            <v>8.0000000000000007E-5</v>
          </cell>
          <cell r="J94">
            <v>0.7504099999999998</v>
          </cell>
          <cell r="K94">
            <v>1.5419999999999981E-2</v>
          </cell>
          <cell r="L94">
            <v>3.9500000000000004E-3</v>
          </cell>
          <cell r="M94">
            <v>4.0000000000000003E-5</v>
          </cell>
          <cell r="N94">
            <v>2.0000000000000002E-5</v>
          </cell>
          <cell r="O94">
            <v>7.8099999999999793E-3</v>
          </cell>
          <cell r="P94">
            <v>3.5999999999999997E-4</v>
          </cell>
          <cell r="Q94">
            <v>2.3000000000000003E-4</v>
          </cell>
          <cell r="R94">
            <v>0</v>
          </cell>
          <cell r="S94">
            <v>3.4769999999999961E-2</v>
          </cell>
          <cell r="T94">
            <v>5.4999999999999992E-4</v>
          </cell>
          <cell r="U94">
            <v>7.0000000000000007E-5</v>
          </cell>
          <cell r="V94">
            <v>2.5999999999999998E-4</v>
          </cell>
          <cell r="W94">
            <v>0.18485999999999964</v>
          </cell>
          <cell r="X94">
            <v>0</v>
          </cell>
        </row>
        <row r="95">
          <cell r="E95" t="str">
            <v>COW-70_031218-16S</v>
          </cell>
          <cell r="F95">
            <v>2.8600000000000001E-3</v>
          </cell>
          <cell r="G95">
            <v>4.6000000000000001E-4</v>
          </cell>
          <cell r="H95">
            <v>1.4499999999999999E-3</v>
          </cell>
          <cell r="I95">
            <v>1.39E-3</v>
          </cell>
          <cell r="J95">
            <v>0.78010999999999986</v>
          </cell>
          <cell r="K95">
            <v>8.199999999999999E-3</v>
          </cell>
          <cell r="L95">
            <v>4.6499999999999797E-3</v>
          </cell>
          <cell r="M95">
            <v>1.0000000000000001E-5</v>
          </cell>
          <cell r="N95">
            <v>2.0000000000000002E-5</v>
          </cell>
          <cell r="O95">
            <v>3.0400000000000002E-3</v>
          </cell>
          <cell r="P95">
            <v>4.0999999999999994E-4</v>
          </cell>
          <cell r="Q95">
            <v>3.0000000000000001E-3</v>
          </cell>
          <cell r="R95">
            <v>2.4599999999999995E-3</v>
          </cell>
          <cell r="S95">
            <v>4.0100000000000005E-3</v>
          </cell>
          <cell r="T95">
            <v>2.2699999999999999E-3</v>
          </cell>
          <cell r="U95">
            <v>5.6999999999999998E-4</v>
          </cell>
          <cell r="V95">
            <v>2.3000000000000001E-4</v>
          </cell>
          <cell r="W95">
            <v>0.1848599999999998</v>
          </cell>
          <cell r="X95">
            <v>0</v>
          </cell>
        </row>
        <row r="96">
          <cell r="E96" t="str">
            <v>COW-77_031218-16S</v>
          </cell>
          <cell r="F96">
            <v>2.66E-3</v>
          </cell>
          <cell r="G96">
            <v>4.1000000000000005E-4</v>
          </cell>
          <cell r="H96">
            <v>5.2299999999999795E-3</v>
          </cell>
          <cell r="I96">
            <v>1.6199999999999995E-3</v>
          </cell>
          <cell r="J96">
            <v>0.70104</v>
          </cell>
          <cell r="K96">
            <v>4.3500000000000006E-3</v>
          </cell>
          <cell r="L96">
            <v>6.1999999999999998E-3</v>
          </cell>
          <cell r="M96">
            <v>7.1000000000000002E-4</v>
          </cell>
          <cell r="N96">
            <v>5.0000000000000002E-5</v>
          </cell>
          <cell r="O96">
            <v>9.8600000000000007E-3</v>
          </cell>
          <cell r="P96">
            <v>8.9999999999999992E-5</v>
          </cell>
          <cell r="Q96">
            <v>2.8000000000000003E-4</v>
          </cell>
          <cell r="R96">
            <v>3.1199999999999999E-3</v>
          </cell>
          <cell r="S96">
            <v>1.0109999999999999E-2</v>
          </cell>
          <cell r="T96">
            <v>1.25E-3</v>
          </cell>
          <cell r="U96">
            <v>2.8599999999999997E-3</v>
          </cell>
          <cell r="V96">
            <v>2.7999999999999998E-4</v>
          </cell>
          <cell r="W96">
            <v>0.24988000000000002</v>
          </cell>
          <cell r="X96">
            <v>0</v>
          </cell>
        </row>
        <row r="97">
          <cell r="E97" t="str">
            <v>COW-78_031218-16S</v>
          </cell>
          <cell r="F97">
            <v>4.0000000000000003E-5</v>
          </cell>
          <cell r="G97">
            <v>2.0000000000000002E-5</v>
          </cell>
          <cell r="H97">
            <v>2.3000000000000001E-4</v>
          </cell>
          <cell r="I97">
            <v>8.0000000000000004E-4</v>
          </cell>
          <cell r="J97">
            <v>0.56629000000000007</v>
          </cell>
          <cell r="K97">
            <v>6.94E-3</v>
          </cell>
          <cell r="L97">
            <v>2.0000000000000001E-4</v>
          </cell>
          <cell r="M97">
            <v>1.0000000000000001E-5</v>
          </cell>
          <cell r="N97">
            <v>2.0000000000000002E-5</v>
          </cell>
          <cell r="O97">
            <v>6.1399999999999996E-3</v>
          </cell>
          <cell r="P97">
            <v>7.000000000000001E-4</v>
          </cell>
          <cell r="Q97">
            <v>1.0000000000000001E-5</v>
          </cell>
          <cell r="R97">
            <v>1.0000000000000001E-5</v>
          </cell>
          <cell r="S97">
            <v>6.2659999999999966E-2</v>
          </cell>
          <cell r="T97">
            <v>2.96E-3</v>
          </cell>
          <cell r="U97">
            <v>4.1000000000000005E-4</v>
          </cell>
          <cell r="V97">
            <v>2.0000000000000002E-5</v>
          </cell>
          <cell r="W97">
            <v>0.35253999999999996</v>
          </cell>
          <cell r="X97">
            <v>0</v>
          </cell>
        </row>
        <row r="98">
          <cell r="E98" t="str">
            <v>COW-79_031218-16S</v>
          </cell>
          <cell r="F98">
            <v>7.0400000000000003E-3</v>
          </cell>
          <cell r="G98">
            <v>8.8000000000000003E-4</v>
          </cell>
          <cell r="H98">
            <v>4.5599999999999998E-3</v>
          </cell>
          <cell r="I98">
            <v>1.1099999999999999E-3</v>
          </cell>
          <cell r="J98">
            <v>0.7746099999999998</v>
          </cell>
          <cell r="K98">
            <v>9.9699999999999997E-3</v>
          </cell>
          <cell r="L98">
            <v>9.4799999999999798E-3</v>
          </cell>
          <cell r="M98">
            <v>1E-4</v>
          </cell>
          <cell r="N98">
            <v>3.0000000000000004E-5</v>
          </cell>
          <cell r="O98">
            <v>2.63E-3</v>
          </cell>
          <cell r="P98">
            <v>2.4000000000000003E-4</v>
          </cell>
          <cell r="Q98">
            <v>1.7999999999999998E-4</v>
          </cell>
          <cell r="R98">
            <v>3.0000000000000004E-5</v>
          </cell>
          <cell r="S98">
            <v>4.7299999999999799E-3</v>
          </cell>
          <cell r="T98">
            <v>3.0600000000000002E-3</v>
          </cell>
          <cell r="U98">
            <v>1.7000000000000001E-4</v>
          </cell>
          <cell r="V98">
            <v>1E-4</v>
          </cell>
          <cell r="W98">
            <v>0.18107999999999999</v>
          </cell>
          <cell r="X98">
            <v>0</v>
          </cell>
        </row>
        <row r="99">
          <cell r="E99" t="str">
            <v>Cow-coldstream-1-5-13</v>
          </cell>
          <cell r="F99">
            <v>2.0000000000000002E-5</v>
          </cell>
          <cell r="G99">
            <v>6.0000000000000008E-5</v>
          </cell>
          <cell r="H99">
            <v>5.0000000000000002E-5</v>
          </cell>
          <cell r="I99">
            <v>5.0000000000000002E-5</v>
          </cell>
          <cell r="J99">
            <v>0.64036999999999999</v>
          </cell>
          <cell r="K99">
            <v>5.2699999999999995E-3</v>
          </cell>
          <cell r="L99">
            <v>1.1500000000000002E-3</v>
          </cell>
          <cell r="M99">
            <v>5.0000000000000002E-5</v>
          </cell>
          <cell r="N99">
            <v>3.0000000000000004E-5</v>
          </cell>
          <cell r="O99">
            <v>4.4000000000000002E-4</v>
          </cell>
          <cell r="P99">
            <v>4.4000000000000002E-4</v>
          </cell>
          <cell r="Q99">
            <v>4.0000000000000003E-5</v>
          </cell>
          <cell r="R99">
            <v>3.0000000000000004E-5</v>
          </cell>
          <cell r="S99">
            <v>3.9999999999999801E-3</v>
          </cell>
          <cell r="T99">
            <v>2.7099999999999997E-3</v>
          </cell>
          <cell r="U99">
            <v>2.3299999999999805E-3</v>
          </cell>
          <cell r="V99">
            <v>3.0000000000000004E-5</v>
          </cell>
          <cell r="W99">
            <v>0.34292999999999962</v>
          </cell>
          <cell r="X99">
            <v>0</v>
          </cell>
        </row>
        <row r="100">
          <cell r="E100" t="str">
            <v>CS-Cow-MS19</v>
          </cell>
          <cell r="F100">
            <v>0</v>
          </cell>
          <cell r="G100">
            <v>0</v>
          </cell>
          <cell r="H100">
            <v>4.0000000000000003E-5</v>
          </cell>
          <cell r="I100">
            <v>2.5999999999999998E-4</v>
          </cell>
          <cell r="J100">
            <v>0.5852099999999999</v>
          </cell>
          <cell r="K100">
            <v>6.1400000000000005E-3</v>
          </cell>
          <cell r="L100">
            <v>2.0000000000000002E-5</v>
          </cell>
          <cell r="M100">
            <v>2.0000000000000002E-5</v>
          </cell>
          <cell r="N100">
            <v>1.0000000000000001E-5</v>
          </cell>
          <cell r="O100">
            <v>8.9999999999999998E-4</v>
          </cell>
          <cell r="P100">
            <v>1.0999999999999998E-3</v>
          </cell>
          <cell r="Q100">
            <v>2.0000000000000002E-5</v>
          </cell>
          <cell r="R100">
            <v>2.0000000000000002E-5</v>
          </cell>
          <cell r="S100">
            <v>3.0259999999999961E-2</v>
          </cell>
          <cell r="T100">
            <v>1.09E-3</v>
          </cell>
          <cell r="U100">
            <v>1.0000000000000001E-5</v>
          </cell>
          <cell r="V100">
            <v>1.0000000000000001E-5</v>
          </cell>
          <cell r="W100">
            <v>0.37489</v>
          </cell>
          <cell r="X100">
            <v>0</v>
          </cell>
        </row>
        <row r="101">
          <cell r="E101" t="str">
            <v>Myuna-Cow-MS17</v>
          </cell>
          <cell r="F101">
            <v>2.4999999999999995E-4</v>
          </cell>
          <cell r="G101">
            <v>2.7E-4</v>
          </cell>
          <cell r="H101">
            <v>1.0000000000000001E-5</v>
          </cell>
          <cell r="I101">
            <v>6.0000000000000008E-5</v>
          </cell>
          <cell r="J101">
            <v>0.20830000000000001</v>
          </cell>
          <cell r="K101">
            <v>0.13172999999999979</v>
          </cell>
          <cell r="L101">
            <v>5.0000000000000002E-5</v>
          </cell>
          <cell r="M101">
            <v>5.6739999999999999E-2</v>
          </cell>
          <cell r="N101">
            <v>3.0000000000000004E-5</v>
          </cell>
          <cell r="O101">
            <v>2.4000000000000003E-4</v>
          </cell>
          <cell r="P101">
            <v>4.0000000000000003E-5</v>
          </cell>
          <cell r="Q101">
            <v>1.48E-3</v>
          </cell>
          <cell r="R101">
            <v>2.4000000000000003E-4</v>
          </cell>
          <cell r="S101">
            <v>0.27329999999999999</v>
          </cell>
          <cell r="T101">
            <v>3.1109999999999981E-2</v>
          </cell>
          <cell r="U101">
            <v>6.9999999999999994E-5</v>
          </cell>
          <cell r="V101">
            <v>1.618E-2</v>
          </cell>
          <cell r="W101">
            <v>0.27989999999999998</v>
          </cell>
          <cell r="X101">
            <v>1</v>
          </cell>
        </row>
        <row r="102">
          <cell r="E102" t="str">
            <v>D1_20062017</v>
          </cell>
          <cell r="F102">
            <v>5.0000000000000002E-5</v>
          </cell>
          <cell r="G102">
            <v>2.5000000000000006E-4</v>
          </cell>
          <cell r="H102">
            <v>5.0000000000000002E-5</v>
          </cell>
          <cell r="I102">
            <v>6.9999999999999994E-5</v>
          </cell>
          <cell r="J102">
            <v>4.8999999999999998E-4</v>
          </cell>
          <cell r="K102">
            <v>2.9699999999999996E-3</v>
          </cell>
          <cell r="L102">
            <v>5.0000000000000002E-5</v>
          </cell>
          <cell r="M102">
            <v>3.1599999999999601E-3</v>
          </cell>
          <cell r="N102">
            <v>3.9999999999999996E-5</v>
          </cell>
          <cell r="O102">
            <v>0.11527999999999976</v>
          </cell>
          <cell r="P102">
            <v>3.0000000000000004E-5</v>
          </cell>
          <cell r="Q102">
            <v>1.2999999999999999E-4</v>
          </cell>
          <cell r="R102">
            <v>4.8999999999999998E-4</v>
          </cell>
          <cell r="S102">
            <v>8.9999999999999992E-5</v>
          </cell>
          <cell r="T102">
            <v>0.22927999999999979</v>
          </cell>
          <cell r="U102">
            <v>5.5999999999999995E-4</v>
          </cell>
          <cell r="V102">
            <v>0.48631999999999981</v>
          </cell>
          <cell r="W102">
            <v>0.16069</v>
          </cell>
          <cell r="X102">
            <v>1</v>
          </cell>
        </row>
        <row r="103">
          <cell r="E103" t="str">
            <v>D2_22062017</v>
          </cell>
          <cell r="F103">
            <v>6.0000000000000008E-5</v>
          </cell>
          <cell r="G103">
            <v>3.0000000000000004E-5</v>
          </cell>
          <cell r="H103">
            <v>1.9000000000000001E-4</v>
          </cell>
          <cell r="I103">
            <v>1.5000000000000001E-4</v>
          </cell>
          <cell r="J103">
            <v>3.9399999999999942E-2</v>
          </cell>
          <cell r="K103">
            <v>0.4779499999999996</v>
          </cell>
          <cell r="L103">
            <v>1E-4</v>
          </cell>
          <cell r="M103">
            <v>2.0000000000000002E-5</v>
          </cell>
          <cell r="N103">
            <v>4.0000000000000003E-5</v>
          </cell>
          <cell r="O103">
            <v>6.2099999999999803E-3</v>
          </cell>
          <cell r="P103">
            <v>4.2599999999999808E-3</v>
          </cell>
          <cell r="Q103">
            <v>6.9999999999999994E-5</v>
          </cell>
          <cell r="R103">
            <v>6.0000000000000008E-5</v>
          </cell>
          <cell r="S103">
            <v>0.11047999999999999</v>
          </cell>
          <cell r="T103">
            <v>6.4079999999999943E-2</v>
          </cell>
          <cell r="U103">
            <v>1.4000000000000001E-4</v>
          </cell>
          <cell r="V103">
            <v>1.7999999999999998E-4</v>
          </cell>
          <cell r="W103">
            <v>0.29658000000000001</v>
          </cell>
          <cell r="X103">
            <v>0</v>
          </cell>
        </row>
        <row r="104">
          <cell r="E104" t="str">
            <v>D3_06072017</v>
          </cell>
          <cell r="F104">
            <v>3.3999999999999997E-4</v>
          </cell>
          <cell r="G104">
            <v>6.5999999999999989E-4</v>
          </cell>
          <cell r="H104">
            <v>5.0000000000000002E-5</v>
          </cell>
          <cell r="I104">
            <v>8.0000000000000007E-5</v>
          </cell>
          <cell r="J104">
            <v>5.8E-4</v>
          </cell>
          <cell r="K104">
            <v>5.9599999999999601E-3</v>
          </cell>
          <cell r="L104">
            <v>1.1E-4</v>
          </cell>
          <cell r="M104">
            <v>8.3499999999999807E-3</v>
          </cell>
          <cell r="N104">
            <v>8.0000000000000007E-5</v>
          </cell>
          <cell r="O104">
            <v>4.3009999999999958E-2</v>
          </cell>
          <cell r="P104">
            <v>5.0000000000000002E-5</v>
          </cell>
          <cell r="Q104">
            <v>1.5000000000000001E-4</v>
          </cell>
          <cell r="R104">
            <v>7.2999999999999996E-4</v>
          </cell>
          <cell r="S104">
            <v>9.6000000000000013E-4</v>
          </cell>
          <cell r="T104">
            <v>0.1351499999999998</v>
          </cell>
          <cell r="U104">
            <v>5.5999999999999995E-4</v>
          </cell>
          <cell r="V104">
            <v>0.63799000000000006</v>
          </cell>
          <cell r="W104">
            <v>0.16518999999999978</v>
          </cell>
          <cell r="X104">
            <v>1</v>
          </cell>
        </row>
        <row r="105">
          <cell r="E105" t="str">
            <v>D4_13072017</v>
          </cell>
          <cell r="F105">
            <v>4.0000000000000003E-5</v>
          </cell>
          <cell r="G105">
            <v>6.9999999999999994E-5</v>
          </cell>
          <cell r="H105">
            <v>8.0000000000000007E-5</v>
          </cell>
          <cell r="I105">
            <v>6.0000000000000008E-5</v>
          </cell>
          <cell r="J105">
            <v>5.7859999999999981E-2</v>
          </cell>
          <cell r="K105">
            <v>0.32995999999999998</v>
          </cell>
          <cell r="L105">
            <v>3.0000000000000004E-5</v>
          </cell>
          <cell r="M105">
            <v>8.5000000000000006E-4</v>
          </cell>
          <cell r="N105">
            <v>5.0000000000000002E-5</v>
          </cell>
          <cell r="O105">
            <v>4.7600000000000003E-3</v>
          </cell>
          <cell r="P105">
            <v>4.13E-3</v>
          </cell>
          <cell r="Q105">
            <v>2.0000000000000001E-4</v>
          </cell>
          <cell r="R105">
            <v>3.7600000000000003E-3</v>
          </cell>
          <cell r="S105">
            <v>0.16829</v>
          </cell>
          <cell r="T105">
            <v>2.6929999999999982E-2</v>
          </cell>
          <cell r="U105">
            <v>6.0999999999998002E-4</v>
          </cell>
          <cell r="V105">
            <v>1.2199999999999802E-3</v>
          </cell>
          <cell r="W105">
            <v>0.40109999999999957</v>
          </cell>
          <cell r="X105">
            <v>0</v>
          </cell>
        </row>
        <row r="106">
          <cell r="E106" t="str">
            <v>D5_13072017</v>
          </cell>
          <cell r="F106">
            <v>7.0000000000000007E-5</v>
          </cell>
          <cell r="G106">
            <v>4.4999999999997993E-4</v>
          </cell>
          <cell r="H106">
            <v>1E-4</v>
          </cell>
          <cell r="I106">
            <v>1.6999999999999999E-4</v>
          </cell>
          <cell r="J106">
            <v>5.7630000000000001E-2</v>
          </cell>
          <cell r="K106">
            <v>0.43578999999999979</v>
          </cell>
          <cell r="L106">
            <v>6.9999999999999994E-5</v>
          </cell>
          <cell r="M106">
            <v>1.1E-4</v>
          </cell>
          <cell r="N106">
            <v>7.9999999999999993E-5</v>
          </cell>
          <cell r="O106">
            <v>4.1299999999999792E-3</v>
          </cell>
          <cell r="P106">
            <v>4.2599999999999999E-3</v>
          </cell>
          <cell r="Q106">
            <v>1.9000000000000001E-4</v>
          </cell>
          <cell r="R106">
            <v>1.4000000000000001E-4</v>
          </cell>
          <cell r="S106">
            <v>0.14709</v>
          </cell>
          <cell r="T106">
            <v>3.8329999999999982E-2</v>
          </cell>
          <cell r="U106">
            <v>9.3999999999999986E-4</v>
          </cell>
          <cell r="V106">
            <v>2.4000000000000003E-4</v>
          </cell>
          <cell r="W106">
            <v>0.31020999999999982</v>
          </cell>
          <cell r="X106">
            <v>0</v>
          </cell>
        </row>
        <row r="107">
          <cell r="E107" t="str">
            <v>D6_18072017</v>
          </cell>
          <cell r="F107">
            <v>3.0000000000000004E-5</v>
          </cell>
          <cell r="G107">
            <v>5.0000000000000002E-5</v>
          </cell>
          <cell r="H107">
            <v>5.0000000000000002E-5</v>
          </cell>
          <cell r="I107">
            <v>7.9999999999999993E-5</v>
          </cell>
          <cell r="J107">
            <v>7.2599999999999984E-2</v>
          </cell>
          <cell r="K107">
            <v>0.43507999999999958</v>
          </cell>
          <cell r="L107">
            <v>8.9999999999999992E-5</v>
          </cell>
          <cell r="M107">
            <v>6.0000000000000008E-5</v>
          </cell>
          <cell r="N107">
            <v>2.0000000000000002E-5</v>
          </cell>
          <cell r="O107">
            <v>9.9400000000000009E-3</v>
          </cell>
          <cell r="P107">
            <v>3.5900000000000003E-3</v>
          </cell>
          <cell r="Q107">
            <v>8.9999999999999992E-5</v>
          </cell>
          <cell r="R107">
            <v>1.7999999999999998E-4</v>
          </cell>
          <cell r="S107">
            <v>0.11549999999999998</v>
          </cell>
          <cell r="T107">
            <v>4.2759999999999979E-2</v>
          </cell>
          <cell r="U107">
            <v>1.2999999999999999E-4</v>
          </cell>
          <cell r="V107">
            <v>1.7000000000000001E-4</v>
          </cell>
          <cell r="W107">
            <v>0.31957999999999986</v>
          </cell>
          <cell r="X107">
            <v>0</v>
          </cell>
        </row>
        <row r="108">
          <cell r="E108" t="str">
            <v>D7_18072017</v>
          </cell>
          <cell r="F108">
            <v>8.0000000000000007E-5</v>
          </cell>
          <cell r="G108">
            <v>3.0000000000000004E-5</v>
          </cell>
          <cell r="H108">
            <v>8.0000000000000007E-5</v>
          </cell>
          <cell r="I108">
            <v>8.9999999999999992E-5</v>
          </cell>
          <cell r="J108">
            <v>5.6660000000000002E-2</v>
          </cell>
          <cell r="K108">
            <v>0.40624999999999983</v>
          </cell>
          <cell r="L108">
            <v>5.0000000000000002E-5</v>
          </cell>
          <cell r="M108">
            <v>1.1E-4</v>
          </cell>
          <cell r="N108">
            <v>6.0000000000000008E-5</v>
          </cell>
          <cell r="O108">
            <v>5.3500000000000006E-3</v>
          </cell>
          <cell r="P108">
            <v>3.0599999999999994E-3</v>
          </cell>
          <cell r="Q108">
            <v>3.0000000000000004E-5</v>
          </cell>
          <cell r="R108">
            <v>7.0000000000000007E-5</v>
          </cell>
          <cell r="S108">
            <v>0.12706999999999999</v>
          </cell>
          <cell r="T108">
            <v>3.512999999999996E-2</v>
          </cell>
          <cell r="U108">
            <v>6.9999999999999994E-5</v>
          </cell>
          <cell r="V108">
            <v>1.7999999999999998E-4</v>
          </cell>
          <cell r="W108">
            <v>0.36562999999999979</v>
          </cell>
          <cell r="X108">
            <v>0</v>
          </cell>
        </row>
        <row r="109">
          <cell r="E109" t="str">
            <v>deer_1_281019</v>
          </cell>
          <cell r="F109">
            <v>6.0000000000000008E-5</v>
          </cell>
          <cell r="G109">
            <v>0.3012499999999998</v>
          </cell>
          <cell r="H109">
            <v>4.0000000000000003E-5</v>
          </cell>
          <cell r="I109">
            <v>1.0000000000000001E-5</v>
          </cell>
          <cell r="J109">
            <v>5.1999999999999599E-3</v>
          </cell>
          <cell r="K109">
            <v>0.21656999999999979</v>
          </cell>
          <cell r="L109">
            <v>2.0000000000000002E-5</v>
          </cell>
          <cell r="M109">
            <v>4.0000000000000003E-5</v>
          </cell>
          <cell r="N109">
            <v>3.0000000000000004E-5</v>
          </cell>
          <cell r="O109">
            <v>1.0000000000000001E-5</v>
          </cell>
          <cell r="P109">
            <v>1.53999999999998E-3</v>
          </cell>
          <cell r="Q109">
            <v>2.4000000000000003E-4</v>
          </cell>
          <cell r="R109">
            <v>3.0000000000000004E-5</v>
          </cell>
          <cell r="S109">
            <v>8.0000000000000007E-5</v>
          </cell>
          <cell r="T109">
            <v>1.0199999999999799E-3</v>
          </cell>
          <cell r="U109">
            <v>2.3999999999997998E-4</v>
          </cell>
          <cell r="V109">
            <v>8.8999999999999999E-3</v>
          </cell>
          <cell r="W109">
            <v>0.46471999999999997</v>
          </cell>
          <cell r="X109">
            <v>1</v>
          </cell>
        </row>
        <row r="110">
          <cell r="E110" t="str">
            <v>deer_1_291019</v>
          </cell>
          <cell r="F110">
            <v>6.0000000000000008E-5</v>
          </cell>
          <cell r="G110">
            <v>5.4999999999999979E-2</v>
          </cell>
          <cell r="H110">
            <v>6.0000000000000008E-5</v>
          </cell>
          <cell r="I110">
            <v>1E-4</v>
          </cell>
          <cell r="J110">
            <v>5.5199999999999997E-3</v>
          </cell>
          <cell r="K110">
            <v>0.3861799999999998</v>
          </cell>
          <cell r="L110">
            <v>3.0000000000000004E-5</v>
          </cell>
          <cell r="M110">
            <v>4.0000000000000003E-5</v>
          </cell>
          <cell r="N110">
            <v>4.0000000000000003E-5</v>
          </cell>
          <cell r="O110">
            <v>8.0000000000000007E-5</v>
          </cell>
          <cell r="P110">
            <v>6.0000000000000008E-5</v>
          </cell>
          <cell r="Q110">
            <v>6.0999999999999997E-4</v>
          </cell>
          <cell r="R110">
            <v>4.0000000000000003E-5</v>
          </cell>
          <cell r="S110">
            <v>5.0000000000000002E-5</v>
          </cell>
          <cell r="T110">
            <v>1.0899999999999801E-3</v>
          </cell>
          <cell r="U110">
            <v>5.6999999999999998E-4</v>
          </cell>
          <cell r="V110">
            <v>7.6399999999999784E-3</v>
          </cell>
          <cell r="W110">
            <v>0.54282999999999992</v>
          </cell>
          <cell r="X110">
            <v>0</v>
          </cell>
        </row>
        <row r="111">
          <cell r="E111" t="str">
            <v>deer_2_281019</v>
          </cell>
          <cell r="F111">
            <v>4.0000000000000003E-5</v>
          </cell>
          <cell r="G111">
            <v>1.179999999999996E-2</v>
          </cell>
          <cell r="H111">
            <v>2.9999999999999997E-5</v>
          </cell>
          <cell r="I111">
            <v>4.0000000000000003E-5</v>
          </cell>
          <cell r="J111">
            <v>3.2099999999999997E-3</v>
          </cell>
          <cell r="K111">
            <v>0.24883999999999959</v>
          </cell>
          <cell r="L111">
            <v>3.9999999999999996E-5</v>
          </cell>
          <cell r="M111">
            <v>1.0000000000000001E-5</v>
          </cell>
          <cell r="N111">
            <v>2.5000000000000001E-4</v>
          </cell>
          <cell r="O111">
            <v>8.9999999999999992E-5</v>
          </cell>
          <cell r="P111">
            <v>2.7999999999999998E-4</v>
          </cell>
          <cell r="Q111">
            <v>1.5999999999999999E-4</v>
          </cell>
          <cell r="R111">
            <v>3.0000000000000004E-5</v>
          </cell>
          <cell r="S111">
            <v>6.0000000000000008E-5</v>
          </cell>
          <cell r="T111">
            <v>6.6E-4</v>
          </cell>
          <cell r="U111">
            <v>5.0999999999997998E-4</v>
          </cell>
          <cell r="V111">
            <v>4.6100000000000004E-3</v>
          </cell>
          <cell r="W111">
            <v>0.72933999999999966</v>
          </cell>
          <cell r="X111">
            <v>0</v>
          </cell>
        </row>
        <row r="112">
          <cell r="E112" t="str">
            <v>deer_2_291019</v>
          </cell>
          <cell r="F112">
            <v>4.0000000000000003E-5</v>
          </cell>
          <cell r="G112">
            <v>0.35826999999999976</v>
          </cell>
          <cell r="H112">
            <v>5.0000000000000002E-5</v>
          </cell>
          <cell r="I112">
            <v>5.0000000000000002E-5</v>
          </cell>
          <cell r="J112">
            <v>6.3000000000000003E-4</v>
          </cell>
          <cell r="K112">
            <v>0.39164999999999978</v>
          </cell>
          <cell r="L112">
            <v>4.0000000000000003E-5</v>
          </cell>
          <cell r="M112">
            <v>8.0000000000000007E-5</v>
          </cell>
          <cell r="N112">
            <v>2.1000000000000004E-4</v>
          </cell>
          <cell r="O112">
            <v>4.0000000000000003E-5</v>
          </cell>
          <cell r="P112">
            <v>1.9219999999999939E-2</v>
          </cell>
          <cell r="Q112">
            <v>1.15E-2</v>
          </cell>
          <cell r="R112">
            <v>6.9999999999999994E-5</v>
          </cell>
          <cell r="S112">
            <v>4.0000000000000003E-5</v>
          </cell>
          <cell r="T112">
            <v>1.7449999999999938E-2</v>
          </cell>
          <cell r="U112">
            <v>9.319999999999962E-3</v>
          </cell>
          <cell r="V112">
            <v>1.146999999999998E-2</v>
          </cell>
          <cell r="W112">
            <v>0.17987</v>
          </cell>
          <cell r="X112">
            <v>0</v>
          </cell>
        </row>
        <row r="113">
          <cell r="E113" t="str">
            <v>deer_3_281019</v>
          </cell>
          <cell r="F113">
            <v>2.0000000000000002E-5</v>
          </cell>
          <cell r="G113">
            <v>1.3599999999999978E-2</v>
          </cell>
          <cell r="H113">
            <v>4.0000000000000003E-5</v>
          </cell>
          <cell r="I113">
            <v>4.0000000000000003E-5</v>
          </cell>
          <cell r="J113">
            <v>4.3999999999999996E-4</v>
          </cell>
          <cell r="K113">
            <v>0.24042999999999978</v>
          </cell>
          <cell r="L113">
            <v>6.9999999999999994E-5</v>
          </cell>
          <cell r="M113">
            <v>4.0000000000000003E-5</v>
          </cell>
          <cell r="N113">
            <v>6.1999999999997994E-4</v>
          </cell>
          <cell r="O113">
            <v>3.0000000000000004E-5</v>
          </cell>
          <cell r="P113">
            <v>7.2899999999999797E-3</v>
          </cell>
          <cell r="Q113">
            <v>5.10999999999998E-3</v>
          </cell>
          <cell r="R113">
            <v>1.0000000000000001E-5</v>
          </cell>
          <cell r="S113">
            <v>3.0000000000000004E-5</v>
          </cell>
          <cell r="T113">
            <v>7.8809999999999977E-2</v>
          </cell>
          <cell r="U113">
            <v>2.736999999999996E-2</v>
          </cell>
          <cell r="V113">
            <v>0.43490000000000001</v>
          </cell>
          <cell r="W113">
            <v>0.19114999999999999</v>
          </cell>
          <cell r="X113">
            <v>1</v>
          </cell>
        </row>
        <row r="114">
          <cell r="E114" t="str">
            <v>deer_NC_291019</v>
          </cell>
          <cell r="F114">
            <v>3.0000000000000004E-5</v>
          </cell>
          <cell r="G114">
            <v>2.53E-2</v>
          </cell>
          <cell r="H114">
            <v>2.0000000000000002E-5</v>
          </cell>
          <cell r="I114">
            <v>2.0000000000000002E-5</v>
          </cell>
          <cell r="J114">
            <v>3.6800000000000001E-3</v>
          </cell>
          <cell r="K114">
            <v>0.74278</v>
          </cell>
          <cell r="L114">
            <v>8.0000000000000007E-5</v>
          </cell>
          <cell r="M114">
            <v>5.0000000000000002E-5</v>
          </cell>
          <cell r="N114">
            <v>1.8400000000000001E-3</v>
          </cell>
          <cell r="O114">
            <v>4.0000000000000003E-5</v>
          </cell>
          <cell r="P114">
            <v>4.6000000000000001E-4</v>
          </cell>
          <cell r="Q114">
            <v>2.3E-3</v>
          </cell>
          <cell r="R114">
            <v>5.0000000000000002E-5</v>
          </cell>
          <cell r="S114">
            <v>3.0000000000000004E-5</v>
          </cell>
          <cell r="T114">
            <v>3.6899999999999997E-3</v>
          </cell>
          <cell r="U114">
            <v>6.5499999999999812E-3</v>
          </cell>
          <cell r="V114">
            <v>3.010999999999996E-2</v>
          </cell>
          <cell r="W114">
            <v>0.1829699999999998</v>
          </cell>
          <cell r="X114">
            <v>0</v>
          </cell>
        </row>
        <row r="115">
          <cell r="E115" t="str">
            <v>DEER-11_041218-16S</v>
          </cell>
          <cell r="F115">
            <v>3.6999999999999999E-4</v>
          </cell>
          <cell r="G115">
            <v>8.0000000000000007E-5</v>
          </cell>
          <cell r="H115">
            <v>2.0000000000000002E-5</v>
          </cell>
          <cell r="I115">
            <v>3.4000000000000002E-4</v>
          </cell>
          <cell r="J115">
            <v>4.987999999999998E-2</v>
          </cell>
          <cell r="K115">
            <v>0.47260000000000002</v>
          </cell>
          <cell r="L115">
            <v>1E-4</v>
          </cell>
          <cell r="M115">
            <v>2.7E-4</v>
          </cell>
          <cell r="N115">
            <v>3.0000000000000004E-5</v>
          </cell>
          <cell r="O115">
            <v>1.0099999999999981E-2</v>
          </cell>
          <cell r="P115">
            <v>2.96E-3</v>
          </cell>
          <cell r="Q115">
            <v>5.9999999999999995E-5</v>
          </cell>
          <cell r="R115">
            <v>2.0000000000000002E-5</v>
          </cell>
          <cell r="S115">
            <v>0.2127799999999998</v>
          </cell>
          <cell r="T115">
            <v>3.4299999999999997E-2</v>
          </cell>
          <cell r="U115">
            <v>6.0000000000000008E-5</v>
          </cell>
          <cell r="V115">
            <v>6.9999999999999994E-5</v>
          </cell>
          <cell r="W115">
            <v>0.21596000000000001</v>
          </cell>
          <cell r="X115">
            <v>0</v>
          </cell>
        </row>
        <row r="116">
          <cell r="E116" t="str">
            <v>DEER-35_041218-16S</v>
          </cell>
          <cell r="F116">
            <v>2.2609999999999922E-2</v>
          </cell>
          <cell r="G116">
            <v>4.4800000000000005E-3</v>
          </cell>
          <cell r="H116">
            <v>1.3999999999999999E-4</v>
          </cell>
          <cell r="I116">
            <v>1.54999999999998E-3</v>
          </cell>
          <cell r="J116">
            <v>2.5099999999999996E-3</v>
          </cell>
          <cell r="K116">
            <v>0.29825000000000002</v>
          </cell>
          <cell r="L116">
            <v>4.2999999999997999E-4</v>
          </cell>
          <cell r="M116">
            <v>3.0259999999999961E-2</v>
          </cell>
          <cell r="N116">
            <v>0</v>
          </cell>
          <cell r="O116">
            <v>6.9999999999999994E-5</v>
          </cell>
          <cell r="P116">
            <v>2.1099999999999799E-3</v>
          </cell>
          <cell r="Q116">
            <v>5.9000000000000003E-4</v>
          </cell>
          <cell r="R116">
            <v>2.2000000000000001E-3</v>
          </cell>
          <cell r="S116">
            <v>2.1049999999999999E-2</v>
          </cell>
          <cell r="T116">
            <v>5.9899999999999806E-3</v>
          </cell>
          <cell r="U116">
            <v>1.1099999999999999E-3</v>
          </cell>
          <cell r="V116">
            <v>0.22166999999999981</v>
          </cell>
          <cell r="W116">
            <v>0.38497999999999938</v>
          </cell>
          <cell r="X116">
            <v>0</v>
          </cell>
        </row>
        <row r="117">
          <cell r="E117" t="str">
            <v>DEER-37_041218-16S</v>
          </cell>
          <cell r="F117">
            <v>0.11890000000000001</v>
          </cell>
          <cell r="G117">
            <v>1.6299999999999999E-3</v>
          </cell>
          <cell r="H117">
            <v>1.5000000000000001E-4</v>
          </cell>
          <cell r="I117">
            <v>7.7000000000000007E-4</v>
          </cell>
          <cell r="J117">
            <v>1.8749999999999961E-2</v>
          </cell>
          <cell r="K117">
            <v>0.57845999999999953</v>
          </cell>
          <cell r="L117">
            <v>6.6E-4</v>
          </cell>
          <cell r="M117">
            <v>6.0000000000000006E-4</v>
          </cell>
          <cell r="N117">
            <v>6.9999999999999994E-5</v>
          </cell>
          <cell r="O117">
            <v>9.6999999999996015E-4</v>
          </cell>
          <cell r="P117">
            <v>1.8999999999999803E-3</v>
          </cell>
          <cell r="Q117">
            <v>8.0000000000000007E-5</v>
          </cell>
          <cell r="R117">
            <v>7.0000000000000007E-5</v>
          </cell>
          <cell r="S117">
            <v>3.8010000000000002E-2</v>
          </cell>
          <cell r="T117">
            <v>0.1046399999999998</v>
          </cell>
          <cell r="U117">
            <v>5.0000000000000002E-5</v>
          </cell>
          <cell r="V117">
            <v>2.7999999999999998E-4</v>
          </cell>
          <cell r="W117">
            <v>0.1340099999999996</v>
          </cell>
          <cell r="X117">
            <v>0</v>
          </cell>
        </row>
        <row r="118">
          <cell r="E118" t="str">
            <v>DEER-4_041218-16S</v>
          </cell>
          <cell r="F118">
            <v>0.13360999999999981</v>
          </cell>
          <cell r="G118">
            <v>2.2699999999999999E-3</v>
          </cell>
          <cell r="H118">
            <v>2.0999999999999998E-4</v>
          </cell>
          <cell r="I118">
            <v>7.9000000000000012E-4</v>
          </cell>
          <cell r="J118">
            <v>1.813E-2</v>
          </cell>
          <cell r="K118">
            <v>0.59892000000000001</v>
          </cell>
          <cell r="L118">
            <v>2.99E-3</v>
          </cell>
          <cell r="M118">
            <v>5.3000000000000009E-4</v>
          </cell>
          <cell r="N118">
            <v>9.9999999999999805E-6</v>
          </cell>
          <cell r="O118">
            <v>7.7999999999998004E-4</v>
          </cell>
          <cell r="P118">
            <v>4.1399999999999996E-3</v>
          </cell>
          <cell r="Q118">
            <v>5.0000000000000002E-5</v>
          </cell>
          <cell r="R118">
            <v>6.9999999999999994E-5</v>
          </cell>
          <cell r="S118">
            <v>3.6529999999999979E-2</v>
          </cell>
          <cell r="T118">
            <v>5.9049999999999957E-2</v>
          </cell>
          <cell r="U118">
            <v>7.0000000000000007E-5</v>
          </cell>
          <cell r="V118">
            <v>5.6000000000000006E-4</v>
          </cell>
          <cell r="W118">
            <v>0.14128999999999997</v>
          </cell>
          <cell r="X118">
            <v>0</v>
          </cell>
        </row>
        <row r="119">
          <cell r="E119" t="str">
            <v>DEER-B2_181218-16S</v>
          </cell>
          <cell r="F119">
            <v>9.6199999999999793E-3</v>
          </cell>
          <cell r="G119">
            <v>3.2699999999999995E-3</v>
          </cell>
          <cell r="H119">
            <v>1.2999999999999999E-4</v>
          </cell>
          <cell r="I119">
            <v>1.7000000000000001E-3</v>
          </cell>
          <cell r="J119">
            <v>9.3399999999999612E-3</v>
          </cell>
          <cell r="K119">
            <v>0.34155999999999975</v>
          </cell>
          <cell r="L119">
            <v>4.0000000000000002E-4</v>
          </cell>
          <cell r="M119">
            <v>3.8999999999999599E-3</v>
          </cell>
          <cell r="N119">
            <v>2.0000000000000002E-5</v>
          </cell>
          <cell r="O119">
            <v>5.6999999999999998E-4</v>
          </cell>
          <cell r="P119">
            <v>7.1999999999999994E-4</v>
          </cell>
          <cell r="Q119">
            <v>8.8999999999998E-4</v>
          </cell>
          <cell r="R119">
            <v>3.2099999999999603E-3</v>
          </cell>
          <cell r="S119">
            <v>8.6529999999999968E-2</v>
          </cell>
          <cell r="T119">
            <v>2.4999999999999942E-2</v>
          </cell>
          <cell r="U119">
            <v>8.3999999999999993E-4</v>
          </cell>
          <cell r="V119">
            <v>0.23897999999999983</v>
          </cell>
          <cell r="W119">
            <v>0.27331999999999984</v>
          </cell>
          <cell r="X119">
            <v>0</v>
          </cell>
        </row>
        <row r="120">
          <cell r="E120" t="str">
            <v>DEER-B5_181218-16S</v>
          </cell>
          <cell r="F120">
            <v>1.435999999999998E-2</v>
          </cell>
          <cell r="G120">
            <v>1.0399999999999797E-3</v>
          </cell>
          <cell r="H120">
            <v>1.5000000000000001E-4</v>
          </cell>
          <cell r="I120">
            <v>4.0999999999999994E-4</v>
          </cell>
          <cell r="J120">
            <v>5.1599999999999979E-2</v>
          </cell>
          <cell r="K120">
            <v>0.56432999999999978</v>
          </cell>
          <cell r="L120">
            <v>6.5000000000000008E-4</v>
          </cell>
          <cell r="M120">
            <v>2.0000000000000002E-5</v>
          </cell>
          <cell r="N120">
            <v>3.0000000000000004E-5</v>
          </cell>
          <cell r="O120">
            <v>1.6000000000000001E-3</v>
          </cell>
          <cell r="P120">
            <v>7.2299999999999812E-3</v>
          </cell>
          <cell r="Q120">
            <v>8.0000000000000007E-5</v>
          </cell>
          <cell r="R120">
            <v>2.0000000000000002E-5</v>
          </cell>
          <cell r="S120">
            <v>0.10471999999999999</v>
          </cell>
          <cell r="T120">
            <v>3.9010000000000003E-2</v>
          </cell>
          <cell r="U120">
            <v>1.1E-4</v>
          </cell>
          <cell r="V120">
            <v>2.0999999999999998E-4</v>
          </cell>
          <cell r="W120">
            <v>0.21442999999999998</v>
          </cell>
          <cell r="X120">
            <v>0</v>
          </cell>
        </row>
        <row r="121">
          <cell r="E121" t="str">
            <v>DEER-B6_181218-16S</v>
          </cell>
          <cell r="F121">
            <v>2.4000000000000003E-4</v>
          </cell>
          <cell r="G121">
            <v>1E-4</v>
          </cell>
          <cell r="H121">
            <v>4.0000000000000003E-5</v>
          </cell>
          <cell r="I121">
            <v>5.0000000000000002E-5</v>
          </cell>
          <cell r="J121">
            <v>4.6199999999999963E-2</v>
          </cell>
          <cell r="K121">
            <v>0.50391000000000008</v>
          </cell>
          <cell r="L121">
            <v>7.0000000000000007E-5</v>
          </cell>
          <cell r="M121">
            <v>7.0000000000000007E-5</v>
          </cell>
          <cell r="N121">
            <v>4.0000000000000003E-5</v>
          </cell>
          <cell r="O121">
            <v>4.0799999999999803E-3</v>
          </cell>
          <cell r="P121">
            <v>2.4499999999999999E-3</v>
          </cell>
          <cell r="Q121">
            <v>1.0000000000000001E-5</v>
          </cell>
          <cell r="R121">
            <v>2.0000000000000002E-5</v>
          </cell>
          <cell r="S121">
            <v>0.12644</v>
          </cell>
          <cell r="T121">
            <v>4.7619999999999982E-2</v>
          </cell>
          <cell r="U121">
            <v>5.9999999999999995E-5</v>
          </cell>
          <cell r="V121">
            <v>7.0000000000000007E-5</v>
          </cell>
          <cell r="W121">
            <v>0.26852999999999999</v>
          </cell>
          <cell r="X121">
            <v>0</v>
          </cell>
        </row>
        <row r="122">
          <cell r="E122" t="str">
            <v>DEER-B8_181218-16S</v>
          </cell>
          <cell r="F122">
            <v>2.6899999999999997E-3</v>
          </cell>
          <cell r="G122">
            <v>5.9000000000000003E-4</v>
          </cell>
          <cell r="H122">
            <v>3.0000000000000004E-5</v>
          </cell>
          <cell r="I122">
            <v>5.7999999999996E-4</v>
          </cell>
          <cell r="J122">
            <v>2.7539999999999999E-2</v>
          </cell>
          <cell r="K122">
            <v>0.64112999999999998</v>
          </cell>
          <cell r="L122">
            <v>1.6999999999999999E-4</v>
          </cell>
          <cell r="M122">
            <v>1.1099999999999801E-3</v>
          </cell>
          <cell r="N122">
            <v>3.0000000000000004E-5</v>
          </cell>
          <cell r="O122">
            <v>1.16E-3</v>
          </cell>
          <cell r="P122">
            <v>2.8800000000000002E-3</v>
          </cell>
          <cell r="Q122">
            <v>6.0000000000000008E-5</v>
          </cell>
          <cell r="R122">
            <v>1.42E-3</v>
          </cell>
          <cell r="S122">
            <v>9.8470000000000016E-2</v>
          </cell>
          <cell r="T122">
            <v>5.6939999999999977E-2</v>
          </cell>
          <cell r="U122">
            <v>3.1000000000000005E-4</v>
          </cell>
          <cell r="V122">
            <v>2.6219999999999976E-2</v>
          </cell>
          <cell r="W122">
            <v>0.13867000000000002</v>
          </cell>
          <cell r="X122">
            <v>0</v>
          </cell>
        </row>
        <row r="123">
          <cell r="E123" t="str">
            <v>DEER-EB2_181218-16S</v>
          </cell>
          <cell r="F123">
            <v>6.5699999999999396E-3</v>
          </cell>
          <cell r="G123">
            <v>8.8999999999998E-4</v>
          </cell>
          <cell r="H123">
            <v>6.0000000000000008E-5</v>
          </cell>
          <cell r="I123">
            <v>1.1E-4</v>
          </cell>
          <cell r="J123">
            <v>1.007999999999994E-2</v>
          </cell>
          <cell r="K123">
            <v>0.58750000000000002</v>
          </cell>
          <cell r="L123">
            <v>8.9999999999999992E-5</v>
          </cell>
          <cell r="M123">
            <v>2.8799999999999997E-3</v>
          </cell>
          <cell r="N123">
            <v>4.0000000000000003E-5</v>
          </cell>
          <cell r="O123">
            <v>6.8999999999999997E-4</v>
          </cell>
          <cell r="P123">
            <v>2.8400000000000001E-3</v>
          </cell>
          <cell r="Q123">
            <v>1.42E-3</v>
          </cell>
          <cell r="R123">
            <v>1.394999999999998E-2</v>
          </cell>
          <cell r="S123">
            <v>9.1930000000000012E-2</v>
          </cell>
          <cell r="T123">
            <v>4.9319999999999961E-2</v>
          </cell>
          <cell r="U123">
            <v>2.27999999999998E-3</v>
          </cell>
          <cell r="V123">
            <v>7.4799999999999815E-3</v>
          </cell>
          <cell r="W123">
            <v>0.22186999999999985</v>
          </cell>
          <cell r="X123">
            <v>0</v>
          </cell>
        </row>
        <row r="124">
          <cell r="E124" t="str">
            <v>DEER-EB3_181218-16S</v>
          </cell>
          <cell r="F124">
            <v>1.0079999999999981E-2</v>
          </cell>
          <cell r="G124">
            <v>5.5099999999999993E-3</v>
          </cell>
          <cell r="H124">
            <v>5.0000000000000002E-5</v>
          </cell>
          <cell r="I124">
            <v>1.2999999999999999E-4</v>
          </cell>
          <cell r="J124">
            <v>1.0659999999999979E-2</v>
          </cell>
          <cell r="K124">
            <v>0.40659999999999979</v>
          </cell>
          <cell r="L124">
            <v>9.5E-4</v>
          </cell>
          <cell r="M124">
            <v>4.6299999999999597E-3</v>
          </cell>
          <cell r="N124">
            <v>3.9999999999999983E-5</v>
          </cell>
          <cell r="O124">
            <v>3.0699999999999595E-3</v>
          </cell>
          <cell r="P124">
            <v>1.4899999999999998E-3</v>
          </cell>
          <cell r="Q124">
            <v>2.6099999999999995E-3</v>
          </cell>
          <cell r="R124">
            <v>2.3119999999999963E-2</v>
          </cell>
          <cell r="S124">
            <v>0.13363999999999998</v>
          </cell>
          <cell r="T124">
            <v>0.11640000000000002</v>
          </cell>
          <cell r="U124">
            <v>3.8300000000000001E-3</v>
          </cell>
          <cell r="V124">
            <v>5.9389999999999957E-2</v>
          </cell>
          <cell r="W124">
            <v>0.21779999999999961</v>
          </cell>
          <cell r="X124">
            <v>0</v>
          </cell>
        </row>
        <row r="125">
          <cell r="E125" t="str">
            <v>UY8804-Deer-21</v>
          </cell>
          <cell r="F125">
            <v>5.8899999999999994E-3</v>
          </cell>
          <cell r="G125">
            <v>1.1999999999999979E-2</v>
          </cell>
          <cell r="H125">
            <v>3.0000000000000004E-5</v>
          </cell>
          <cell r="I125">
            <v>8.9999999999999998E-4</v>
          </cell>
          <cell r="J125">
            <v>1.1029999999999981E-2</v>
          </cell>
          <cell r="K125">
            <v>0.28164</v>
          </cell>
          <cell r="L125">
            <v>6.0000000000000008E-5</v>
          </cell>
          <cell r="M125">
            <v>1.8E-3</v>
          </cell>
          <cell r="N125">
            <v>4.0000000000000003E-5</v>
          </cell>
          <cell r="O125">
            <v>2.4699999999999601E-3</v>
          </cell>
          <cell r="P125">
            <v>8.6299999999999606E-3</v>
          </cell>
          <cell r="Q125">
            <v>7.0699999999999808E-3</v>
          </cell>
          <cell r="R125">
            <v>0.30073999999999945</v>
          </cell>
          <cell r="S125">
            <v>8.0919999999999964E-2</v>
          </cell>
          <cell r="T125">
            <v>2.4619999999999958E-2</v>
          </cell>
          <cell r="U125">
            <v>3.4099999999999998E-3</v>
          </cell>
          <cell r="V125">
            <v>3.2899999999999796E-3</v>
          </cell>
          <cell r="W125">
            <v>0.25545999999999996</v>
          </cell>
          <cell r="X125">
            <v>1</v>
          </cell>
        </row>
        <row r="126">
          <cell r="E126" t="str">
            <v>UY8870-Deer-26</v>
          </cell>
          <cell r="F126">
            <v>1E-4</v>
          </cell>
          <cell r="G126">
            <v>4.2999999999999999E-4</v>
          </cell>
          <cell r="H126">
            <v>4.0000000000000002E-4</v>
          </cell>
          <cell r="I126">
            <v>3.5399999999999807E-3</v>
          </cell>
          <cell r="J126">
            <v>3.2549999999999982E-2</v>
          </cell>
          <cell r="K126">
            <v>0.40812999999999977</v>
          </cell>
          <cell r="L126">
            <v>6.5999999999997994E-4</v>
          </cell>
          <cell r="M126">
            <v>4.0929999999999966E-2</v>
          </cell>
          <cell r="N126">
            <v>4.0000000000000003E-5</v>
          </cell>
          <cell r="O126">
            <v>2.95999999999998E-3</v>
          </cell>
          <cell r="P126">
            <v>6.8699999999999803E-3</v>
          </cell>
          <cell r="Q126">
            <v>5.0999999999998009E-4</v>
          </cell>
          <cell r="R126">
            <v>2.1339999999999998E-2</v>
          </cell>
          <cell r="S126">
            <v>0.17480000000000001</v>
          </cell>
          <cell r="T126">
            <v>4.4569999999999978E-2</v>
          </cell>
          <cell r="U126">
            <v>6.5399999999999998E-3</v>
          </cell>
          <cell r="V126">
            <v>6.25999999999996E-3</v>
          </cell>
          <cell r="W126">
            <v>0.24936999999999979</v>
          </cell>
          <cell r="X126">
            <v>0</v>
          </cell>
        </row>
        <row r="127">
          <cell r="E127" t="str">
            <v>UY8880-Deer-34</v>
          </cell>
          <cell r="F127">
            <v>1E-4</v>
          </cell>
          <cell r="G127">
            <v>9.0000000000000006E-5</v>
          </cell>
          <cell r="H127">
            <v>8.9999999999999992E-5</v>
          </cell>
          <cell r="I127">
            <v>1.86999999999998E-3</v>
          </cell>
          <cell r="J127">
            <v>2.862E-2</v>
          </cell>
          <cell r="K127">
            <v>0.37609999999999999</v>
          </cell>
          <cell r="L127">
            <v>5.2999999999999998E-4</v>
          </cell>
          <cell r="M127">
            <v>6.6399999999999793E-3</v>
          </cell>
          <cell r="N127">
            <v>3.0000000000000004E-5</v>
          </cell>
          <cell r="O127">
            <v>3.5699999999999599E-3</v>
          </cell>
          <cell r="P127">
            <v>1.6989999999999998E-2</v>
          </cell>
          <cell r="Q127">
            <v>1.4599999999999999E-3</v>
          </cell>
          <cell r="R127">
            <v>0.1816899999999996</v>
          </cell>
          <cell r="S127">
            <v>9.9159999999999998E-2</v>
          </cell>
          <cell r="T127">
            <v>2.1089999999999998E-2</v>
          </cell>
          <cell r="U127">
            <v>5.8199999999999797E-3</v>
          </cell>
          <cell r="V127">
            <v>2.1919999999999978E-2</v>
          </cell>
          <cell r="W127">
            <v>0.2342299999999998</v>
          </cell>
          <cell r="X127">
            <v>0</v>
          </cell>
        </row>
        <row r="128">
          <cell r="E128" t="str">
            <v>Dog-11-4-13</v>
          </cell>
          <cell r="F128">
            <v>3.0000000000000003E-4</v>
          </cell>
          <cell r="G128">
            <v>0</v>
          </cell>
          <cell r="H128">
            <v>0.54221000000000008</v>
          </cell>
          <cell r="I128">
            <v>0</v>
          </cell>
          <cell r="J128">
            <v>2.0000000000000002E-5</v>
          </cell>
          <cell r="K128">
            <v>0</v>
          </cell>
          <cell r="L128">
            <v>0.40069999999999978</v>
          </cell>
          <cell r="M128">
            <v>7.2999999999999996E-4</v>
          </cell>
          <cell r="N128">
            <v>0</v>
          </cell>
          <cell r="O128">
            <v>1.0000000000000001E-5</v>
          </cell>
          <cell r="P128">
            <v>0</v>
          </cell>
          <cell r="Q128">
            <v>1.0000000000000001E-5</v>
          </cell>
          <cell r="R128">
            <v>0</v>
          </cell>
          <cell r="S128">
            <v>1.0000000000000001E-5</v>
          </cell>
          <cell r="T128">
            <v>0</v>
          </cell>
          <cell r="U128">
            <v>2.0000000000000002E-5</v>
          </cell>
          <cell r="V128">
            <v>0</v>
          </cell>
          <cell r="W128">
            <v>5.5990000000000005E-2</v>
          </cell>
          <cell r="X128">
            <v>1</v>
          </cell>
        </row>
        <row r="129">
          <cell r="E129" t="str">
            <v>Dog-13-2-13</v>
          </cell>
          <cell r="F129">
            <v>6.0000000000000008E-5</v>
          </cell>
          <cell r="G129">
            <v>1.0000000000000001E-5</v>
          </cell>
          <cell r="H129">
            <v>0.56364999999999998</v>
          </cell>
          <cell r="I129">
            <v>1.0000000000000001E-5</v>
          </cell>
          <cell r="J129">
            <v>2.43999999999996E-3</v>
          </cell>
          <cell r="K129">
            <v>3.0000000000000004E-5</v>
          </cell>
          <cell r="L129">
            <v>0.42709000000000003</v>
          </cell>
          <cell r="M129">
            <v>3.9999999999999996E-5</v>
          </cell>
          <cell r="N129">
            <v>3.0000000000000004E-5</v>
          </cell>
          <cell r="O129">
            <v>3.0000000000000004E-5</v>
          </cell>
          <cell r="P129">
            <v>2.0000000000000002E-5</v>
          </cell>
          <cell r="Q129">
            <v>6.9999999999999994E-5</v>
          </cell>
          <cell r="R129">
            <v>1.0000000000000001E-5</v>
          </cell>
          <cell r="S129">
            <v>0</v>
          </cell>
          <cell r="T129">
            <v>1.0000000000000001E-5</v>
          </cell>
          <cell r="U129">
            <v>2.0000000000000002E-5</v>
          </cell>
          <cell r="V129">
            <v>2.0000000000000002E-5</v>
          </cell>
          <cell r="W129">
            <v>6.4599999999999796E-3</v>
          </cell>
          <cell r="X129">
            <v>1</v>
          </cell>
        </row>
        <row r="130">
          <cell r="E130" t="str">
            <v>Dog-13-5-13</v>
          </cell>
          <cell r="F130">
            <v>0.1394299999999998</v>
          </cell>
          <cell r="G130">
            <v>7.0000000000000007E-5</v>
          </cell>
          <cell r="H130">
            <v>1.0000000000000001E-5</v>
          </cell>
          <cell r="I130">
            <v>2.0000000000000002E-5</v>
          </cell>
          <cell r="J130">
            <v>2.0000000000000002E-5</v>
          </cell>
          <cell r="K130">
            <v>3.0000000000000004E-5</v>
          </cell>
          <cell r="L130">
            <v>3.0000000000000004E-5</v>
          </cell>
          <cell r="M130">
            <v>2.9999999999999997E-5</v>
          </cell>
          <cell r="N130">
            <v>5.0000000000000002E-5</v>
          </cell>
          <cell r="O130">
            <v>1.0000000000000001E-5</v>
          </cell>
          <cell r="P130">
            <v>6.9999999999999994E-5</v>
          </cell>
          <cell r="Q130">
            <v>7.9999999999999993E-5</v>
          </cell>
          <cell r="R130">
            <v>2.5999999999999998E-4</v>
          </cell>
          <cell r="S130">
            <v>2.0000000000000002E-5</v>
          </cell>
          <cell r="T130">
            <v>1.0000000000000001E-5</v>
          </cell>
          <cell r="U130">
            <v>0.84319999999999984</v>
          </cell>
          <cell r="V130">
            <v>3.0000000000000004E-5</v>
          </cell>
          <cell r="W130">
            <v>1.6629999999999961E-2</v>
          </cell>
          <cell r="X130">
            <v>1</v>
          </cell>
        </row>
        <row r="131">
          <cell r="E131" t="str">
            <v>Dog-23-7-13</v>
          </cell>
          <cell r="F131">
            <v>0</v>
          </cell>
          <cell r="G131">
            <v>1.47E-3</v>
          </cell>
          <cell r="H131">
            <v>5.7899999999999986E-2</v>
          </cell>
          <cell r="I131">
            <v>9.2999999999999995E-4</v>
          </cell>
          <cell r="J131">
            <v>3.2999999999997994E-4</v>
          </cell>
          <cell r="K131">
            <v>0</v>
          </cell>
          <cell r="L131">
            <v>0.15810999999999981</v>
          </cell>
          <cell r="M131">
            <v>0</v>
          </cell>
          <cell r="N131">
            <v>0</v>
          </cell>
          <cell r="O131">
            <v>1.0000000000000001E-5</v>
          </cell>
          <cell r="P131">
            <v>2.2000000000000001E-4</v>
          </cell>
          <cell r="Q131">
            <v>1.0000000000000001E-5</v>
          </cell>
          <cell r="R131">
            <v>2.0000000000000002E-5</v>
          </cell>
          <cell r="S131">
            <v>0</v>
          </cell>
          <cell r="T131">
            <v>0</v>
          </cell>
          <cell r="U131">
            <v>3.5799999999999799E-3</v>
          </cell>
          <cell r="V131">
            <v>0</v>
          </cell>
          <cell r="W131">
            <v>0.77741999999999989</v>
          </cell>
          <cell r="X131">
            <v>0</v>
          </cell>
        </row>
        <row r="132">
          <cell r="E132" t="str">
            <v>Dog-4-3-13</v>
          </cell>
          <cell r="F132">
            <v>1.0899999999999801E-3</v>
          </cell>
          <cell r="G132">
            <v>2.0000000000000001E-4</v>
          </cell>
          <cell r="H132">
            <v>2.1889999999999958E-2</v>
          </cell>
          <cell r="I132">
            <v>1.3799999999999798E-3</v>
          </cell>
          <cell r="J132">
            <v>8.699999999999999E-4</v>
          </cell>
          <cell r="K132">
            <v>2.0000000000000002E-5</v>
          </cell>
          <cell r="L132">
            <v>0.88758999999999999</v>
          </cell>
          <cell r="M132">
            <v>2.0000000000000002E-5</v>
          </cell>
          <cell r="N132">
            <v>1.0000000000000001E-5</v>
          </cell>
          <cell r="O132">
            <v>0</v>
          </cell>
          <cell r="P132">
            <v>1E-4</v>
          </cell>
          <cell r="Q132">
            <v>1.3999999999999999E-4</v>
          </cell>
          <cell r="R132">
            <v>7.9000000000000012E-4</v>
          </cell>
          <cell r="S132">
            <v>2.0000000000000002E-5</v>
          </cell>
          <cell r="T132">
            <v>5.0000000000000002E-5</v>
          </cell>
          <cell r="U132">
            <v>0</v>
          </cell>
          <cell r="V132">
            <v>1.0000000000000001E-5</v>
          </cell>
          <cell r="W132">
            <v>8.5819999999999994E-2</v>
          </cell>
          <cell r="X132">
            <v>0</v>
          </cell>
        </row>
        <row r="133">
          <cell r="E133" t="str">
            <v>WB-Dog-2-08-04-19</v>
          </cell>
          <cell r="F133">
            <v>2.5000000000000001E-4</v>
          </cell>
          <cell r="G133">
            <v>6.3999999999999994E-4</v>
          </cell>
          <cell r="H133">
            <v>6.6119999999999984E-2</v>
          </cell>
          <cell r="I133">
            <v>1E-4</v>
          </cell>
          <cell r="J133">
            <v>1.8700000000000001E-3</v>
          </cell>
          <cell r="K133">
            <v>3.0000000000000004E-5</v>
          </cell>
          <cell r="L133">
            <v>0.90969</v>
          </cell>
          <cell r="M133">
            <v>5.0000000000000002E-5</v>
          </cell>
          <cell r="N133">
            <v>2.0000000000000002E-5</v>
          </cell>
          <cell r="O133">
            <v>8.9999999999999992E-5</v>
          </cell>
          <cell r="P133">
            <v>4.0000000000000003E-5</v>
          </cell>
          <cell r="Q133">
            <v>2.0000000000000002E-5</v>
          </cell>
          <cell r="R133">
            <v>1.2999999999999999E-4</v>
          </cell>
          <cell r="S133">
            <v>1E-4</v>
          </cell>
          <cell r="T133">
            <v>3.0000000000000004E-5</v>
          </cell>
          <cell r="U133">
            <v>6.9999999999999994E-5</v>
          </cell>
          <cell r="V133">
            <v>5.0000000000000002E-5</v>
          </cell>
          <cell r="W133">
            <v>2.0699999999999979E-2</v>
          </cell>
          <cell r="X133">
            <v>0</v>
          </cell>
        </row>
        <row r="134">
          <cell r="E134" t="str">
            <v>wellcome-35</v>
          </cell>
          <cell r="F134">
            <v>1.3699999999999999E-3</v>
          </cell>
          <cell r="G134">
            <v>4.2999999999999999E-4</v>
          </cell>
          <cell r="H134">
            <v>0.13863999999999999</v>
          </cell>
          <cell r="I134">
            <v>3.6999999999999999E-4</v>
          </cell>
          <cell r="J134">
            <v>8.000000000000002E-5</v>
          </cell>
          <cell r="K134">
            <v>3.5999999999999997E-4</v>
          </cell>
          <cell r="L134">
            <v>0.82532999999999956</v>
          </cell>
          <cell r="M134">
            <v>5.9999999999999995E-5</v>
          </cell>
          <cell r="N134">
            <v>1.0000000000000001E-5</v>
          </cell>
          <cell r="O134">
            <v>3.0000000000000004E-5</v>
          </cell>
          <cell r="P134">
            <v>3.0000000000000004E-5</v>
          </cell>
          <cell r="Q134">
            <v>1.2999999999999999E-4</v>
          </cell>
          <cell r="R134">
            <v>3.4999999999999994E-4</v>
          </cell>
          <cell r="S134">
            <v>5.9999999999999995E-5</v>
          </cell>
          <cell r="T134">
            <v>5.0000000000000002E-5</v>
          </cell>
          <cell r="U134">
            <v>2.5999999999999998E-4</v>
          </cell>
          <cell r="V134">
            <v>1.0000000000000001E-5</v>
          </cell>
          <cell r="W134">
            <v>3.2429999999999959E-2</v>
          </cell>
          <cell r="X134">
            <v>0</v>
          </cell>
        </row>
        <row r="135">
          <cell r="E135" t="str">
            <v>wellcome-38</v>
          </cell>
          <cell r="F135">
            <v>5.3810000000000004E-2</v>
          </cell>
          <cell r="G135">
            <v>9.0200000000000002E-3</v>
          </cell>
          <cell r="H135">
            <v>1.5310000000000001E-2</v>
          </cell>
          <cell r="I135">
            <v>8.6209999999999981E-2</v>
          </cell>
          <cell r="J135">
            <v>1.9099999999999799E-3</v>
          </cell>
          <cell r="K135">
            <v>1.6000000000000001E-3</v>
          </cell>
          <cell r="L135">
            <v>0.79772999999999983</v>
          </cell>
          <cell r="M135">
            <v>8.0000000000000007E-5</v>
          </cell>
          <cell r="N135">
            <v>2.0000000000000002E-5</v>
          </cell>
          <cell r="O135">
            <v>5.0000000000000002E-5</v>
          </cell>
          <cell r="P135">
            <v>2.5999999999999998E-4</v>
          </cell>
          <cell r="Q135">
            <v>1.7999999999999998E-4</v>
          </cell>
          <cell r="R135">
            <v>1.6999999999999999E-4</v>
          </cell>
          <cell r="S135">
            <v>2.7999999999999998E-4</v>
          </cell>
          <cell r="T135">
            <v>1.5000000000000001E-4</v>
          </cell>
          <cell r="U135">
            <v>3.6399999999999801E-3</v>
          </cell>
          <cell r="V135">
            <v>2.0000000000000002E-5</v>
          </cell>
          <cell r="W135">
            <v>2.9559999999999982E-2</v>
          </cell>
          <cell r="X135">
            <v>0</v>
          </cell>
        </row>
        <row r="136">
          <cell r="E136" t="str">
            <v>wellcome-39</v>
          </cell>
          <cell r="F136">
            <v>2.3E-3</v>
          </cell>
          <cell r="G136">
            <v>5.9000000000000003E-4</v>
          </cell>
          <cell r="H136">
            <v>6.9739999999999996E-2</v>
          </cell>
          <cell r="I136">
            <v>8.8999999999999995E-4</v>
          </cell>
          <cell r="J136">
            <v>9.7000000000000005E-4</v>
          </cell>
          <cell r="K136">
            <v>2.3000000000000001E-4</v>
          </cell>
          <cell r="L136">
            <v>0.91233000000000009</v>
          </cell>
          <cell r="M136">
            <v>7.0000000000000007E-5</v>
          </cell>
          <cell r="N136">
            <v>2.0000000000000002E-5</v>
          </cell>
          <cell r="O136">
            <v>9.0000000000000006E-5</v>
          </cell>
          <cell r="P136">
            <v>5.0000000000000002E-5</v>
          </cell>
          <cell r="Q136">
            <v>5.0000000000000002E-5</v>
          </cell>
          <cell r="R136">
            <v>3.49E-3</v>
          </cell>
          <cell r="S136">
            <v>1.5000000000000001E-4</v>
          </cell>
          <cell r="T136">
            <v>3.0000000000000003E-4</v>
          </cell>
          <cell r="U136">
            <v>1.2699999999999999E-3</v>
          </cell>
          <cell r="V136">
            <v>1.0000000000000001E-5</v>
          </cell>
          <cell r="W136">
            <v>7.45E-3</v>
          </cell>
          <cell r="X136">
            <v>0</v>
          </cell>
        </row>
        <row r="137">
          <cell r="E137" t="str">
            <v>wellcome-40</v>
          </cell>
          <cell r="F137">
            <v>5.0000000000000002E-5</v>
          </cell>
          <cell r="G137">
            <v>3.0000000000000004E-5</v>
          </cell>
          <cell r="H137">
            <v>0.18451000000000001</v>
          </cell>
          <cell r="I137">
            <v>3.0000000000000004E-5</v>
          </cell>
          <cell r="J137">
            <v>1.8000000000000001E-4</v>
          </cell>
          <cell r="K137">
            <v>4.0000000000000003E-5</v>
          </cell>
          <cell r="L137">
            <v>0.7420199999999999</v>
          </cell>
          <cell r="M137">
            <v>1.1E-4</v>
          </cell>
          <cell r="N137">
            <v>4.0000000000000003E-5</v>
          </cell>
          <cell r="O137">
            <v>3.0000000000000004E-5</v>
          </cell>
          <cell r="P137">
            <v>1.0000000000000001E-5</v>
          </cell>
          <cell r="Q137">
            <v>1.6999999999999999E-4</v>
          </cell>
          <cell r="R137">
            <v>7.9799999999999992E-3</v>
          </cell>
          <cell r="S137">
            <v>5.0000000000000002E-5</v>
          </cell>
          <cell r="T137">
            <v>1.1E-4</v>
          </cell>
          <cell r="U137">
            <v>1.7999999999999998E-4</v>
          </cell>
          <cell r="V137">
            <v>8.0000000000000007E-5</v>
          </cell>
          <cell r="W137">
            <v>6.4379999999999993E-2</v>
          </cell>
          <cell r="X137">
            <v>0</v>
          </cell>
        </row>
        <row r="138">
          <cell r="E138" t="str">
            <v>wellcome-41</v>
          </cell>
          <cell r="F138">
            <v>0</v>
          </cell>
          <cell r="G138">
            <v>1.0000000000000001E-5</v>
          </cell>
          <cell r="H138">
            <v>3.8909999999999979E-2</v>
          </cell>
          <cell r="I138">
            <v>3.0000000000000004E-5</v>
          </cell>
          <cell r="J138">
            <v>1.3199999999999998E-3</v>
          </cell>
          <cell r="K138">
            <v>2.0000000000000002E-5</v>
          </cell>
          <cell r="L138">
            <v>0.85423000000000004</v>
          </cell>
          <cell r="M138">
            <v>2.0000000000000002E-5</v>
          </cell>
          <cell r="N138">
            <v>1.0000000000000001E-5</v>
          </cell>
          <cell r="O138">
            <v>0</v>
          </cell>
          <cell r="P138">
            <v>1.0000000000000001E-5</v>
          </cell>
          <cell r="Q138">
            <v>1.0000000000000001E-5</v>
          </cell>
          <cell r="R138">
            <v>6.4200000000000004E-3</v>
          </cell>
          <cell r="S138">
            <v>1.0000000000000001E-5</v>
          </cell>
          <cell r="T138">
            <v>4.0000000000000003E-5</v>
          </cell>
          <cell r="U138">
            <v>1.7000000000000001E-4</v>
          </cell>
          <cell r="V138">
            <v>0</v>
          </cell>
          <cell r="W138">
            <v>9.8790000000000003E-2</v>
          </cell>
          <cell r="X138">
            <v>0</v>
          </cell>
        </row>
        <row r="139">
          <cell r="E139" t="str">
            <v>wellcome-43</v>
          </cell>
          <cell r="F139">
            <v>2.8600000000000001E-3</v>
          </cell>
          <cell r="G139">
            <v>5.2699999999999804E-3</v>
          </cell>
          <cell r="H139">
            <v>0.26165000000000005</v>
          </cell>
          <cell r="I139">
            <v>7.7600000000000004E-3</v>
          </cell>
          <cell r="J139">
            <v>4.0799999999999994E-3</v>
          </cell>
          <cell r="K139">
            <v>7.0000000000000007E-5</v>
          </cell>
          <cell r="L139">
            <v>0.69864999999999999</v>
          </cell>
          <cell r="M139">
            <v>8.4999999999999984E-4</v>
          </cell>
          <cell r="N139">
            <v>3.9999999999999996E-5</v>
          </cell>
          <cell r="O139">
            <v>4.0000000000000003E-5</v>
          </cell>
          <cell r="P139">
            <v>1.0999999999999999E-4</v>
          </cell>
          <cell r="Q139">
            <v>3.0000000000000004E-5</v>
          </cell>
          <cell r="R139">
            <v>1.5E-3</v>
          </cell>
          <cell r="S139">
            <v>1.2999999999999999E-4</v>
          </cell>
          <cell r="T139">
            <v>8.0000000000000007E-5</v>
          </cell>
          <cell r="U139">
            <v>1.17E-3</v>
          </cell>
          <cell r="V139">
            <v>2.0000000000000002E-5</v>
          </cell>
          <cell r="W139">
            <v>1.5689999999999961E-2</v>
          </cell>
          <cell r="X139">
            <v>0</v>
          </cell>
        </row>
        <row r="140">
          <cell r="E140" t="str">
            <v>wellcome-46</v>
          </cell>
          <cell r="F140">
            <v>1.87999999999998E-3</v>
          </cell>
          <cell r="G140">
            <v>8.5999999999999998E-4</v>
          </cell>
          <cell r="H140">
            <v>7.6399999999999992E-3</v>
          </cell>
          <cell r="I140">
            <v>3.3999999999999997E-4</v>
          </cell>
          <cell r="J140">
            <v>2.1469999999999961E-2</v>
          </cell>
          <cell r="K140">
            <v>6.0000000000000008E-5</v>
          </cell>
          <cell r="L140">
            <v>0.91643999999999992</v>
          </cell>
          <cell r="M140">
            <v>3.0000000000000004E-5</v>
          </cell>
          <cell r="N140">
            <v>0</v>
          </cell>
          <cell r="O140">
            <v>5.0000000000000002E-5</v>
          </cell>
          <cell r="P140">
            <v>1.0000000000000001E-5</v>
          </cell>
          <cell r="Q140">
            <v>5.0000000000000002E-5</v>
          </cell>
          <cell r="R140">
            <v>5.9000000000000003E-4</v>
          </cell>
          <cell r="S140">
            <v>1.1E-4</v>
          </cell>
          <cell r="T140">
            <v>5.0000000000000002E-5</v>
          </cell>
          <cell r="U140">
            <v>8.0000000000000007E-5</v>
          </cell>
          <cell r="V140">
            <v>4.0000000000000003E-5</v>
          </cell>
          <cell r="W140">
            <v>5.0299999999999991E-2</v>
          </cell>
          <cell r="X140">
            <v>0</v>
          </cell>
        </row>
        <row r="141">
          <cell r="E141" t="str">
            <v>wellcome-47</v>
          </cell>
          <cell r="F141">
            <v>6.3999999999999994E-4</v>
          </cell>
          <cell r="G141">
            <v>3.9000000000000005E-4</v>
          </cell>
          <cell r="H141">
            <v>3.4339999999999996E-2</v>
          </cell>
          <cell r="I141">
            <v>1.9099999999999998E-3</v>
          </cell>
          <cell r="J141">
            <v>2.9999999999999997E-4</v>
          </cell>
          <cell r="K141">
            <v>6.9999999999999994E-5</v>
          </cell>
          <cell r="L141">
            <v>0.93476999999999999</v>
          </cell>
          <cell r="M141">
            <v>0</v>
          </cell>
          <cell r="N141">
            <v>0</v>
          </cell>
          <cell r="O141">
            <v>1.0000000000000001E-5</v>
          </cell>
          <cell r="P141">
            <v>4.0000000000000003E-5</v>
          </cell>
          <cell r="Q141">
            <v>1.0000000000000001E-5</v>
          </cell>
          <cell r="R141">
            <v>8.5999999999999998E-4</v>
          </cell>
          <cell r="S141">
            <v>3.9999999999999996E-5</v>
          </cell>
          <cell r="T141">
            <v>4.0000000000000003E-5</v>
          </cell>
          <cell r="U141">
            <v>1.4899999999999798E-3</v>
          </cell>
          <cell r="V141">
            <v>1.0000000000000001E-5</v>
          </cell>
          <cell r="W141">
            <v>2.5079999999999981E-2</v>
          </cell>
          <cell r="X141">
            <v>0</v>
          </cell>
        </row>
        <row r="142">
          <cell r="E142" t="str">
            <v>wellcome-48</v>
          </cell>
          <cell r="F142">
            <v>4.0000000000000003E-5</v>
          </cell>
          <cell r="G142">
            <v>3.1E-4</v>
          </cell>
          <cell r="H142">
            <v>4.9329999999999999E-2</v>
          </cell>
          <cell r="I142">
            <v>1.0000000000000001E-5</v>
          </cell>
          <cell r="J142">
            <v>1.11999999999998E-3</v>
          </cell>
          <cell r="K142">
            <v>2.0000000000000002E-5</v>
          </cell>
          <cell r="L142">
            <v>0.88401999999999992</v>
          </cell>
          <cell r="M142">
            <v>2.0000000000000002E-5</v>
          </cell>
          <cell r="N142">
            <v>2.0000000000000002E-5</v>
          </cell>
          <cell r="O142">
            <v>3.0000000000000004E-5</v>
          </cell>
          <cell r="P142">
            <v>0</v>
          </cell>
          <cell r="Q142">
            <v>3.0000000000000004E-5</v>
          </cell>
          <cell r="R142">
            <v>6.7000000000000002E-4</v>
          </cell>
          <cell r="S142">
            <v>2.0000000000000002E-5</v>
          </cell>
          <cell r="T142">
            <v>1.0000000000000001E-5</v>
          </cell>
          <cell r="U142">
            <v>2.4999999999999995E-4</v>
          </cell>
          <cell r="V142">
            <v>2.0000000000000002E-5</v>
          </cell>
          <cell r="W142">
            <v>6.4079999999999984E-2</v>
          </cell>
          <cell r="X142">
            <v>0</v>
          </cell>
        </row>
        <row r="143">
          <cell r="E143" t="str">
            <v>wellcome-49</v>
          </cell>
          <cell r="F143">
            <v>3.6999999999999999E-4</v>
          </cell>
          <cell r="G143">
            <v>1.7000000000000001E-4</v>
          </cell>
          <cell r="H143">
            <v>0.54100000000000004</v>
          </cell>
          <cell r="I143">
            <v>8.9999999999999992E-5</v>
          </cell>
          <cell r="J143">
            <v>4.1299999999999792E-3</v>
          </cell>
          <cell r="K143">
            <v>4.0000000000000003E-5</v>
          </cell>
          <cell r="L143">
            <v>0.43702999999999992</v>
          </cell>
          <cell r="M143">
            <v>6.0000000000000008E-5</v>
          </cell>
          <cell r="N143">
            <v>2.0000000000000002E-5</v>
          </cell>
          <cell r="O143">
            <v>5.0000000000000002E-5</v>
          </cell>
          <cell r="P143">
            <v>2.0000000000000001E-4</v>
          </cell>
          <cell r="Q143">
            <v>6.0000000000000008E-5</v>
          </cell>
          <cell r="R143">
            <v>2.5599999999999998E-3</v>
          </cell>
          <cell r="S143">
            <v>4.0000000000000003E-5</v>
          </cell>
          <cell r="T143">
            <v>7.0000000000000007E-5</v>
          </cell>
          <cell r="U143">
            <v>1.16E-3</v>
          </cell>
          <cell r="V143">
            <v>1.0000000000000001E-5</v>
          </cell>
          <cell r="W143">
            <v>1.293999999999996E-2</v>
          </cell>
          <cell r="X143">
            <v>1</v>
          </cell>
        </row>
        <row r="144">
          <cell r="E144" t="str">
            <v>wellcome-52</v>
          </cell>
          <cell r="F144">
            <v>2.9799999999999801E-3</v>
          </cell>
          <cell r="G144">
            <v>5.6599999999999802E-3</v>
          </cell>
          <cell r="H144">
            <v>4.7359999999999999E-2</v>
          </cell>
          <cell r="I144">
            <v>1.01E-3</v>
          </cell>
          <cell r="J144">
            <v>7.7999999999999999E-4</v>
          </cell>
          <cell r="K144">
            <v>8.0000000000000007E-5</v>
          </cell>
          <cell r="L144">
            <v>0.87248999999999999</v>
          </cell>
          <cell r="M144">
            <v>6.0000000000000008E-5</v>
          </cell>
          <cell r="N144">
            <v>6.0000000000000008E-5</v>
          </cell>
          <cell r="O144">
            <v>4.0000000000000003E-5</v>
          </cell>
          <cell r="P144">
            <v>1.0399999999999999E-3</v>
          </cell>
          <cell r="Q144">
            <v>6.0000000000000008E-5</v>
          </cell>
          <cell r="R144">
            <v>4.0000000000000003E-5</v>
          </cell>
          <cell r="S144">
            <v>1.6000000000000001E-4</v>
          </cell>
          <cell r="T144">
            <v>8.9999999999999992E-5</v>
          </cell>
          <cell r="U144">
            <v>1.6600000000000005E-3</v>
          </cell>
          <cell r="V144">
            <v>1.0000000000000001E-5</v>
          </cell>
          <cell r="W144">
            <v>6.6419999999999965E-2</v>
          </cell>
          <cell r="X144">
            <v>0</v>
          </cell>
        </row>
        <row r="145">
          <cell r="E145" t="str">
            <v>WY-Dog-3-08-04-19</v>
          </cell>
          <cell r="F145">
            <v>3.0000000000000004E-5</v>
          </cell>
          <cell r="G145">
            <v>1.3999999999999999E-4</v>
          </cell>
          <cell r="H145">
            <v>0.16675000000000001</v>
          </cell>
          <cell r="I145">
            <v>2.0000000000000002E-5</v>
          </cell>
          <cell r="J145">
            <v>2.0999999999999998E-4</v>
          </cell>
          <cell r="K145">
            <v>5.9999999999997989E-4</v>
          </cell>
          <cell r="L145">
            <v>0.76025999999999971</v>
          </cell>
          <cell r="M145">
            <v>1.2000000000000002E-4</v>
          </cell>
          <cell r="N145">
            <v>8.0000000000000007E-5</v>
          </cell>
          <cell r="O145">
            <v>1.5000000000000001E-4</v>
          </cell>
          <cell r="P145">
            <v>3.1109999999999961E-2</v>
          </cell>
          <cell r="Q145">
            <v>1.1E-4</v>
          </cell>
          <cell r="R145">
            <v>1.6000000000000004E-4</v>
          </cell>
          <cell r="S145">
            <v>8.9999999999999992E-5</v>
          </cell>
          <cell r="T145">
            <v>8.9999999999999992E-5</v>
          </cell>
          <cell r="U145">
            <v>4.0000000000000003E-5</v>
          </cell>
          <cell r="V145">
            <v>4.0000000000000003E-5</v>
          </cell>
          <cell r="W145">
            <v>3.9999999999999938E-2</v>
          </cell>
          <cell r="X145">
            <v>0</v>
          </cell>
        </row>
        <row r="146">
          <cell r="E146" t="str">
            <v>WY-Dog-3-15-10-18</v>
          </cell>
          <cell r="F146">
            <v>0.1145199999999998</v>
          </cell>
          <cell r="G146">
            <v>8.0799999999999914E-2</v>
          </cell>
          <cell r="H146">
            <v>0.1482</v>
          </cell>
          <cell r="I146">
            <v>8.7399999999999804E-3</v>
          </cell>
          <cell r="J146">
            <v>2.4199999999999795E-3</v>
          </cell>
          <cell r="K146">
            <v>1.06E-3</v>
          </cell>
          <cell r="L146">
            <v>0.54732000000000003</v>
          </cell>
          <cell r="M146">
            <v>1.2000000000000002E-4</v>
          </cell>
          <cell r="N146">
            <v>1.8000000000000001E-4</v>
          </cell>
          <cell r="O146">
            <v>1.2000000000000002E-4</v>
          </cell>
          <cell r="P146">
            <v>8.9999999999998003E-4</v>
          </cell>
          <cell r="Q146">
            <v>7.9999999999999993E-5</v>
          </cell>
          <cell r="R146">
            <v>2.5999999999999998E-4</v>
          </cell>
          <cell r="S146">
            <v>6.0000000000000006E-4</v>
          </cell>
          <cell r="T146">
            <v>4.7999999999999996E-4</v>
          </cell>
          <cell r="U146">
            <v>1.9399999999999795E-3</v>
          </cell>
          <cell r="V146">
            <v>4.4000000000000002E-4</v>
          </cell>
          <cell r="W146">
            <v>9.1819999999999916E-2</v>
          </cell>
          <cell r="X146">
            <v>0</v>
          </cell>
        </row>
        <row r="147">
          <cell r="E147" t="str">
            <v>WY-Dog-5-12-02-18</v>
          </cell>
          <cell r="F147">
            <v>0.10887999999999957</v>
          </cell>
          <cell r="G147">
            <v>1.2999999999999979E-2</v>
          </cell>
          <cell r="H147">
            <v>3.0980000000000001E-2</v>
          </cell>
          <cell r="I147">
            <v>1.98E-3</v>
          </cell>
          <cell r="J147">
            <v>5.1999999999999995E-4</v>
          </cell>
          <cell r="K147">
            <v>6.6E-4</v>
          </cell>
          <cell r="L147">
            <v>0.73487999999999998</v>
          </cell>
          <cell r="M147">
            <v>1.8000000000000001E-4</v>
          </cell>
          <cell r="N147">
            <v>1E-4</v>
          </cell>
          <cell r="O147">
            <v>1.3999999999999999E-4</v>
          </cell>
          <cell r="P147">
            <v>5.4000000000000001E-4</v>
          </cell>
          <cell r="Q147">
            <v>1.2000000000000002E-4</v>
          </cell>
          <cell r="R147">
            <v>1.2399999999999803E-3</v>
          </cell>
          <cell r="S147">
            <v>7.3999999999998004E-4</v>
          </cell>
          <cell r="T147">
            <v>3.3999999999999992E-4</v>
          </cell>
          <cell r="U147">
            <v>3.4000000000000002E-4</v>
          </cell>
          <cell r="V147">
            <v>8.0000000000000007E-5</v>
          </cell>
          <cell r="W147">
            <v>0.10527999999999957</v>
          </cell>
          <cell r="X147">
            <v>0</v>
          </cell>
        </row>
        <row r="148">
          <cell r="E148" t="str">
            <v>Horse-10-05-16</v>
          </cell>
          <cell r="F148">
            <v>1.5300000000000001E-3</v>
          </cell>
          <cell r="G148">
            <v>5.0999999999999605E-3</v>
          </cell>
          <cell r="H148">
            <v>8.3999999999999993E-4</v>
          </cell>
          <cell r="I148">
            <v>9.4499999999999792E-3</v>
          </cell>
          <cell r="J148">
            <v>1.09E-3</v>
          </cell>
          <cell r="K148">
            <v>5.4499999999999991E-3</v>
          </cell>
          <cell r="L148">
            <v>3.0000000000000003E-4</v>
          </cell>
          <cell r="M148">
            <v>0.63885999999999998</v>
          </cell>
          <cell r="N148">
            <v>5.0000000000000002E-5</v>
          </cell>
          <cell r="O148">
            <v>1.62999999999998E-3</v>
          </cell>
          <cell r="P148">
            <v>1.2000000000000001E-3</v>
          </cell>
          <cell r="Q148">
            <v>9.2999999999999995E-4</v>
          </cell>
          <cell r="R148">
            <v>2.2499999999999998E-3</v>
          </cell>
          <cell r="S148">
            <v>0.18051999999999996</v>
          </cell>
          <cell r="T148">
            <v>3.1499999999999801E-3</v>
          </cell>
          <cell r="U148">
            <v>3.60999999999998E-3</v>
          </cell>
          <cell r="V148">
            <v>2.2919999999999961E-2</v>
          </cell>
          <cell r="W148">
            <v>0.1211199999999996</v>
          </cell>
          <cell r="X148">
            <v>0</v>
          </cell>
        </row>
        <row r="149">
          <cell r="E149" t="str">
            <v>Horse-1-19-04-16</v>
          </cell>
          <cell r="F149">
            <v>1.39E-3</v>
          </cell>
          <cell r="G149">
            <v>1.66E-3</v>
          </cell>
          <cell r="H149">
            <v>5.9999999999999995E-5</v>
          </cell>
          <cell r="I149">
            <v>6.0000000000000006E-4</v>
          </cell>
          <cell r="J149">
            <v>7.6999999999999996E-4</v>
          </cell>
          <cell r="K149">
            <v>4.7099999999999998E-3</v>
          </cell>
          <cell r="L149">
            <v>2.3999999999999998E-4</v>
          </cell>
          <cell r="M149">
            <v>0.72861000000000009</v>
          </cell>
          <cell r="N149">
            <v>5.0000000000000002E-5</v>
          </cell>
          <cell r="O149">
            <v>2.7999999999999998E-4</v>
          </cell>
          <cell r="P149">
            <v>1.6000000000000001E-4</v>
          </cell>
          <cell r="Q149">
            <v>2.7E-4</v>
          </cell>
          <cell r="R149">
            <v>2.4400000000000003E-3</v>
          </cell>
          <cell r="S149">
            <v>5.2099999999999994E-3</v>
          </cell>
          <cell r="T149">
            <v>1.4500000000000001E-3</v>
          </cell>
          <cell r="U149">
            <v>2.7899999999999999E-3</v>
          </cell>
          <cell r="V149">
            <v>1.1169999999999999E-2</v>
          </cell>
          <cell r="W149">
            <v>0.23813999999999996</v>
          </cell>
          <cell r="X149">
            <v>0</v>
          </cell>
        </row>
        <row r="150">
          <cell r="E150" t="str">
            <v>Horse-1-27-04-16</v>
          </cell>
          <cell r="F150">
            <v>3.0000000000000004E-5</v>
          </cell>
          <cell r="G150">
            <v>2.5000000000000001E-4</v>
          </cell>
          <cell r="H150">
            <v>1.3699999999999999E-3</v>
          </cell>
          <cell r="I150">
            <v>7.899999999999999E-4</v>
          </cell>
          <cell r="J150">
            <v>1.14E-3</v>
          </cell>
          <cell r="K150">
            <v>5.5999999999999995E-4</v>
          </cell>
          <cell r="L150">
            <v>3.6999999999999999E-4</v>
          </cell>
          <cell r="M150">
            <v>0.51539999999999997</v>
          </cell>
          <cell r="N150">
            <v>8.0000000000000007E-5</v>
          </cell>
          <cell r="O150">
            <v>4.7000000000000004E-4</v>
          </cell>
          <cell r="P150">
            <v>1.2000000000000002E-4</v>
          </cell>
          <cell r="Q150">
            <v>6.0000000000000008E-5</v>
          </cell>
          <cell r="R150">
            <v>1.6099999999999999E-3</v>
          </cell>
          <cell r="S150">
            <v>1.3000000000000002E-4</v>
          </cell>
          <cell r="T150">
            <v>7.0999999999999991E-4</v>
          </cell>
          <cell r="U150">
            <v>4.4999999999999999E-4</v>
          </cell>
          <cell r="V150">
            <v>5.2999999999999998E-4</v>
          </cell>
          <cell r="W150">
            <v>0.4759299999999998</v>
          </cell>
          <cell r="X150">
            <v>0</v>
          </cell>
        </row>
        <row r="151">
          <cell r="E151" t="str">
            <v>Horse-13-5-13</v>
          </cell>
          <cell r="F151">
            <v>2.3000000000000001E-4</v>
          </cell>
          <cell r="G151">
            <v>4.6000000000000001E-4</v>
          </cell>
          <cell r="H151">
            <v>1.0000000000000001E-5</v>
          </cell>
          <cell r="I151">
            <v>2.9299999999999999E-3</v>
          </cell>
          <cell r="J151">
            <v>4.999999999999999E-4</v>
          </cell>
          <cell r="K151">
            <v>1.3199999999999798E-3</v>
          </cell>
          <cell r="L151">
            <v>6.0000000000000008E-5</v>
          </cell>
          <cell r="M151">
            <v>0.20829999999999962</v>
          </cell>
          <cell r="N151">
            <v>0</v>
          </cell>
          <cell r="O151">
            <v>1.0000000000000001E-5</v>
          </cell>
          <cell r="P151">
            <v>2.2000000000000001E-4</v>
          </cell>
          <cell r="Q151">
            <v>4.8299999999999394E-3</v>
          </cell>
          <cell r="R151">
            <v>1.8909999999999982E-2</v>
          </cell>
          <cell r="S151">
            <v>9.2299999999999795E-3</v>
          </cell>
          <cell r="T151">
            <v>6.7999999999997988E-4</v>
          </cell>
          <cell r="U151">
            <v>1.56E-3</v>
          </cell>
          <cell r="V151">
            <v>2.0600000000000002E-3</v>
          </cell>
          <cell r="W151">
            <v>0.74868999999999974</v>
          </cell>
          <cell r="X151">
            <v>0</v>
          </cell>
        </row>
        <row r="152">
          <cell r="E152" t="str">
            <v>Horse-2-19-04-16</v>
          </cell>
          <cell r="F152">
            <v>1.2000000000000001E-3</v>
          </cell>
          <cell r="G152">
            <v>1.7600000000000001E-3</v>
          </cell>
          <cell r="H152">
            <v>1E-4</v>
          </cell>
          <cell r="I152">
            <v>2.3799999999999997E-3</v>
          </cell>
          <cell r="J152">
            <v>1.8999999999999998E-4</v>
          </cell>
          <cell r="K152">
            <v>2.0100000000000001E-3</v>
          </cell>
          <cell r="L152">
            <v>5.0000000000000001E-4</v>
          </cell>
          <cell r="M152">
            <v>0.77637999999999996</v>
          </cell>
          <cell r="N152">
            <v>7.0000000000000007E-5</v>
          </cell>
          <cell r="O152">
            <v>1.9000000000000001E-4</v>
          </cell>
          <cell r="P152">
            <v>2.6999999999999995E-4</v>
          </cell>
          <cell r="Q152">
            <v>3.0000000000000003E-4</v>
          </cell>
          <cell r="R152">
            <v>5.5999999999999995E-4</v>
          </cell>
          <cell r="S152">
            <v>4.5899999999999995E-3</v>
          </cell>
          <cell r="T152">
            <v>7.899999999999999E-4</v>
          </cell>
          <cell r="U152">
            <v>8.699999999999999E-4</v>
          </cell>
          <cell r="V152">
            <v>3.3E-3</v>
          </cell>
          <cell r="W152">
            <v>0.20454</v>
          </cell>
          <cell r="X152">
            <v>0</v>
          </cell>
        </row>
        <row r="153">
          <cell r="E153" t="str">
            <v>Horse-2-27-04-16</v>
          </cell>
          <cell r="F153">
            <v>5.9999999999999995E-5</v>
          </cell>
          <cell r="G153">
            <v>1.7000000000000001E-4</v>
          </cell>
          <cell r="H153">
            <v>4.0000000000000003E-5</v>
          </cell>
          <cell r="I153">
            <v>1.3999999999999999E-4</v>
          </cell>
          <cell r="J153">
            <v>3.2999999999999994E-4</v>
          </cell>
          <cell r="K153">
            <v>1.06E-3</v>
          </cell>
          <cell r="L153">
            <v>1E-4</v>
          </cell>
          <cell r="M153">
            <v>0.66469</v>
          </cell>
          <cell r="N153">
            <v>6.9999999999999994E-5</v>
          </cell>
          <cell r="O153">
            <v>6.9999999999999988E-4</v>
          </cell>
          <cell r="P153">
            <v>4.6000000000000001E-4</v>
          </cell>
          <cell r="Q153">
            <v>2.5000000000000001E-4</v>
          </cell>
          <cell r="R153">
            <v>1.6099999999999999E-3</v>
          </cell>
          <cell r="S153">
            <v>6.7999999999999994E-4</v>
          </cell>
          <cell r="T153">
            <v>1.2899999999999999E-3</v>
          </cell>
          <cell r="U153">
            <v>5.0000000000000012E-4</v>
          </cell>
          <cell r="V153">
            <v>5.8499999999999993E-3</v>
          </cell>
          <cell r="W153">
            <v>0.32200000000000001</v>
          </cell>
          <cell r="X153">
            <v>0</v>
          </cell>
        </row>
        <row r="154">
          <cell r="E154" t="str">
            <v>Horse-3-19-04-16</v>
          </cell>
          <cell r="F154">
            <v>4.0000000000000003E-5</v>
          </cell>
          <cell r="G154">
            <v>2.7999999999999998E-4</v>
          </cell>
          <cell r="H154">
            <v>6.0000000000000008E-5</v>
          </cell>
          <cell r="I154">
            <v>2.5000000000000001E-4</v>
          </cell>
          <cell r="J154">
            <v>3.1000000000000005E-4</v>
          </cell>
          <cell r="K154">
            <v>2.3000000000000001E-4</v>
          </cell>
          <cell r="L154">
            <v>1.1E-4</v>
          </cell>
          <cell r="M154">
            <v>0.55129000000000006</v>
          </cell>
          <cell r="N154">
            <v>5.0000000000000002E-5</v>
          </cell>
          <cell r="O154">
            <v>4.6099999999999995E-3</v>
          </cell>
          <cell r="P154">
            <v>8.0000000000000007E-5</v>
          </cell>
          <cell r="Q154">
            <v>1E-4</v>
          </cell>
          <cell r="R154">
            <v>1.0999999999999998E-3</v>
          </cell>
          <cell r="S154">
            <v>1.6000000000000001E-4</v>
          </cell>
          <cell r="T154">
            <v>8.0999999999999996E-4</v>
          </cell>
          <cell r="U154">
            <v>9.8999999999999999E-4</v>
          </cell>
          <cell r="V154">
            <v>1.8499999999999999E-3</v>
          </cell>
          <cell r="W154">
            <v>0.43768000000000001</v>
          </cell>
          <cell r="X154">
            <v>0</v>
          </cell>
        </row>
        <row r="155">
          <cell r="E155" t="str">
            <v>Horse-3-27-04-16</v>
          </cell>
          <cell r="F155">
            <v>1.3999999999999999E-4</v>
          </cell>
          <cell r="G155">
            <v>1E-4</v>
          </cell>
          <cell r="H155">
            <v>6.9999999999999994E-5</v>
          </cell>
          <cell r="I155">
            <v>8.8999999999999995E-4</v>
          </cell>
          <cell r="J155">
            <v>1.1E-4</v>
          </cell>
          <cell r="K155">
            <v>7.1000000000000002E-4</v>
          </cell>
          <cell r="L155">
            <v>3.0000000000000004E-5</v>
          </cell>
          <cell r="M155">
            <v>0.64176999999999995</v>
          </cell>
          <cell r="N155">
            <v>6.9999999999999994E-5</v>
          </cell>
          <cell r="O155">
            <v>8.5999999999999998E-4</v>
          </cell>
          <cell r="P155">
            <v>6.0000000000000008E-5</v>
          </cell>
          <cell r="Q155">
            <v>6.0000000000000006E-4</v>
          </cell>
          <cell r="R155">
            <v>7.9999999999999993E-5</v>
          </cell>
          <cell r="S155">
            <v>1.9000000000000001E-4</v>
          </cell>
          <cell r="T155">
            <v>1.1900000000000001E-3</v>
          </cell>
          <cell r="U155">
            <v>3.8000000000000002E-4</v>
          </cell>
          <cell r="V155">
            <v>2.97E-3</v>
          </cell>
          <cell r="W155">
            <v>0.34977999999999998</v>
          </cell>
          <cell r="X155">
            <v>0</v>
          </cell>
        </row>
        <row r="156">
          <cell r="E156" t="str">
            <v>Horse-4-11-6-14</v>
          </cell>
          <cell r="F156">
            <v>2.9999999999999997E-5</v>
          </cell>
          <cell r="G156">
            <v>3.1E-4</v>
          </cell>
          <cell r="H156">
            <v>1.0000000000000001E-5</v>
          </cell>
          <cell r="I156">
            <v>2.9999999999999997E-4</v>
          </cell>
          <cell r="J156">
            <v>0</v>
          </cell>
          <cell r="K156">
            <v>1.1E-4</v>
          </cell>
          <cell r="L156">
            <v>4.1999999999999996E-4</v>
          </cell>
          <cell r="M156">
            <v>0.22450999999999963</v>
          </cell>
          <cell r="N156">
            <v>2.9999999999999997E-5</v>
          </cell>
          <cell r="O156">
            <v>0</v>
          </cell>
          <cell r="P156">
            <v>7.0000000000000007E-5</v>
          </cell>
          <cell r="Q156">
            <v>2.0000000000000002E-5</v>
          </cell>
          <cell r="R156">
            <v>4.0000000000000003E-5</v>
          </cell>
          <cell r="S156">
            <v>2.0000000000000002E-5</v>
          </cell>
          <cell r="T156">
            <v>1.0000000000000001E-5</v>
          </cell>
          <cell r="U156">
            <v>2.0000000000000002E-5</v>
          </cell>
          <cell r="V156">
            <v>1.2000000000000002E-4</v>
          </cell>
          <cell r="W156">
            <v>0.77397999999999967</v>
          </cell>
          <cell r="X156">
            <v>0</v>
          </cell>
        </row>
        <row r="157">
          <cell r="E157" t="str">
            <v>Horse-5-24-6-14</v>
          </cell>
          <cell r="F157">
            <v>7.0699999999999791E-3</v>
          </cell>
          <cell r="G157">
            <v>6.5299999999999803E-3</v>
          </cell>
          <cell r="H157">
            <v>2.0000000000000002E-5</v>
          </cell>
          <cell r="I157">
            <v>5.0000000000000002E-5</v>
          </cell>
          <cell r="J157">
            <v>3.1800000000000001E-3</v>
          </cell>
          <cell r="K157">
            <v>9.4999999999999998E-3</v>
          </cell>
          <cell r="L157">
            <v>3.0000000000000004E-5</v>
          </cell>
          <cell r="M157">
            <v>0.71262999999999999</v>
          </cell>
          <cell r="N157">
            <v>3.0000000000000004E-5</v>
          </cell>
          <cell r="O157">
            <v>2.9999999999999997E-5</v>
          </cell>
          <cell r="P157">
            <v>1.6999999999999999E-4</v>
          </cell>
          <cell r="Q157">
            <v>1.0700000000000002E-3</v>
          </cell>
          <cell r="R157">
            <v>1.197E-2</v>
          </cell>
          <cell r="S157">
            <v>2.0000000000000002E-5</v>
          </cell>
          <cell r="T157">
            <v>1.6309999999999998E-2</v>
          </cell>
          <cell r="U157">
            <v>3.5700000000000003E-3</v>
          </cell>
          <cell r="V157">
            <v>6.3619999999999996E-2</v>
          </cell>
          <cell r="W157">
            <v>0.16419999999999998</v>
          </cell>
          <cell r="X157">
            <v>0</v>
          </cell>
        </row>
        <row r="158">
          <cell r="E158" t="str">
            <v>Horse-6-24-6-14</v>
          </cell>
          <cell r="F158">
            <v>4.4300000000000008E-3</v>
          </cell>
          <cell r="G158">
            <v>1.6420000000000001E-2</v>
          </cell>
          <cell r="H158">
            <v>6.9999999999999994E-5</v>
          </cell>
          <cell r="I158">
            <v>7.9999999999999993E-5</v>
          </cell>
          <cell r="J158">
            <v>2.49E-3</v>
          </cell>
          <cell r="K158">
            <v>4.5399999999999998E-3</v>
          </cell>
          <cell r="L158">
            <v>4.0000000000000003E-5</v>
          </cell>
          <cell r="M158">
            <v>0.82430999999999988</v>
          </cell>
          <cell r="N158">
            <v>8.0000000000000007E-5</v>
          </cell>
          <cell r="O158">
            <v>1.5000000000000001E-4</v>
          </cell>
          <cell r="P158">
            <v>6.9999999999999994E-5</v>
          </cell>
          <cell r="Q158">
            <v>2.7300000000000002E-3</v>
          </cell>
          <cell r="R158">
            <v>3.2399999999999998E-3</v>
          </cell>
          <cell r="S158">
            <v>6.9999999999999999E-4</v>
          </cell>
          <cell r="T158">
            <v>5.0400000000000002E-3</v>
          </cell>
          <cell r="U158">
            <v>1.8400000000000001E-3</v>
          </cell>
          <cell r="V158">
            <v>3.1009999999999982E-2</v>
          </cell>
          <cell r="W158">
            <v>0.10276</v>
          </cell>
          <cell r="X158">
            <v>0</v>
          </cell>
        </row>
        <row r="159">
          <cell r="E159" t="str">
            <v>Lysterfield-horse-13</v>
          </cell>
          <cell r="F159">
            <v>3.8499999999999797E-3</v>
          </cell>
          <cell r="G159">
            <v>0</v>
          </cell>
          <cell r="H159">
            <v>0</v>
          </cell>
          <cell r="I159">
            <v>0</v>
          </cell>
          <cell r="J159">
            <v>4.1999999999999996E-4</v>
          </cell>
          <cell r="K159">
            <v>4.2999999999999999E-4</v>
          </cell>
          <cell r="L159">
            <v>1.0000000000000001E-5</v>
          </cell>
          <cell r="M159">
            <v>0.3032699999999996</v>
          </cell>
          <cell r="N159">
            <v>0</v>
          </cell>
          <cell r="O159">
            <v>4.5999999999997996E-4</v>
          </cell>
          <cell r="P159">
            <v>0</v>
          </cell>
          <cell r="Q159">
            <v>5.9999999999999995E-5</v>
          </cell>
          <cell r="R159">
            <v>7.0000000000000007E-5</v>
          </cell>
          <cell r="S159">
            <v>0</v>
          </cell>
          <cell r="T159">
            <v>7.0200000000000002E-3</v>
          </cell>
          <cell r="U159">
            <v>4.8000000000000007E-4</v>
          </cell>
          <cell r="V159">
            <v>1.411999999999998E-2</v>
          </cell>
          <cell r="W159">
            <v>0.66980999999999979</v>
          </cell>
          <cell r="X159">
            <v>0</v>
          </cell>
        </row>
        <row r="160">
          <cell r="E160" t="str">
            <v>WB-Horse-1-19-06-17</v>
          </cell>
          <cell r="F160">
            <v>5.0000000000000002E-5</v>
          </cell>
          <cell r="G160">
            <v>4.6000000000000001E-4</v>
          </cell>
          <cell r="H160">
            <v>4.0000000000000003E-5</v>
          </cell>
          <cell r="I160">
            <v>6.9999999999999994E-5</v>
          </cell>
          <cell r="J160">
            <v>8.7999999999999992E-4</v>
          </cell>
          <cell r="K160">
            <v>9.6999999999999983E-4</v>
          </cell>
          <cell r="L160">
            <v>6.9999999999999994E-5</v>
          </cell>
          <cell r="M160">
            <v>0.57583000000000006</v>
          </cell>
          <cell r="N160">
            <v>7.9999999999999993E-5</v>
          </cell>
          <cell r="O160">
            <v>5.1999999999999995E-4</v>
          </cell>
          <cell r="P160">
            <v>7.9999999999999993E-5</v>
          </cell>
          <cell r="Q160">
            <v>8.0000000000000007E-5</v>
          </cell>
          <cell r="R160">
            <v>6.5000000000000008E-4</v>
          </cell>
          <cell r="S160">
            <v>1.2000000000000002E-4</v>
          </cell>
          <cell r="T160">
            <v>1.82E-3</v>
          </cell>
          <cell r="U160">
            <v>6.6999999999999991E-4</v>
          </cell>
          <cell r="V160">
            <v>1.4599999999999999E-3</v>
          </cell>
          <cell r="W160">
            <v>0.41615000000000002</v>
          </cell>
          <cell r="X160">
            <v>0</v>
          </cell>
        </row>
        <row r="161">
          <cell r="E161" t="str">
            <v>WY-Horse-1-13-08-18</v>
          </cell>
          <cell r="F161">
            <v>3.8000000000000002E-4</v>
          </cell>
          <cell r="G161">
            <v>1.7599999999999799E-3</v>
          </cell>
          <cell r="H161">
            <v>2.0000000000000001E-4</v>
          </cell>
          <cell r="I161">
            <v>2.7999999999999998E-4</v>
          </cell>
          <cell r="J161">
            <v>2.4000000000000003E-4</v>
          </cell>
          <cell r="K161">
            <v>2.5399999999999997E-3</v>
          </cell>
          <cell r="L161">
            <v>1.2000000000000002E-4</v>
          </cell>
          <cell r="M161">
            <v>0.43167999999999962</v>
          </cell>
          <cell r="N161">
            <v>1.2000000000000002E-4</v>
          </cell>
          <cell r="O161">
            <v>2.66E-3</v>
          </cell>
          <cell r="P161">
            <v>2.6000000000000003E-4</v>
          </cell>
          <cell r="Q161">
            <v>2.6000000000000003E-4</v>
          </cell>
          <cell r="R161">
            <v>7.7999999999995998E-4</v>
          </cell>
          <cell r="S161">
            <v>3.5999999999998002E-4</v>
          </cell>
          <cell r="T161">
            <v>1.7799999999999997E-3</v>
          </cell>
          <cell r="U161">
            <v>5.0199999999999603E-3</v>
          </cell>
          <cell r="V161">
            <v>2.7000000000000001E-3</v>
          </cell>
          <cell r="W161">
            <v>0.54885999999999957</v>
          </cell>
          <cell r="X161">
            <v>0</v>
          </cell>
        </row>
        <row r="162">
          <cell r="E162" t="str">
            <v>ETP-13-5-14</v>
          </cell>
          <cell r="F162">
            <v>4.0000000000000003E-5</v>
          </cell>
          <cell r="G162">
            <v>7.6000000000000004E-4</v>
          </cell>
          <cell r="H162">
            <v>1.4000000000000001E-4</v>
          </cell>
          <cell r="I162">
            <v>6.0000000000000008E-5</v>
          </cell>
          <cell r="J162">
            <v>6.0000000000000008E-5</v>
          </cell>
          <cell r="K162">
            <v>6.9999999999999999E-4</v>
          </cell>
          <cell r="L162">
            <v>1.3999999999999999E-4</v>
          </cell>
          <cell r="M162">
            <v>1.6000000000000001E-4</v>
          </cell>
          <cell r="N162">
            <v>0.81197999999999959</v>
          </cell>
          <cell r="O162">
            <v>1.6000000000000001E-4</v>
          </cell>
          <cell r="P162">
            <v>5.9999999999999995E-5</v>
          </cell>
          <cell r="Q162">
            <v>7.3999999999999999E-4</v>
          </cell>
          <cell r="R162">
            <v>1.7999999999999998E-4</v>
          </cell>
          <cell r="S162">
            <v>1.2000000000000002E-4</v>
          </cell>
          <cell r="T162">
            <v>1.2000000000000002E-4</v>
          </cell>
          <cell r="U162">
            <v>8.2000000000000009E-4</v>
          </cell>
          <cell r="V162">
            <v>2.2000000000000001E-4</v>
          </cell>
          <cell r="W162">
            <v>0.18353999999999998</v>
          </cell>
          <cell r="X162">
            <v>0</v>
          </cell>
        </row>
        <row r="163">
          <cell r="E163" t="str">
            <v>ETP1707</v>
          </cell>
          <cell r="F163">
            <v>1.4000000000000001E-4</v>
          </cell>
          <cell r="G163">
            <v>5.5999999999998E-4</v>
          </cell>
          <cell r="H163">
            <v>2.4000000000000003E-4</v>
          </cell>
          <cell r="I163">
            <v>3.4000000000000002E-4</v>
          </cell>
          <cell r="J163">
            <v>5.5999999999999995E-4</v>
          </cell>
          <cell r="K163">
            <v>5.0000000000000001E-4</v>
          </cell>
          <cell r="L163">
            <v>2.2000000000000001E-4</v>
          </cell>
          <cell r="M163">
            <v>1.2000000000000002E-4</v>
          </cell>
          <cell r="N163">
            <v>0.78439999999999954</v>
          </cell>
          <cell r="O163">
            <v>2.0000000000000001E-4</v>
          </cell>
          <cell r="P163">
            <v>2.1999999999999998E-4</v>
          </cell>
          <cell r="Q163">
            <v>5.4000000000000001E-4</v>
          </cell>
          <cell r="R163">
            <v>1.7999999999999998E-4</v>
          </cell>
          <cell r="S163">
            <v>1.6000000000000001E-4</v>
          </cell>
          <cell r="T163">
            <v>2.2000000000000001E-4</v>
          </cell>
          <cell r="U163">
            <v>4.4000000000000002E-4</v>
          </cell>
          <cell r="V163">
            <v>7.6000000000000004E-4</v>
          </cell>
          <cell r="W163">
            <v>0.2101999999999998</v>
          </cell>
          <cell r="X163">
            <v>0</v>
          </cell>
        </row>
        <row r="164">
          <cell r="E164" t="str">
            <v>ETP-23-7-13</v>
          </cell>
          <cell r="F164">
            <v>6.0000000000000008E-5</v>
          </cell>
          <cell r="G164">
            <v>6.0000000000000008E-5</v>
          </cell>
          <cell r="H164">
            <v>8.0000000000000007E-5</v>
          </cell>
          <cell r="I164">
            <v>1.6000000000000001E-4</v>
          </cell>
          <cell r="J164">
            <v>6.0000000000000008E-5</v>
          </cell>
          <cell r="K164">
            <v>1E-4</v>
          </cell>
          <cell r="L164">
            <v>6.0000000000000008E-5</v>
          </cell>
          <cell r="M164">
            <v>8.0000000000000007E-5</v>
          </cell>
          <cell r="N164">
            <v>0.95351999999999992</v>
          </cell>
          <cell r="O164">
            <v>6.0000000000000008E-5</v>
          </cell>
          <cell r="P164">
            <v>2.0000000000000002E-5</v>
          </cell>
          <cell r="Q164">
            <v>6.0000000000000008E-5</v>
          </cell>
          <cell r="R164">
            <v>1E-4</v>
          </cell>
          <cell r="S164">
            <v>1.5999999999999999E-4</v>
          </cell>
          <cell r="T164">
            <v>1E-4</v>
          </cell>
          <cell r="U164">
            <v>6.0000000000000008E-5</v>
          </cell>
          <cell r="V164">
            <v>4.0000000000000003E-5</v>
          </cell>
          <cell r="W164">
            <v>4.5219999999999996E-2</v>
          </cell>
          <cell r="X164">
            <v>0</v>
          </cell>
        </row>
        <row r="165">
          <cell r="E165" t="str">
            <v>ETP-Raw-17-02-15</v>
          </cell>
          <cell r="F165">
            <v>1.2000000000000002E-4</v>
          </cell>
          <cell r="G165">
            <v>1.7000000000000001E-3</v>
          </cell>
          <cell r="H165">
            <v>3.1999999999999997E-4</v>
          </cell>
          <cell r="I165">
            <v>1.6000000000000004E-4</v>
          </cell>
          <cell r="J165">
            <v>2.9599999999999397E-3</v>
          </cell>
          <cell r="K165">
            <v>9.799999999999798E-4</v>
          </cell>
          <cell r="L165">
            <v>1.6000000000000001E-4</v>
          </cell>
          <cell r="M165">
            <v>2.6000000000000003E-4</v>
          </cell>
          <cell r="N165">
            <v>0.74737999999999993</v>
          </cell>
          <cell r="O165">
            <v>2.6000000000000003E-4</v>
          </cell>
          <cell r="P165">
            <v>2.7999999999999998E-4</v>
          </cell>
          <cell r="Q165">
            <v>8.0000000000000004E-4</v>
          </cell>
          <cell r="R165">
            <v>1.7999999999999998E-4</v>
          </cell>
          <cell r="S165">
            <v>1.4000000000000001E-4</v>
          </cell>
          <cell r="T165">
            <v>2.6000000000000003E-4</v>
          </cell>
          <cell r="U165">
            <v>7.3999999999999999E-4</v>
          </cell>
          <cell r="V165">
            <v>2.5999999999999998E-4</v>
          </cell>
          <cell r="W165">
            <v>0.24303999999999978</v>
          </cell>
          <cell r="X165">
            <v>0</v>
          </cell>
        </row>
        <row r="166">
          <cell r="E166" t="str">
            <v>ETP-Raw-19-01-15</v>
          </cell>
          <cell r="F166">
            <v>1.7999999999999998E-4</v>
          </cell>
          <cell r="G166">
            <v>2.0000000000000001E-4</v>
          </cell>
          <cell r="H166">
            <v>1.4000000000000001E-4</v>
          </cell>
          <cell r="I166">
            <v>8.0000000000000007E-5</v>
          </cell>
          <cell r="J166">
            <v>2.5199999999999797E-3</v>
          </cell>
          <cell r="K166">
            <v>1.5999999999999999E-4</v>
          </cell>
          <cell r="L166">
            <v>2.2000000000000001E-4</v>
          </cell>
          <cell r="M166">
            <v>2.6000000000000003E-4</v>
          </cell>
          <cell r="N166">
            <v>0.90615999999999985</v>
          </cell>
          <cell r="O166">
            <v>1.4000000000000001E-4</v>
          </cell>
          <cell r="P166">
            <v>2.0000000000000001E-4</v>
          </cell>
          <cell r="Q166">
            <v>2.3999999999999998E-4</v>
          </cell>
          <cell r="R166">
            <v>2.4000000000000003E-4</v>
          </cell>
          <cell r="S166">
            <v>2.0000000000000001E-4</v>
          </cell>
          <cell r="T166">
            <v>2.2000000000000001E-4</v>
          </cell>
          <cell r="U166">
            <v>1E-4</v>
          </cell>
          <cell r="V166">
            <v>2.2000000000000001E-4</v>
          </cell>
          <cell r="W166">
            <v>8.8519999999999946E-2</v>
          </cell>
          <cell r="X166">
            <v>0</v>
          </cell>
        </row>
        <row r="167">
          <cell r="E167" t="str">
            <v>ETP-Raw-31-03-15</v>
          </cell>
          <cell r="F167">
            <v>1.2000000000000002E-4</v>
          </cell>
          <cell r="G167">
            <v>1.2000000000000002E-4</v>
          </cell>
          <cell r="H167">
            <v>1.4000000000000001E-4</v>
          </cell>
          <cell r="I167">
            <v>1.5999999999999999E-4</v>
          </cell>
          <cell r="J167">
            <v>2.0000000000000001E-4</v>
          </cell>
          <cell r="K167">
            <v>1.4000000000000001E-4</v>
          </cell>
          <cell r="L167">
            <v>1.6000000000000004E-4</v>
          </cell>
          <cell r="M167">
            <v>1.3999999999999999E-4</v>
          </cell>
          <cell r="N167">
            <v>0.91337999999999986</v>
          </cell>
          <cell r="O167">
            <v>1.4000000000000001E-4</v>
          </cell>
          <cell r="P167">
            <v>1.4000000000000001E-4</v>
          </cell>
          <cell r="Q167">
            <v>1.2000000000000002E-4</v>
          </cell>
          <cell r="R167">
            <v>6.0000000000000008E-5</v>
          </cell>
          <cell r="S167">
            <v>1E-4</v>
          </cell>
          <cell r="T167">
            <v>1.4000000000000001E-4</v>
          </cell>
          <cell r="U167">
            <v>2.0000000000000001E-4</v>
          </cell>
          <cell r="V167">
            <v>1.8000000000000001E-4</v>
          </cell>
          <cell r="W167">
            <v>8.4359999999999907E-2</v>
          </cell>
          <cell r="X167">
            <v>0</v>
          </cell>
        </row>
        <row r="168">
          <cell r="E168" t="str">
            <v>LilydaleRaw091117</v>
          </cell>
          <cell r="F168">
            <v>1.8000000000000001E-4</v>
          </cell>
          <cell r="G168">
            <v>6.8000000000000005E-4</v>
          </cell>
          <cell r="H168">
            <v>3.0000000000000003E-4</v>
          </cell>
          <cell r="I168">
            <v>2.5999999999999998E-4</v>
          </cell>
          <cell r="J168">
            <v>3.43999999999998E-3</v>
          </cell>
          <cell r="K168">
            <v>4.0000000000000002E-4</v>
          </cell>
          <cell r="L168">
            <v>1.7999999999999998E-4</v>
          </cell>
          <cell r="M168">
            <v>1.4000000000000001E-4</v>
          </cell>
          <cell r="N168">
            <v>0.69205999999999934</v>
          </cell>
          <cell r="O168">
            <v>1.4000000000000001E-4</v>
          </cell>
          <cell r="P168">
            <v>2.2000000000000001E-4</v>
          </cell>
          <cell r="Q168">
            <v>2.7999999999999998E-4</v>
          </cell>
          <cell r="R168">
            <v>3.2000000000000003E-4</v>
          </cell>
          <cell r="S168">
            <v>1.3999999999999999E-4</v>
          </cell>
          <cell r="T168">
            <v>1.5999999999999999E-4</v>
          </cell>
          <cell r="U168">
            <v>1.0799999999999998E-3</v>
          </cell>
          <cell r="V168">
            <v>2.2000000000000001E-4</v>
          </cell>
          <cell r="W168">
            <v>0.29979999999999979</v>
          </cell>
          <cell r="X168">
            <v>0</v>
          </cell>
        </row>
        <row r="169">
          <cell r="E169" t="str">
            <v>LilydaleRaw231117</v>
          </cell>
          <cell r="F169">
            <v>4.1999999999999996E-4</v>
          </cell>
          <cell r="G169">
            <v>1.8399999999999799E-3</v>
          </cell>
          <cell r="H169">
            <v>2.5999999999999992E-4</v>
          </cell>
          <cell r="I169">
            <v>3.0000000000000003E-4</v>
          </cell>
          <cell r="J169">
            <v>1.3999999999999599E-3</v>
          </cell>
          <cell r="K169">
            <v>6.3999999999997999E-4</v>
          </cell>
          <cell r="L169">
            <v>1.6000000000000001E-4</v>
          </cell>
          <cell r="M169">
            <v>3.1999999999999997E-4</v>
          </cell>
          <cell r="N169">
            <v>0.70833999999999941</v>
          </cell>
          <cell r="O169">
            <v>3.0000000000000003E-4</v>
          </cell>
          <cell r="P169">
            <v>3.3999999999999997E-4</v>
          </cell>
          <cell r="Q169">
            <v>7.7999999999999999E-4</v>
          </cell>
          <cell r="R169">
            <v>2.5999999999999998E-4</v>
          </cell>
          <cell r="S169">
            <v>4.4000000000000002E-4</v>
          </cell>
          <cell r="T169">
            <v>2.2000000000000001E-4</v>
          </cell>
          <cell r="U169">
            <v>3.0000000000000003E-4</v>
          </cell>
          <cell r="V169">
            <v>3.2000000000000003E-4</v>
          </cell>
          <cell r="W169">
            <v>0.28335999999999956</v>
          </cell>
          <cell r="X169">
            <v>0</v>
          </cell>
        </row>
        <row r="170">
          <cell r="E170" t="str">
            <v>LilydaleRaw241017</v>
          </cell>
          <cell r="F170">
            <v>3.5999999999999997E-4</v>
          </cell>
          <cell r="G170">
            <v>1.8599999999999999E-3</v>
          </cell>
          <cell r="H170">
            <v>2.5999999999999998E-4</v>
          </cell>
          <cell r="I170">
            <v>3.3999999999999992E-4</v>
          </cell>
          <cell r="J170">
            <v>1.0999999999999998E-3</v>
          </cell>
          <cell r="K170">
            <v>6.3999999999999994E-4</v>
          </cell>
          <cell r="L170">
            <v>2.7999999999999998E-4</v>
          </cell>
          <cell r="M170">
            <v>2.0000000000000001E-4</v>
          </cell>
          <cell r="N170">
            <v>0.68811999999999995</v>
          </cell>
          <cell r="O170">
            <v>2.4000000000000003E-4</v>
          </cell>
          <cell r="P170">
            <v>4.0000000000000002E-4</v>
          </cell>
          <cell r="Q170">
            <v>6.6E-4</v>
          </cell>
          <cell r="R170">
            <v>2.2000000000000001E-4</v>
          </cell>
          <cell r="S170">
            <v>1.7999999999999998E-4</v>
          </cell>
          <cell r="T170">
            <v>2.7999999999999998E-4</v>
          </cell>
          <cell r="U170">
            <v>4.6000000000000001E-4</v>
          </cell>
          <cell r="V170">
            <v>3.5999999999999997E-4</v>
          </cell>
          <cell r="W170">
            <v>0.30403999999999981</v>
          </cell>
          <cell r="X170">
            <v>0</v>
          </cell>
        </row>
        <row r="171">
          <cell r="E171" t="str">
            <v>MWTPS_07112017</v>
          </cell>
          <cell r="F171">
            <v>1.0000000000000001E-5</v>
          </cell>
          <cell r="G171">
            <v>2.0000000000000002E-5</v>
          </cell>
          <cell r="H171">
            <v>4.0000000000000003E-5</v>
          </cell>
          <cell r="I171">
            <v>2.0000000000000002E-5</v>
          </cell>
          <cell r="J171">
            <v>2.0000000000000002E-5</v>
          </cell>
          <cell r="K171">
            <v>6.0000000000000008E-5</v>
          </cell>
          <cell r="L171">
            <v>1.0000000000000001E-5</v>
          </cell>
          <cell r="M171">
            <v>3.0000000000000004E-5</v>
          </cell>
          <cell r="N171">
            <v>0.44300999999999957</v>
          </cell>
          <cell r="O171">
            <v>0</v>
          </cell>
          <cell r="P171">
            <v>1.0000000000000001E-5</v>
          </cell>
          <cell r="Q171">
            <v>0</v>
          </cell>
          <cell r="R171">
            <v>2.0000000000000002E-5</v>
          </cell>
          <cell r="S171">
            <v>4.0000000000000003E-5</v>
          </cell>
          <cell r="T171">
            <v>3.0000000000000004E-5</v>
          </cell>
          <cell r="U171">
            <v>3.0000000000000004E-5</v>
          </cell>
          <cell r="V171">
            <v>5.0000000000000002E-5</v>
          </cell>
          <cell r="W171">
            <v>0.55659999999999954</v>
          </cell>
          <cell r="X171">
            <v>0</v>
          </cell>
        </row>
        <row r="172">
          <cell r="E172" t="str">
            <v>PO-12-03-18</v>
          </cell>
          <cell r="F172">
            <v>5.0000000000000002E-5</v>
          </cell>
          <cell r="G172">
            <v>1.9000000000000001E-4</v>
          </cell>
          <cell r="H172">
            <v>6.9999999999999994E-5</v>
          </cell>
          <cell r="I172">
            <v>4.0000000000000003E-5</v>
          </cell>
          <cell r="J172">
            <v>8.9999999999999992E-5</v>
          </cell>
          <cell r="K172">
            <v>2.1999999999999998E-4</v>
          </cell>
          <cell r="L172">
            <v>3.0000000000000004E-5</v>
          </cell>
          <cell r="M172">
            <v>3.0000000000000004E-5</v>
          </cell>
          <cell r="N172">
            <v>0.81077999999999972</v>
          </cell>
          <cell r="O172">
            <v>3.0000000000000004E-5</v>
          </cell>
          <cell r="P172">
            <v>3.9999999999999996E-5</v>
          </cell>
          <cell r="Q172">
            <v>1.1E-4</v>
          </cell>
          <cell r="R172">
            <v>8.0000000000000007E-5</v>
          </cell>
          <cell r="S172">
            <v>3.0000000000000004E-5</v>
          </cell>
          <cell r="T172">
            <v>7.9999999999999993E-5</v>
          </cell>
          <cell r="U172">
            <v>5.0000000000000002E-5</v>
          </cell>
          <cell r="V172">
            <v>6.0000000000000008E-5</v>
          </cell>
          <cell r="W172">
            <v>0.18802000000000002</v>
          </cell>
          <cell r="X172">
            <v>0</v>
          </cell>
        </row>
        <row r="173">
          <cell r="E173" t="str">
            <v>PO-12-11-18</v>
          </cell>
          <cell r="F173">
            <v>6.0000000000000008E-5</v>
          </cell>
          <cell r="G173">
            <v>6.0000000000000008E-5</v>
          </cell>
          <cell r="H173">
            <v>6.0000000000000008E-5</v>
          </cell>
          <cell r="I173">
            <v>1.0000000000000001E-5</v>
          </cell>
          <cell r="J173">
            <v>8.8999999999998E-4</v>
          </cell>
          <cell r="K173">
            <v>4.8999999999999998E-4</v>
          </cell>
          <cell r="L173">
            <v>3.0000000000000004E-5</v>
          </cell>
          <cell r="M173">
            <v>6.0000000000000008E-5</v>
          </cell>
          <cell r="N173">
            <v>0.83819999999999995</v>
          </cell>
          <cell r="O173">
            <v>7.9999999999999993E-5</v>
          </cell>
          <cell r="P173">
            <v>4.0000000000000003E-5</v>
          </cell>
          <cell r="Q173">
            <v>2.3000000000000001E-4</v>
          </cell>
          <cell r="R173">
            <v>5.0000000000000002E-5</v>
          </cell>
          <cell r="S173">
            <v>9.0000000000000006E-5</v>
          </cell>
          <cell r="T173">
            <v>2.2000000000000001E-4</v>
          </cell>
          <cell r="U173">
            <v>3.5999999999999997E-4</v>
          </cell>
          <cell r="V173">
            <v>4.2999999999999999E-4</v>
          </cell>
          <cell r="W173">
            <v>0.15863999999999998</v>
          </cell>
          <cell r="X173">
            <v>0</v>
          </cell>
        </row>
        <row r="174">
          <cell r="E174" t="str">
            <v>PO-14-05-18</v>
          </cell>
          <cell r="F174">
            <v>6.0000000000000008E-5</v>
          </cell>
          <cell r="G174">
            <v>3.0000000000000004E-5</v>
          </cell>
          <cell r="H174">
            <v>6.9999999999999994E-5</v>
          </cell>
          <cell r="I174">
            <v>6.9999999999999994E-5</v>
          </cell>
          <cell r="J174">
            <v>1E-4</v>
          </cell>
          <cell r="K174">
            <v>6.9999999999999994E-5</v>
          </cell>
          <cell r="L174">
            <v>2.0000000000000002E-5</v>
          </cell>
          <cell r="M174">
            <v>6.9999999999999994E-5</v>
          </cell>
          <cell r="N174">
            <v>0.7671699999999998</v>
          </cell>
          <cell r="O174">
            <v>6.9999999999999994E-5</v>
          </cell>
          <cell r="P174">
            <v>3.0000000000000004E-5</v>
          </cell>
          <cell r="Q174">
            <v>3.9999999999999996E-5</v>
          </cell>
          <cell r="R174">
            <v>3.0000000000000004E-5</v>
          </cell>
          <cell r="S174">
            <v>4.0000000000000003E-5</v>
          </cell>
          <cell r="T174">
            <v>1E-4</v>
          </cell>
          <cell r="U174">
            <v>3.0000000000000004E-5</v>
          </cell>
          <cell r="V174">
            <v>3.0000000000000004E-5</v>
          </cell>
          <cell r="W174">
            <v>0.23197000000000001</v>
          </cell>
          <cell r="X174">
            <v>0</v>
          </cell>
        </row>
        <row r="175">
          <cell r="E175" t="str">
            <v>PO-18-03-19</v>
          </cell>
          <cell r="F175">
            <v>6.0000000000000008E-5</v>
          </cell>
          <cell r="G175">
            <v>2.0000000000000002E-5</v>
          </cell>
          <cell r="H175">
            <v>5.0000000000000002E-5</v>
          </cell>
          <cell r="I175">
            <v>8.0000000000000007E-5</v>
          </cell>
          <cell r="J175">
            <v>6.9999999999999994E-5</v>
          </cell>
          <cell r="K175">
            <v>3.0000000000000004E-5</v>
          </cell>
          <cell r="L175">
            <v>7.0000000000000007E-5</v>
          </cell>
          <cell r="M175">
            <v>5.9999999999999995E-5</v>
          </cell>
          <cell r="N175">
            <v>0.70248999999999984</v>
          </cell>
          <cell r="O175">
            <v>6.0000000000000008E-5</v>
          </cell>
          <cell r="P175">
            <v>5.0000000000000002E-5</v>
          </cell>
          <cell r="Q175">
            <v>1.2000000000000002E-4</v>
          </cell>
          <cell r="R175">
            <v>1.1E-4</v>
          </cell>
          <cell r="S175">
            <v>8.0000000000000007E-5</v>
          </cell>
          <cell r="T175">
            <v>5.0000000000000002E-5</v>
          </cell>
          <cell r="U175">
            <v>7.0000000000000007E-5</v>
          </cell>
          <cell r="V175">
            <v>8.9999999999999992E-5</v>
          </cell>
          <cell r="W175">
            <v>0.29643999999999998</v>
          </cell>
          <cell r="X175">
            <v>0</v>
          </cell>
        </row>
        <row r="176">
          <cell r="E176" t="str">
            <v>PO-18-09-17</v>
          </cell>
          <cell r="F176">
            <v>3.0000000000000004E-5</v>
          </cell>
          <cell r="G176">
            <v>2.2000000000000001E-4</v>
          </cell>
          <cell r="H176">
            <v>5.0000000000000002E-5</v>
          </cell>
          <cell r="I176">
            <v>6.0000000000000008E-5</v>
          </cell>
          <cell r="J176">
            <v>3.0000000000000004E-5</v>
          </cell>
          <cell r="K176">
            <v>8.0000000000000007E-5</v>
          </cell>
          <cell r="L176">
            <v>2.0000000000000002E-5</v>
          </cell>
          <cell r="M176">
            <v>3.0000000000000004E-5</v>
          </cell>
          <cell r="N176">
            <v>0.83660999999999996</v>
          </cell>
          <cell r="O176">
            <v>6.9999999999999994E-5</v>
          </cell>
          <cell r="P176">
            <v>6.0000000000000008E-5</v>
          </cell>
          <cell r="Q176">
            <v>5.0000000000000002E-5</v>
          </cell>
          <cell r="R176">
            <v>7.0000000000000007E-5</v>
          </cell>
          <cell r="S176">
            <v>6.0000000000000008E-5</v>
          </cell>
          <cell r="T176">
            <v>4.0000000000000003E-5</v>
          </cell>
          <cell r="U176">
            <v>5.8E-4</v>
          </cell>
          <cell r="V176">
            <v>6.0000000000000008E-5</v>
          </cell>
          <cell r="W176">
            <v>0.16188000000000002</v>
          </cell>
          <cell r="X176">
            <v>0</v>
          </cell>
        </row>
        <row r="177">
          <cell r="E177" t="str">
            <v>PO-20-05-19</v>
          </cell>
          <cell r="F177">
            <v>6.9999999999999994E-5</v>
          </cell>
          <cell r="G177">
            <v>2.0899999999999998E-3</v>
          </cell>
          <cell r="H177">
            <v>4.0000000000000003E-5</v>
          </cell>
          <cell r="I177">
            <v>8.0000000000000007E-5</v>
          </cell>
          <cell r="J177">
            <v>3.8999999999999994E-4</v>
          </cell>
          <cell r="K177">
            <v>8.3000000000000001E-4</v>
          </cell>
          <cell r="L177">
            <v>8.9999999999999992E-5</v>
          </cell>
          <cell r="M177">
            <v>5.0000000000000002E-5</v>
          </cell>
          <cell r="N177">
            <v>0.78451000000000004</v>
          </cell>
          <cell r="O177">
            <v>5.0000000000000002E-5</v>
          </cell>
          <cell r="P177">
            <v>3.0000000000000004E-5</v>
          </cell>
          <cell r="Q177">
            <v>1.33E-3</v>
          </cell>
          <cell r="R177">
            <v>3.0000000000000004E-5</v>
          </cell>
          <cell r="S177">
            <v>8.9999999999999992E-5</v>
          </cell>
          <cell r="T177">
            <v>1E-4</v>
          </cell>
          <cell r="U177">
            <v>5.0000000000000002E-5</v>
          </cell>
          <cell r="V177">
            <v>6.0000000000000008E-5</v>
          </cell>
          <cell r="W177">
            <v>0.2101099999999998</v>
          </cell>
          <cell r="X177">
            <v>0</v>
          </cell>
        </row>
        <row r="178">
          <cell r="E178" t="str">
            <v>PO-20-11-17</v>
          </cell>
          <cell r="F178">
            <v>6.0000000000000008E-5</v>
          </cell>
          <cell r="G178">
            <v>5.0000000000000002E-5</v>
          </cell>
          <cell r="H178">
            <v>4.0000000000000003E-5</v>
          </cell>
          <cell r="I178">
            <v>4.0000000000000003E-5</v>
          </cell>
          <cell r="J178">
            <v>5.0000000000000002E-5</v>
          </cell>
          <cell r="K178">
            <v>7.9999999999999993E-5</v>
          </cell>
          <cell r="L178">
            <v>6.0000000000000008E-5</v>
          </cell>
          <cell r="M178">
            <v>1.1E-4</v>
          </cell>
          <cell r="N178">
            <v>0.81571999999999978</v>
          </cell>
          <cell r="O178">
            <v>4.0000000000000003E-5</v>
          </cell>
          <cell r="P178">
            <v>5.0000000000000012E-4</v>
          </cell>
          <cell r="Q178">
            <v>1.5000000000000001E-4</v>
          </cell>
          <cell r="R178">
            <v>5.0000000000000002E-5</v>
          </cell>
          <cell r="S178">
            <v>5.0000000000000002E-5</v>
          </cell>
          <cell r="T178">
            <v>2.0000000000000002E-5</v>
          </cell>
          <cell r="U178">
            <v>3.8999999999999999E-4</v>
          </cell>
          <cell r="V178">
            <v>5.0000000000000002E-5</v>
          </cell>
          <cell r="W178">
            <v>0.18254000000000001</v>
          </cell>
          <cell r="X178">
            <v>0</v>
          </cell>
        </row>
        <row r="179">
          <cell r="E179" t="str">
            <v>PO-21-01-19</v>
          </cell>
          <cell r="F179">
            <v>5.0000000000000002E-5</v>
          </cell>
          <cell r="G179">
            <v>3.0000000000000004E-5</v>
          </cell>
          <cell r="H179">
            <v>7.0000000000000007E-5</v>
          </cell>
          <cell r="I179">
            <v>1.1E-4</v>
          </cell>
          <cell r="J179">
            <v>5.4999999999997998E-4</v>
          </cell>
          <cell r="K179">
            <v>4.0000000000000003E-5</v>
          </cell>
          <cell r="L179">
            <v>8.9999999999999992E-5</v>
          </cell>
          <cell r="M179">
            <v>5.0000000000000002E-5</v>
          </cell>
          <cell r="N179">
            <v>0.8084699999999998</v>
          </cell>
          <cell r="O179">
            <v>0</v>
          </cell>
          <cell r="P179">
            <v>4.0000000000000003E-5</v>
          </cell>
          <cell r="Q179">
            <v>1.1E-4</v>
          </cell>
          <cell r="R179">
            <v>6.0000000000000008E-5</v>
          </cell>
          <cell r="S179">
            <v>5.0000000000000002E-5</v>
          </cell>
          <cell r="T179">
            <v>8.9999999999999992E-5</v>
          </cell>
          <cell r="U179">
            <v>4.0000000000000003E-5</v>
          </cell>
          <cell r="V179">
            <v>6.0000000000000008E-5</v>
          </cell>
          <cell r="W179">
            <v>0.19009000000000001</v>
          </cell>
          <cell r="X179">
            <v>0</v>
          </cell>
        </row>
        <row r="180">
          <cell r="E180" t="str">
            <v>PO-22-07-19</v>
          </cell>
          <cell r="F180">
            <v>7.9999999999999993E-5</v>
          </cell>
          <cell r="G180">
            <v>1.0999999999999999E-4</v>
          </cell>
          <cell r="H180">
            <v>6.9999999999999994E-5</v>
          </cell>
          <cell r="I180">
            <v>3.0000000000000004E-5</v>
          </cell>
          <cell r="J180">
            <v>1.9000000000000001E-4</v>
          </cell>
          <cell r="K180">
            <v>6.0000000000000008E-5</v>
          </cell>
          <cell r="L180">
            <v>5.0000000000000002E-5</v>
          </cell>
          <cell r="M180">
            <v>6.0000000000000008E-5</v>
          </cell>
          <cell r="N180">
            <v>0.76425999999999994</v>
          </cell>
          <cell r="O180">
            <v>5.0000000000000002E-5</v>
          </cell>
          <cell r="P180">
            <v>5.0000000000000002E-5</v>
          </cell>
          <cell r="Q180">
            <v>6.0000000000000008E-5</v>
          </cell>
          <cell r="R180">
            <v>6.9999999999999994E-5</v>
          </cell>
          <cell r="S180">
            <v>4.0000000000000003E-5</v>
          </cell>
          <cell r="T180">
            <v>6.9999999999999994E-5</v>
          </cell>
          <cell r="U180">
            <v>5.0000000000000002E-5</v>
          </cell>
          <cell r="V180">
            <v>3.0000000000000004E-5</v>
          </cell>
          <cell r="W180">
            <v>0.23467000000000002</v>
          </cell>
          <cell r="X180">
            <v>0</v>
          </cell>
        </row>
        <row r="181">
          <cell r="E181" t="str">
            <v>PO-23-07-18</v>
          </cell>
          <cell r="F181">
            <v>7.0000000000000007E-5</v>
          </cell>
          <cell r="G181">
            <v>4.5000000000000004E-4</v>
          </cell>
          <cell r="H181">
            <v>4.0000000000000003E-5</v>
          </cell>
          <cell r="I181">
            <v>6.0000000000000008E-5</v>
          </cell>
          <cell r="J181">
            <v>7.7999999999999999E-4</v>
          </cell>
          <cell r="K181">
            <v>8.9999999999999992E-5</v>
          </cell>
          <cell r="L181">
            <v>6.9999999999999994E-5</v>
          </cell>
          <cell r="M181">
            <v>4.0000000000000003E-5</v>
          </cell>
          <cell r="N181">
            <v>0.90672999999999981</v>
          </cell>
          <cell r="O181">
            <v>7.9999999999999993E-5</v>
          </cell>
          <cell r="P181">
            <v>8.9999999999999992E-5</v>
          </cell>
          <cell r="Q181">
            <v>8.9999999999999992E-5</v>
          </cell>
          <cell r="R181">
            <v>4.0000000000000003E-5</v>
          </cell>
          <cell r="S181">
            <v>3.0000000000000004E-5</v>
          </cell>
          <cell r="T181">
            <v>5.9999999999999995E-5</v>
          </cell>
          <cell r="U181">
            <v>1.2000000000000002E-4</v>
          </cell>
          <cell r="V181">
            <v>5.0000000000000002E-5</v>
          </cell>
          <cell r="W181">
            <v>9.1109999999999997E-2</v>
          </cell>
          <cell r="X181">
            <v>0</v>
          </cell>
        </row>
        <row r="182">
          <cell r="E182" t="str">
            <v>RYE-SEPTIC-15-04-15</v>
          </cell>
          <cell r="F182">
            <v>4.0000000000000003E-5</v>
          </cell>
          <cell r="G182">
            <v>1.0000000000000001E-5</v>
          </cell>
          <cell r="H182">
            <v>2.0000000000000002E-5</v>
          </cell>
          <cell r="I182">
            <v>2.0000000000000002E-5</v>
          </cell>
          <cell r="J182">
            <v>1.2999999999999999E-4</v>
          </cell>
          <cell r="K182">
            <v>1.0000000000000001E-5</v>
          </cell>
          <cell r="L182">
            <v>4.0000000000000003E-5</v>
          </cell>
          <cell r="M182">
            <v>1.0000000000000001E-5</v>
          </cell>
          <cell r="N182">
            <v>0.72902999999999973</v>
          </cell>
          <cell r="O182">
            <v>3.0000000000000004E-5</v>
          </cell>
          <cell r="P182">
            <v>3.9999999999999996E-5</v>
          </cell>
          <cell r="Q182">
            <v>1.0000000000000001E-5</v>
          </cell>
          <cell r="R182">
            <v>2.0000000000000002E-5</v>
          </cell>
          <cell r="S182">
            <v>2.0000000000000002E-5</v>
          </cell>
          <cell r="T182">
            <v>1.0000000000000001E-5</v>
          </cell>
          <cell r="U182">
            <v>3.0000000000000004E-5</v>
          </cell>
          <cell r="V182">
            <v>1.1E-4</v>
          </cell>
          <cell r="W182">
            <v>0.27041999999999955</v>
          </cell>
          <cell r="X182">
            <v>0</v>
          </cell>
        </row>
        <row r="183">
          <cell r="E183" t="str">
            <v>RYE-SEPTIC-30-03-15</v>
          </cell>
          <cell r="F183">
            <v>3.0000000000000004E-5</v>
          </cell>
          <cell r="G183">
            <v>0</v>
          </cell>
          <cell r="H183">
            <v>1.0000000000000001E-5</v>
          </cell>
          <cell r="I183">
            <v>2.0000000000000002E-5</v>
          </cell>
          <cell r="J183">
            <v>1E-4</v>
          </cell>
          <cell r="K183">
            <v>0</v>
          </cell>
          <cell r="L183">
            <v>1.0000000000000001E-5</v>
          </cell>
          <cell r="M183">
            <v>1.0000000000000001E-5</v>
          </cell>
          <cell r="N183">
            <v>0.80317999999999989</v>
          </cell>
          <cell r="O183">
            <v>3.0000000000000004E-5</v>
          </cell>
          <cell r="P183">
            <v>1.0000000000000001E-5</v>
          </cell>
          <cell r="Q183">
            <v>0</v>
          </cell>
          <cell r="R183">
            <v>1.0000000000000001E-5</v>
          </cell>
          <cell r="S183">
            <v>2.0000000000000002E-5</v>
          </cell>
          <cell r="T183">
            <v>1.0000000000000001E-5</v>
          </cell>
          <cell r="U183">
            <v>1.0000000000000001E-5</v>
          </cell>
          <cell r="V183">
            <v>4.0000000000000003E-5</v>
          </cell>
          <cell r="W183">
            <v>0.19650999999999999</v>
          </cell>
          <cell r="X183">
            <v>0</v>
          </cell>
        </row>
        <row r="184">
          <cell r="E184" t="str">
            <v>Septic_Tank_anita_1203</v>
          </cell>
          <cell r="F184">
            <v>1.1E-4</v>
          </cell>
          <cell r="G184">
            <v>3.0000000000000004E-5</v>
          </cell>
          <cell r="H184">
            <v>8.0000000000000007E-5</v>
          </cell>
          <cell r="I184">
            <v>1.0999999999999999E-4</v>
          </cell>
          <cell r="J184">
            <v>5.0000000000000002E-5</v>
          </cell>
          <cell r="K184">
            <v>2.2000000000000001E-4</v>
          </cell>
          <cell r="L184">
            <v>0</v>
          </cell>
          <cell r="M184">
            <v>1.0000000000000001E-5</v>
          </cell>
          <cell r="N184">
            <v>0.83220000000000005</v>
          </cell>
          <cell r="O184">
            <v>3.0000000000000004E-5</v>
          </cell>
          <cell r="P184">
            <v>6.0000000000000008E-5</v>
          </cell>
          <cell r="Q184">
            <v>5.0000000000000002E-5</v>
          </cell>
          <cell r="R184">
            <v>1.0000000000000001E-5</v>
          </cell>
          <cell r="S184">
            <v>3.0000000000000004E-5</v>
          </cell>
          <cell r="T184">
            <v>3.9999999999999996E-5</v>
          </cell>
          <cell r="U184">
            <v>6.9999999999999994E-5</v>
          </cell>
          <cell r="V184">
            <v>4.1000000000000005E-4</v>
          </cell>
          <cell r="W184">
            <v>0.16649</v>
          </cell>
          <cell r="X184">
            <v>0</v>
          </cell>
        </row>
        <row r="185">
          <cell r="E185" t="str">
            <v>Septic_Tank_ANITA_1501</v>
          </cell>
          <cell r="F185">
            <v>2.0000000000000002E-5</v>
          </cell>
          <cell r="G185">
            <v>2.4000000000000003E-4</v>
          </cell>
          <cell r="H185">
            <v>3.0000000000000004E-5</v>
          </cell>
          <cell r="I185">
            <v>7.0000000000000007E-5</v>
          </cell>
          <cell r="J185">
            <v>2.0000000000000002E-5</v>
          </cell>
          <cell r="K185">
            <v>5.0000000000000002E-5</v>
          </cell>
          <cell r="L185">
            <v>8.9999999999999992E-5</v>
          </cell>
          <cell r="M185">
            <v>6.0000000000000008E-5</v>
          </cell>
          <cell r="N185">
            <v>0.80210999999999988</v>
          </cell>
          <cell r="O185">
            <v>1.0000000000000001E-5</v>
          </cell>
          <cell r="P185">
            <v>6.0000000000000008E-5</v>
          </cell>
          <cell r="Q185">
            <v>6.9999999999999994E-5</v>
          </cell>
          <cell r="R185">
            <v>2.0000000000000002E-5</v>
          </cell>
          <cell r="S185">
            <v>5.0000000000000002E-5</v>
          </cell>
          <cell r="T185">
            <v>9.0000000000000006E-5</v>
          </cell>
          <cell r="U185">
            <v>5.2999999999999998E-4</v>
          </cell>
          <cell r="V185">
            <v>5.0000000000000002E-5</v>
          </cell>
          <cell r="W185">
            <v>0.19642999999999983</v>
          </cell>
          <cell r="X185">
            <v>0</v>
          </cell>
        </row>
        <row r="186">
          <cell r="E186" t="str">
            <v>Septic_Tank_ANITA_2011</v>
          </cell>
          <cell r="F186">
            <v>1.0000000000000001E-5</v>
          </cell>
          <cell r="G186">
            <v>9.0000000000000006E-5</v>
          </cell>
          <cell r="H186">
            <v>2.0000000000000002E-5</v>
          </cell>
          <cell r="I186">
            <v>1.0000000000000001E-5</v>
          </cell>
          <cell r="J186">
            <v>0</v>
          </cell>
          <cell r="K186">
            <v>1.0000000000000001E-5</v>
          </cell>
          <cell r="L186">
            <v>2.0000000000000002E-5</v>
          </cell>
          <cell r="M186">
            <v>0</v>
          </cell>
          <cell r="N186">
            <v>8.9999999999999992E-5</v>
          </cell>
          <cell r="O186">
            <v>3.0000000000000004E-5</v>
          </cell>
          <cell r="P186">
            <v>2.0999999999999998E-4</v>
          </cell>
          <cell r="Q186">
            <v>0</v>
          </cell>
          <cell r="R186">
            <v>2.0000000000000002E-5</v>
          </cell>
          <cell r="S186">
            <v>4.0000000000000003E-5</v>
          </cell>
          <cell r="T186">
            <v>2.0000000000000002E-5</v>
          </cell>
          <cell r="U186">
            <v>3.9999999999999996E-5</v>
          </cell>
          <cell r="V186">
            <v>1.0000000000000001E-5</v>
          </cell>
          <cell r="W186">
            <v>0.99937999999999982</v>
          </cell>
          <cell r="X186">
            <v>1</v>
          </cell>
        </row>
        <row r="187">
          <cell r="E187" t="str">
            <v>Septic_Tank_PO</v>
          </cell>
          <cell r="F187">
            <v>1.1999999999999999E-4</v>
          </cell>
          <cell r="G187">
            <v>1.8999999999999998E-4</v>
          </cell>
          <cell r="H187">
            <v>6.0000000000000008E-5</v>
          </cell>
          <cell r="I187">
            <v>5.0000000000000002E-5</v>
          </cell>
          <cell r="J187">
            <v>8.0000000000000007E-5</v>
          </cell>
          <cell r="K187">
            <v>5.0000000000000002E-5</v>
          </cell>
          <cell r="L187">
            <v>1E-4</v>
          </cell>
          <cell r="M187">
            <v>3.9999999999999996E-5</v>
          </cell>
          <cell r="N187">
            <v>0.69305999999999968</v>
          </cell>
          <cell r="O187">
            <v>4.0000000000000003E-5</v>
          </cell>
          <cell r="P187">
            <v>9.0000000000000006E-5</v>
          </cell>
          <cell r="Q187">
            <v>8.9999999999999992E-5</v>
          </cell>
          <cell r="R187">
            <v>1E-4</v>
          </cell>
          <cell r="S187">
            <v>6.9999999999999994E-5</v>
          </cell>
          <cell r="T187">
            <v>6.9999999999999994E-5</v>
          </cell>
          <cell r="U187">
            <v>6.4999999999998002E-4</v>
          </cell>
          <cell r="V187">
            <v>5.0000000000000002E-5</v>
          </cell>
          <cell r="W187">
            <v>0.30509000000000003</v>
          </cell>
          <cell r="X187">
            <v>0</v>
          </cell>
        </row>
        <row r="188">
          <cell r="E188" t="str">
            <v>Sewer_Tank_160519</v>
          </cell>
          <cell r="F188">
            <v>5.0000000000000002E-5</v>
          </cell>
          <cell r="G188">
            <v>5.9000000000000003E-4</v>
          </cell>
          <cell r="H188">
            <v>4.0000000000000003E-5</v>
          </cell>
          <cell r="I188">
            <v>4.0000000000000003E-5</v>
          </cell>
          <cell r="J188">
            <v>1.5799999999999998E-3</v>
          </cell>
          <cell r="K188">
            <v>4.5000000000000004E-4</v>
          </cell>
          <cell r="L188">
            <v>3.0000000000000004E-5</v>
          </cell>
          <cell r="M188">
            <v>3.0000000000000004E-5</v>
          </cell>
          <cell r="N188">
            <v>0.8274499999999998</v>
          </cell>
          <cell r="O188">
            <v>5.0000000000000002E-5</v>
          </cell>
          <cell r="P188">
            <v>3.2000000000000003E-4</v>
          </cell>
          <cell r="Q188">
            <v>4.2000000000000007E-4</v>
          </cell>
          <cell r="R188">
            <v>6.0000000000000008E-5</v>
          </cell>
          <cell r="S188">
            <v>5.0000000000000002E-5</v>
          </cell>
          <cell r="T188">
            <v>8.0000000000000007E-5</v>
          </cell>
          <cell r="U188">
            <v>1.7000000000000001E-4</v>
          </cell>
          <cell r="V188">
            <v>1.6000000000000001E-4</v>
          </cell>
          <cell r="W188">
            <v>0.16843</v>
          </cell>
          <cell r="X188">
            <v>0</v>
          </cell>
        </row>
        <row r="189">
          <cell r="E189" t="str">
            <v>WWT1-15-2-13</v>
          </cell>
          <cell r="F189">
            <v>3.0000000000000004E-5</v>
          </cell>
          <cell r="G189">
            <v>1.0799999999999998E-3</v>
          </cell>
          <cell r="H189">
            <v>0</v>
          </cell>
          <cell r="I189">
            <v>2.0000000000000002E-5</v>
          </cell>
          <cell r="J189">
            <v>1.5099999999999998E-3</v>
          </cell>
          <cell r="K189">
            <v>6.4999999999999997E-4</v>
          </cell>
          <cell r="L189">
            <v>0</v>
          </cell>
          <cell r="M189">
            <v>1.0000000000000001E-5</v>
          </cell>
          <cell r="N189">
            <v>0.79607999999999979</v>
          </cell>
          <cell r="O189">
            <v>0</v>
          </cell>
          <cell r="P189">
            <v>1.0000000000000001E-5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1.3999999999999999E-4</v>
          </cell>
          <cell r="V189">
            <v>1.0000000000000001E-5</v>
          </cell>
          <cell r="W189">
            <v>0.20046</v>
          </cell>
          <cell r="X189">
            <v>0</v>
          </cell>
        </row>
        <row r="190">
          <cell r="E190" t="str">
            <v>WWT1-17-2-14</v>
          </cell>
          <cell r="F190">
            <v>2.0000000000000002E-5</v>
          </cell>
          <cell r="G190">
            <v>4.0000000000000003E-5</v>
          </cell>
          <cell r="H190">
            <v>1.0000000000000001E-5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1.0000000000000001E-5</v>
          </cell>
          <cell r="N190">
            <v>0.95102999999999993</v>
          </cell>
          <cell r="O190">
            <v>3.0000000000000004E-5</v>
          </cell>
          <cell r="P190">
            <v>1.0000000000000001E-5</v>
          </cell>
          <cell r="Q190">
            <v>1.0000000000000001E-5</v>
          </cell>
          <cell r="R190">
            <v>1.0000000000000001E-5</v>
          </cell>
          <cell r="S190">
            <v>1.0000000000000001E-5</v>
          </cell>
          <cell r="T190">
            <v>0</v>
          </cell>
          <cell r="U190">
            <v>1.0000000000000001E-5</v>
          </cell>
          <cell r="V190">
            <v>0</v>
          </cell>
          <cell r="W190">
            <v>4.8809999999999944E-2</v>
          </cell>
          <cell r="X190">
            <v>0</v>
          </cell>
        </row>
        <row r="191">
          <cell r="E191" t="str">
            <v>Kangaroo-1-24-01-18</v>
          </cell>
          <cell r="F191">
            <v>7.9999999999999993E-5</v>
          </cell>
          <cell r="G191">
            <v>3.6999999999999999E-4</v>
          </cell>
          <cell r="H191">
            <v>8.0000000000000007E-5</v>
          </cell>
          <cell r="I191">
            <v>1E-4</v>
          </cell>
          <cell r="J191">
            <v>5.0000000000000002E-5</v>
          </cell>
          <cell r="K191">
            <v>1.7059999999999957E-2</v>
          </cell>
          <cell r="L191">
            <v>4.0000000000000003E-5</v>
          </cell>
          <cell r="M191">
            <v>1.47999999999998E-3</v>
          </cell>
          <cell r="N191">
            <v>5.0000000000000002E-5</v>
          </cell>
          <cell r="O191">
            <v>8.0979999999999969E-2</v>
          </cell>
          <cell r="P191">
            <v>3.8999999999999999E-4</v>
          </cell>
          <cell r="Q191">
            <v>3.9999999999999996E-5</v>
          </cell>
          <cell r="R191">
            <v>1.1E-4</v>
          </cell>
          <cell r="S191">
            <v>2.0000000000000002E-5</v>
          </cell>
          <cell r="T191">
            <v>0.24277999999999963</v>
          </cell>
          <cell r="U191">
            <v>6.1000000000000008E-4</v>
          </cell>
          <cell r="V191">
            <v>0.45929000000000003</v>
          </cell>
          <cell r="W191">
            <v>0.1964699999999992</v>
          </cell>
          <cell r="X191">
            <v>1</v>
          </cell>
        </row>
        <row r="192">
          <cell r="E192" t="str">
            <v>WY-Kang-1-02-03-18</v>
          </cell>
          <cell r="F192">
            <v>5.4199999999999596E-3</v>
          </cell>
          <cell r="G192">
            <v>6.0399999999999803E-3</v>
          </cell>
          <cell r="H192">
            <v>3.4000000000000002E-4</v>
          </cell>
          <cell r="I192">
            <v>2.63999999999998E-3</v>
          </cell>
          <cell r="J192">
            <v>7.5199999999999599E-3</v>
          </cell>
          <cell r="K192">
            <v>6.3599999999999794E-3</v>
          </cell>
          <cell r="L192">
            <v>1.24E-3</v>
          </cell>
          <cell r="M192">
            <v>4.3999999999998001E-4</v>
          </cell>
          <cell r="N192">
            <v>1.6000000000000004E-4</v>
          </cell>
          <cell r="O192">
            <v>0.40337999999999941</v>
          </cell>
          <cell r="P192">
            <v>2.0799999999999998E-3</v>
          </cell>
          <cell r="Q192">
            <v>6.7999999999996004E-4</v>
          </cell>
          <cell r="R192">
            <v>4.999999999999999E-4</v>
          </cell>
          <cell r="S192">
            <v>4.6879999999999956E-2</v>
          </cell>
          <cell r="T192">
            <v>1.2119999999999959E-2</v>
          </cell>
          <cell r="U192">
            <v>9.2999999999999802E-3</v>
          </cell>
          <cell r="V192">
            <v>7.7999999999999999E-4</v>
          </cell>
          <cell r="W192">
            <v>0.49411999999999984</v>
          </cell>
          <cell r="X192">
            <v>0</v>
          </cell>
        </row>
        <row r="193">
          <cell r="E193" t="str">
            <v>WY-Kang-1-05-03-18</v>
          </cell>
          <cell r="F193">
            <v>2.7999999999999998E-4</v>
          </cell>
          <cell r="G193">
            <v>1.87999999999998E-3</v>
          </cell>
          <cell r="H193">
            <v>1.6000000000000001E-4</v>
          </cell>
          <cell r="I193">
            <v>2.7999999999999998E-4</v>
          </cell>
          <cell r="J193">
            <v>1.1199999999999999E-3</v>
          </cell>
          <cell r="K193">
            <v>1.0619999999999959E-2</v>
          </cell>
          <cell r="L193">
            <v>2.5999999999999998E-4</v>
          </cell>
          <cell r="M193">
            <v>8.7199999999999812E-3</v>
          </cell>
          <cell r="N193">
            <v>1.3999999999999999E-4</v>
          </cell>
          <cell r="O193">
            <v>7.4259999999999965E-2</v>
          </cell>
          <cell r="P193">
            <v>1.2600000000000003E-3</v>
          </cell>
          <cell r="Q193">
            <v>1.3999999999999999E-4</v>
          </cell>
          <cell r="R193">
            <v>7.1999999999999994E-4</v>
          </cell>
          <cell r="S193">
            <v>1.2000000000000002E-4</v>
          </cell>
          <cell r="T193">
            <v>0.20101999999999998</v>
          </cell>
          <cell r="U193">
            <v>3.7600000000000003E-3</v>
          </cell>
          <cell r="V193">
            <v>0.36343999999999976</v>
          </cell>
          <cell r="W193">
            <v>0.33181999999999956</v>
          </cell>
          <cell r="X193">
            <v>1</v>
          </cell>
        </row>
        <row r="194">
          <cell r="E194" t="str">
            <v>WY-Kang-2-11-03-20</v>
          </cell>
          <cell r="F194">
            <v>9.4000000000000019E-4</v>
          </cell>
          <cell r="G194">
            <v>3.2000000000000003E-4</v>
          </cell>
          <cell r="H194">
            <v>2.3999999999999998E-4</v>
          </cell>
          <cell r="I194">
            <v>1.7999999999999998E-4</v>
          </cell>
          <cell r="J194">
            <v>7.1800000000000006E-3</v>
          </cell>
          <cell r="K194">
            <v>5.5199999999999997E-3</v>
          </cell>
          <cell r="L194">
            <v>1.6000000000000004E-4</v>
          </cell>
          <cell r="M194">
            <v>1.0559999999999941E-2</v>
          </cell>
          <cell r="N194">
            <v>1.4000000000000001E-4</v>
          </cell>
          <cell r="O194">
            <v>0.58037999999999967</v>
          </cell>
          <cell r="P194">
            <v>1.5E-3</v>
          </cell>
          <cell r="Q194">
            <v>1.6400000000000002E-3</v>
          </cell>
          <cell r="R194">
            <v>2.4800000000000004E-3</v>
          </cell>
          <cell r="S194">
            <v>1.3479999999999982E-2</v>
          </cell>
          <cell r="T194">
            <v>1.599999999999998E-2</v>
          </cell>
          <cell r="U194">
            <v>2.7999999999999596E-3</v>
          </cell>
          <cell r="V194">
            <v>1.9E-3</v>
          </cell>
          <cell r="W194">
            <v>0.35457999999999962</v>
          </cell>
          <cell r="X194">
            <v>0</v>
          </cell>
        </row>
        <row r="195">
          <cell r="E195" t="str">
            <v>WY-Kang-3-11-03-20</v>
          </cell>
          <cell r="F195">
            <v>4.3999999999999996E-4</v>
          </cell>
          <cell r="G195">
            <v>2.1999999999999998E-4</v>
          </cell>
          <cell r="H195">
            <v>2.0000000000000001E-4</v>
          </cell>
          <cell r="I195">
            <v>1.2199999999999802E-3</v>
          </cell>
          <cell r="J195">
            <v>1.4879999999999999E-2</v>
          </cell>
          <cell r="K195">
            <v>6.0599999999999803E-3</v>
          </cell>
          <cell r="L195">
            <v>1.5999999999999999E-4</v>
          </cell>
          <cell r="M195">
            <v>1.8000000000000001E-4</v>
          </cell>
          <cell r="N195">
            <v>2.0000000000000001E-4</v>
          </cell>
          <cell r="O195">
            <v>0.54713999999999996</v>
          </cell>
          <cell r="P195">
            <v>5.2000000000000006E-4</v>
          </cell>
          <cell r="Q195">
            <v>3.4000000000000002E-4</v>
          </cell>
          <cell r="R195">
            <v>2.0000000000000001E-4</v>
          </cell>
          <cell r="S195">
            <v>1.9719999999999981E-2</v>
          </cell>
          <cell r="T195">
            <v>1.8239999999999978E-2</v>
          </cell>
          <cell r="U195">
            <v>5.2000000000000006E-4</v>
          </cell>
          <cell r="V195">
            <v>3.9999999999998007E-4</v>
          </cell>
          <cell r="W195">
            <v>0.38935999999999982</v>
          </cell>
          <cell r="X195">
            <v>0</v>
          </cell>
        </row>
        <row r="196">
          <cell r="E196" t="str">
            <v>WY-Kang-4-11-03-20</v>
          </cell>
          <cell r="F196">
            <v>2.0000000000000001E-4</v>
          </cell>
          <cell r="G196">
            <v>3.1999999999999997E-4</v>
          </cell>
          <cell r="H196">
            <v>2.4000000000000003E-4</v>
          </cell>
          <cell r="I196">
            <v>3.0000000000000003E-4</v>
          </cell>
          <cell r="J196">
            <v>3.6800000000000001E-3</v>
          </cell>
          <cell r="K196">
            <v>6.3800000000000011E-3</v>
          </cell>
          <cell r="L196">
            <v>4.2000000000000007E-4</v>
          </cell>
          <cell r="M196">
            <v>6.1999999999998005E-4</v>
          </cell>
          <cell r="N196">
            <v>1.4000000000000001E-4</v>
          </cell>
          <cell r="O196">
            <v>0.61901999999999968</v>
          </cell>
          <cell r="P196">
            <v>5.1999999999999995E-4</v>
          </cell>
          <cell r="Q196">
            <v>5.399999999999999E-4</v>
          </cell>
          <cell r="R196">
            <v>7.9999999999999982E-4</v>
          </cell>
          <cell r="S196">
            <v>1.1479999999999921E-2</v>
          </cell>
          <cell r="T196">
            <v>9.3399999999999594E-3</v>
          </cell>
          <cell r="U196">
            <v>5.2000000000000006E-4</v>
          </cell>
          <cell r="V196">
            <v>6.4000000000000005E-4</v>
          </cell>
          <cell r="W196">
            <v>0.34483999999999959</v>
          </cell>
          <cell r="X196">
            <v>0</v>
          </cell>
        </row>
        <row r="197">
          <cell r="E197" t="str">
            <v>WY-Kang-5-11-03-20</v>
          </cell>
          <cell r="F197">
            <v>1.7999999999999998E-4</v>
          </cell>
          <cell r="G197">
            <v>1.7999999999999998E-4</v>
          </cell>
          <cell r="H197">
            <v>1E-4</v>
          </cell>
          <cell r="I197">
            <v>1.2000000000000002E-4</v>
          </cell>
          <cell r="J197">
            <v>5.28E-3</v>
          </cell>
          <cell r="K197">
            <v>7.92E-3</v>
          </cell>
          <cell r="L197">
            <v>1.6000000000000001E-4</v>
          </cell>
          <cell r="M197">
            <v>1.6000000000000004E-4</v>
          </cell>
          <cell r="N197">
            <v>6.0000000000000008E-5</v>
          </cell>
          <cell r="O197">
            <v>0.54517999999999955</v>
          </cell>
          <cell r="P197">
            <v>3.5999999999999997E-4</v>
          </cell>
          <cell r="Q197">
            <v>1.4000000000000001E-4</v>
          </cell>
          <cell r="R197">
            <v>1.7999999999999998E-4</v>
          </cell>
          <cell r="S197">
            <v>5.61999999999998E-3</v>
          </cell>
          <cell r="T197">
            <v>9.89999999999998E-3</v>
          </cell>
          <cell r="U197">
            <v>1.6000000000000001E-4</v>
          </cell>
          <cell r="V197">
            <v>7.5999999999999993E-4</v>
          </cell>
          <cell r="W197">
            <v>0.42353999999999986</v>
          </cell>
          <cell r="X197">
            <v>0</v>
          </cell>
        </row>
        <row r="198">
          <cell r="E198" t="str">
            <v>WY-Kang-6-11-03-20</v>
          </cell>
          <cell r="F198">
            <v>3.8000000000000002E-4</v>
          </cell>
          <cell r="G198">
            <v>2.0000000000000001E-4</v>
          </cell>
          <cell r="H198">
            <v>8.0000000000000004E-4</v>
          </cell>
          <cell r="I198">
            <v>2.6000000000000003E-4</v>
          </cell>
          <cell r="J198">
            <v>6.0199999999999802E-3</v>
          </cell>
          <cell r="K198">
            <v>8.2999999999999793E-3</v>
          </cell>
          <cell r="L198">
            <v>3.2000000000000003E-4</v>
          </cell>
          <cell r="M198">
            <v>5.1999999999999995E-4</v>
          </cell>
          <cell r="N198">
            <v>2.2000000000000001E-4</v>
          </cell>
          <cell r="O198">
            <v>0.61695999999999984</v>
          </cell>
          <cell r="P198">
            <v>4.0000000000000002E-4</v>
          </cell>
          <cell r="Q198">
            <v>3.0000000000000003E-4</v>
          </cell>
          <cell r="R198">
            <v>1.6000000000000001E-4</v>
          </cell>
          <cell r="S198">
            <v>8.53999999999994E-3</v>
          </cell>
          <cell r="T198">
            <v>1.4339999999999981E-2</v>
          </cell>
          <cell r="U198">
            <v>6.600000000000001E-4</v>
          </cell>
          <cell r="V198">
            <v>7.3999999999999999E-4</v>
          </cell>
          <cell r="W198">
            <v>0.34087999999999974</v>
          </cell>
          <cell r="X198">
            <v>0</v>
          </cell>
        </row>
        <row r="199">
          <cell r="E199" t="str">
            <v>WY-Kang-7-11-03-20</v>
          </cell>
          <cell r="F199">
            <v>1.3999999999999999E-4</v>
          </cell>
          <cell r="G199">
            <v>1.5999999999999999E-4</v>
          </cell>
          <cell r="H199">
            <v>2.5999999999999998E-4</v>
          </cell>
          <cell r="I199">
            <v>7.000000000000001E-4</v>
          </cell>
          <cell r="J199">
            <v>8.0599999999999387E-3</v>
          </cell>
          <cell r="K199">
            <v>1.98E-3</v>
          </cell>
          <cell r="L199">
            <v>2.3999999999999998E-4</v>
          </cell>
          <cell r="M199">
            <v>1.4000000000000001E-4</v>
          </cell>
          <cell r="N199">
            <v>8.0000000000000007E-5</v>
          </cell>
          <cell r="O199">
            <v>0.5843999999999997</v>
          </cell>
          <cell r="P199">
            <v>1.53999999999998E-3</v>
          </cell>
          <cell r="Q199">
            <v>1.2000000000000002E-4</v>
          </cell>
          <cell r="R199">
            <v>2.7999999999999998E-4</v>
          </cell>
          <cell r="S199">
            <v>8.2799999999999783E-3</v>
          </cell>
          <cell r="T199">
            <v>1.7099999999999959E-2</v>
          </cell>
          <cell r="U199">
            <v>2.0000000000000001E-4</v>
          </cell>
          <cell r="V199">
            <v>5.3999999999997995E-4</v>
          </cell>
          <cell r="W199">
            <v>0.37577999999999978</v>
          </cell>
          <cell r="X199">
            <v>0</v>
          </cell>
        </row>
        <row r="200">
          <cell r="E200" t="str">
            <v>Monbulk-possum-MS21</v>
          </cell>
          <cell r="F200">
            <v>2.0000000000000002E-5</v>
          </cell>
          <cell r="G200">
            <v>2.0000000000000002E-5</v>
          </cell>
          <cell r="H200">
            <v>0</v>
          </cell>
          <cell r="I200">
            <v>1.0000000000000001E-5</v>
          </cell>
          <cell r="J200">
            <v>2.0000000000000002E-5</v>
          </cell>
          <cell r="K200">
            <v>1.0000000000000001E-5</v>
          </cell>
          <cell r="L200">
            <v>0</v>
          </cell>
          <cell r="M200">
            <v>1.0000000000000001E-5</v>
          </cell>
          <cell r="N200">
            <v>0</v>
          </cell>
          <cell r="O200">
            <v>0</v>
          </cell>
          <cell r="P200">
            <v>0.94460999999999995</v>
          </cell>
          <cell r="Q200">
            <v>3.0000000000000004E-5</v>
          </cell>
          <cell r="R200">
            <v>0</v>
          </cell>
          <cell r="S200">
            <v>1.0000000000000001E-5</v>
          </cell>
          <cell r="T200">
            <v>1.0000000000000001E-5</v>
          </cell>
          <cell r="U200">
            <v>1.0000000000000001E-5</v>
          </cell>
          <cell r="V200">
            <v>3.0000000000000004E-5</v>
          </cell>
          <cell r="W200">
            <v>5.5209999999999912E-2</v>
          </cell>
          <cell r="X200">
            <v>0</v>
          </cell>
        </row>
        <row r="201">
          <cell r="E201" t="str">
            <v>possum_1_281019</v>
          </cell>
          <cell r="F201">
            <v>2.0000000000000002E-5</v>
          </cell>
          <cell r="G201">
            <v>2.9869999999999959E-2</v>
          </cell>
          <cell r="H201">
            <v>0</v>
          </cell>
          <cell r="I201">
            <v>2.0000000000000002E-5</v>
          </cell>
          <cell r="J201">
            <v>2.9999999999999997E-5</v>
          </cell>
          <cell r="K201">
            <v>9.2999999999999995E-4</v>
          </cell>
          <cell r="L201">
            <v>0</v>
          </cell>
          <cell r="M201">
            <v>0</v>
          </cell>
          <cell r="N201">
            <v>5.9999999999999995E-5</v>
          </cell>
          <cell r="O201">
            <v>0</v>
          </cell>
          <cell r="P201">
            <v>1.3999999999999401E-3</v>
          </cell>
          <cell r="Q201">
            <v>4.4000000000000002E-4</v>
          </cell>
          <cell r="R201">
            <v>1.0000000000000001E-5</v>
          </cell>
          <cell r="S201">
            <v>1.0000000000000001E-5</v>
          </cell>
          <cell r="T201">
            <v>2.9E-4</v>
          </cell>
          <cell r="U201">
            <v>9.2000000000000003E-4</v>
          </cell>
          <cell r="V201">
            <v>2.0999999999999998E-4</v>
          </cell>
          <cell r="W201">
            <v>0.96578999999999982</v>
          </cell>
          <cell r="X201">
            <v>1</v>
          </cell>
        </row>
        <row r="202">
          <cell r="E202" t="str">
            <v>possum_2_281019</v>
          </cell>
          <cell r="F202">
            <v>1.0000000000000001E-5</v>
          </cell>
          <cell r="G202">
            <v>8.6999999999998016E-4</v>
          </cell>
          <cell r="H202">
            <v>0</v>
          </cell>
          <cell r="I202">
            <v>1.0000000000000001E-5</v>
          </cell>
          <cell r="J202">
            <v>0</v>
          </cell>
          <cell r="K202">
            <v>6.0000000000000006E-4</v>
          </cell>
          <cell r="L202">
            <v>0</v>
          </cell>
          <cell r="M202">
            <v>0</v>
          </cell>
          <cell r="N202">
            <v>6.0000000000000008E-5</v>
          </cell>
          <cell r="O202">
            <v>0</v>
          </cell>
          <cell r="P202">
            <v>5.2999999999999998E-4</v>
          </cell>
          <cell r="Q202">
            <v>8.2999999999997984E-4</v>
          </cell>
          <cell r="R202">
            <v>0</v>
          </cell>
          <cell r="S202">
            <v>0</v>
          </cell>
          <cell r="T202">
            <v>1.5999999999999999E-4</v>
          </cell>
          <cell r="U202">
            <v>2.9E-4</v>
          </cell>
          <cell r="V202">
            <v>5.2999999999999998E-4</v>
          </cell>
          <cell r="W202">
            <v>0.99610999999999961</v>
          </cell>
          <cell r="X202">
            <v>1</v>
          </cell>
        </row>
        <row r="203">
          <cell r="E203" t="str">
            <v>Possum-1-13-05-14</v>
          </cell>
          <cell r="F203">
            <v>3.0000000000000004E-5</v>
          </cell>
          <cell r="G203">
            <v>9.0000000000000006E-5</v>
          </cell>
          <cell r="H203">
            <v>7.0000000000000007E-5</v>
          </cell>
          <cell r="I203">
            <v>2.48E-3</v>
          </cell>
          <cell r="J203">
            <v>2.3999999999999998E-4</v>
          </cell>
          <cell r="K203">
            <v>2.0000000000000001E-4</v>
          </cell>
          <cell r="L203">
            <v>8.9999999999999992E-5</v>
          </cell>
          <cell r="M203">
            <v>8.0000000000000007E-5</v>
          </cell>
          <cell r="N203">
            <v>6.0000000000000008E-5</v>
          </cell>
          <cell r="O203">
            <v>6.9999999999999988E-4</v>
          </cell>
          <cell r="P203">
            <v>0.80967999999999996</v>
          </cell>
          <cell r="Q203">
            <v>2.0000000000000002E-5</v>
          </cell>
          <cell r="R203">
            <v>4.1000000000000005E-4</v>
          </cell>
          <cell r="S203">
            <v>5.9000000000000003E-4</v>
          </cell>
          <cell r="T203">
            <v>5.0000000000000002E-5</v>
          </cell>
          <cell r="U203">
            <v>3.0000000000000004E-5</v>
          </cell>
          <cell r="V203">
            <v>6.9999999999999994E-5</v>
          </cell>
          <cell r="W203">
            <v>0.18511000000000002</v>
          </cell>
          <cell r="X203">
            <v>0</v>
          </cell>
        </row>
        <row r="204">
          <cell r="E204" t="str">
            <v>Possum-20-4-13</v>
          </cell>
          <cell r="F204">
            <v>1.6199999999999999E-3</v>
          </cell>
          <cell r="G204">
            <v>3.6999999999999999E-4</v>
          </cell>
          <cell r="H204">
            <v>8.0000000000000007E-5</v>
          </cell>
          <cell r="I204">
            <v>1.3999999999999999E-4</v>
          </cell>
          <cell r="J204">
            <v>2.0000000000000002E-5</v>
          </cell>
          <cell r="K204">
            <v>1E-4</v>
          </cell>
          <cell r="L204">
            <v>8.0000000000000007E-5</v>
          </cell>
          <cell r="M204">
            <v>3.0000000000000004E-5</v>
          </cell>
          <cell r="N204">
            <v>0</v>
          </cell>
          <cell r="O204">
            <v>2.0000000000000002E-5</v>
          </cell>
          <cell r="P204">
            <v>0.84431999999999974</v>
          </cell>
          <cell r="Q204">
            <v>1.0000000000000001E-5</v>
          </cell>
          <cell r="R204">
            <v>2.0000000000000002E-5</v>
          </cell>
          <cell r="S204">
            <v>1.1E-4</v>
          </cell>
          <cell r="T204">
            <v>4.0000000000000003E-5</v>
          </cell>
          <cell r="U204">
            <v>5.0000000000000002E-5</v>
          </cell>
          <cell r="V204">
            <v>1.0000000000000001E-5</v>
          </cell>
          <cell r="W204">
            <v>0.15297999999999981</v>
          </cell>
          <cell r="X204">
            <v>0</v>
          </cell>
        </row>
        <row r="205">
          <cell r="E205" t="str">
            <v>Possum-21-03-05-13</v>
          </cell>
          <cell r="F205">
            <v>8.7500000000000008E-3</v>
          </cell>
          <cell r="G205">
            <v>8.0399999999999985E-3</v>
          </cell>
          <cell r="H205">
            <v>2.0000000000000002E-5</v>
          </cell>
          <cell r="I205">
            <v>2.6100000000000003E-3</v>
          </cell>
          <cell r="J205">
            <v>7.9999999999999993E-5</v>
          </cell>
          <cell r="K205">
            <v>1.7000000000000001E-4</v>
          </cell>
          <cell r="L205">
            <v>4.4099999999999799E-3</v>
          </cell>
          <cell r="M205">
            <v>1.1E-4</v>
          </cell>
          <cell r="N205">
            <v>2.0000000000000002E-5</v>
          </cell>
          <cell r="O205">
            <v>3.0000000000000003E-4</v>
          </cell>
          <cell r="P205">
            <v>0.80833999999999995</v>
          </cell>
          <cell r="Q205">
            <v>3.3100000000000004E-3</v>
          </cell>
          <cell r="R205">
            <v>1.7999999999999998E-4</v>
          </cell>
          <cell r="S205">
            <v>1.8000000000000001E-4</v>
          </cell>
          <cell r="T205">
            <v>2.0000000000000002E-5</v>
          </cell>
          <cell r="U205">
            <v>8.5600000000000016E-3</v>
          </cell>
          <cell r="V205">
            <v>3.8000000000000002E-4</v>
          </cell>
          <cell r="W205">
            <v>0.15452000000000002</v>
          </cell>
          <cell r="X205">
            <v>0</v>
          </cell>
        </row>
        <row r="206">
          <cell r="E206" t="str">
            <v>Possum-2-14-05-14</v>
          </cell>
          <cell r="F206">
            <v>1.4149999999999959E-2</v>
          </cell>
          <cell r="G206">
            <v>8.1999999999997992E-4</v>
          </cell>
          <cell r="H206">
            <v>1E-4</v>
          </cell>
          <cell r="I206">
            <v>4.7000000000000004E-4</v>
          </cell>
          <cell r="J206">
            <v>4.0000000000000003E-5</v>
          </cell>
          <cell r="K206">
            <v>8.9999999999999992E-5</v>
          </cell>
          <cell r="L206">
            <v>3.6999999999999999E-4</v>
          </cell>
          <cell r="M206">
            <v>2.0000000000000002E-5</v>
          </cell>
          <cell r="N206">
            <v>3.0000000000000004E-5</v>
          </cell>
          <cell r="O206">
            <v>3.5000000000000005E-4</v>
          </cell>
          <cell r="P206">
            <v>1.9439999999999961E-2</v>
          </cell>
          <cell r="Q206">
            <v>2.0000000000000002E-5</v>
          </cell>
          <cell r="R206">
            <v>2.0000000000000002E-5</v>
          </cell>
          <cell r="S206">
            <v>2.1999999999999998E-4</v>
          </cell>
          <cell r="T206">
            <v>1.7000000000000001E-4</v>
          </cell>
          <cell r="U206">
            <v>5.0000000000000002E-5</v>
          </cell>
          <cell r="V206">
            <v>0</v>
          </cell>
          <cell r="W206">
            <v>0.96364000000000005</v>
          </cell>
          <cell r="X206">
            <v>0</v>
          </cell>
        </row>
        <row r="207">
          <cell r="E207" t="str">
            <v>Possum-22-03-05-13</v>
          </cell>
          <cell r="F207">
            <v>3.1999999999999997E-4</v>
          </cell>
          <cell r="G207">
            <v>1.2299999999999939E-2</v>
          </cell>
          <cell r="H207">
            <v>2.9E-4</v>
          </cell>
          <cell r="I207">
            <v>3.3249999999999988E-2</v>
          </cell>
          <cell r="J207">
            <v>1.9000000000000001E-4</v>
          </cell>
          <cell r="K207">
            <v>1.1099999999999799E-3</v>
          </cell>
          <cell r="L207">
            <v>1.3999999999999998E-3</v>
          </cell>
          <cell r="M207">
            <v>6.5399999999999807E-3</v>
          </cell>
          <cell r="N207">
            <v>0</v>
          </cell>
          <cell r="O207">
            <v>1.1E-4</v>
          </cell>
          <cell r="P207">
            <v>6.0000000000000008E-5</v>
          </cell>
          <cell r="Q207">
            <v>7.0999999999997996E-4</v>
          </cell>
          <cell r="R207">
            <v>8.4000000000000014E-4</v>
          </cell>
          <cell r="S207">
            <v>3.6499999999999996E-3</v>
          </cell>
          <cell r="T207">
            <v>4.1000000000000005E-4</v>
          </cell>
          <cell r="U207">
            <v>0.37941999999999954</v>
          </cell>
          <cell r="V207">
            <v>2.7999999999999998E-4</v>
          </cell>
          <cell r="W207">
            <v>0.55911999999999984</v>
          </cell>
          <cell r="X207">
            <v>1</v>
          </cell>
        </row>
        <row r="208">
          <cell r="E208" t="str">
            <v>Possum-23-03-05-13</v>
          </cell>
          <cell r="F208">
            <v>3.4500000000000004E-3</v>
          </cell>
          <cell r="G208">
            <v>5.6999999999999998E-4</v>
          </cell>
          <cell r="H208">
            <v>9.0000000000000006E-5</v>
          </cell>
          <cell r="I208">
            <v>1.5999999999999999E-4</v>
          </cell>
          <cell r="J208">
            <v>2.2000000000000001E-4</v>
          </cell>
          <cell r="K208">
            <v>2.5999999999999998E-4</v>
          </cell>
          <cell r="L208">
            <v>1.8999999999999998E-4</v>
          </cell>
          <cell r="M208">
            <v>2.0000000000000002E-5</v>
          </cell>
          <cell r="N208">
            <v>6.0000000000000008E-5</v>
          </cell>
          <cell r="O208">
            <v>1.1E-4</v>
          </cell>
          <cell r="P208">
            <v>0.80715000000000003</v>
          </cell>
          <cell r="Q208">
            <v>2.1999999999999997E-3</v>
          </cell>
          <cell r="R208">
            <v>3.0000000000000004E-5</v>
          </cell>
          <cell r="S208">
            <v>1.6999999999999999E-4</v>
          </cell>
          <cell r="T208">
            <v>1.1E-4</v>
          </cell>
          <cell r="U208">
            <v>1.4000000000000001E-4</v>
          </cell>
          <cell r="V208">
            <v>3.0000000000000004E-5</v>
          </cell>
          <cell r="W208">
            <v>0.18503999999999982</v>
          </cell>
          <cell r="X208">
            <v>0</v>
          </cell>
        </row>
        <row r="209">
          <cell r="E209" t="str">
            <v>Possum-23-7-13</v>
          </cell>
          <cell r="F209">
            <v>1.1499999999999798E-3</v>
          </cell>
          <cell r="G209">
            <v>1.7999999999999998E-4</v>
          </cell>
          <cell r="H209">
            <v>0</v>
          </cell>
          <cell r="I209">
            <v>7.9999999999999993E-5</v>
          </cell>
          <cell r="J209">
            <v>1.0000000000000001E-5</v>
          </cell>
          <cell r="K209">
            <v>4.0000000000000003E-5</v>
          </cell>
          <cell r="L209">
            <v>2.2349999999999998E-2</v>
          </cell>
          <cell r="M209">
            <v>1.0000000000000001E-5</v>
          </cell>
          <cell r="N209">
            <v>1.0000000000000001E-5</v>
          </cell>
          <cell r="O209">
            <v>2.0000000000000002E-5</v>
          </cell>
          <cell r="P209">
            <v>0.75972999999999968</v>
          </cell>
          <cell r="Q209">
            <v>1.0000000000000001E-5</v>
          </cell>
          <cell r="R209">
            <v>0</v>
          </cell>
          <cell r="S209">
            <v>6.0000000000000008E-5</v>
          </cell>
          <cell r="T209">
            <v>3.0000000000000004E-5</v>
          </cell>
          <cell r="U209">
            <v>2.0000000000000002E-5</v>
          </cell>
          <cell r="V209">
            <v>1.0000000000000001E-5</v>
          </cell>
          <cell r="W209">
            <v>0.21629000000000001</v>
          </cell>
          <cell r="X209">
            <v>0</v>
          </cell>
        </row>
        <row r="210">
          <cell r="E210" t="str">
            <v>Possum-24-7-13</v>
          </cell>
          <cell r="F210">
            <v>9.72999999999998E-3</v>
          </cell>
          <cell r="G210">
            <v>2.9000000000000006E-4</v>
          </cell>
          <cell r="H210">
            <v>3.0000000000000004E-5</v>
          </cell>
          <cell r="I210">
            <v>3.2399999999999998E-3</v>
          </cell>
          <cell r="J210">
            <v>4.0000000000000003E-5</v>
          </cell>
          <cell r="K210">
            <v>2.2000000000000001E-4</v>
          </cell>
          <cell r="L210">
            <v>2.0000000000000001E-4</v>
          </cell>
          <cell r="M210">
            <v>3.9000000000000005E-4</v>
          </cell>
          <cell r="N210">
            <v>1.0000000000000001E-5</v>
          </cell>
          <cell r="O210">
            <v>3.0000000000000004E-5</v>
          </cell>
          <cell r="P210">
            <v>0.66329999999999989</v>
          </cell>
          <cell r="Q210">
            <v>3.0400000000000002E-3</v>
          </cell>
          <cell r="R210">
            <v>9.0599999999999986E-3</v>
          </cell>
          <cell r="S210">
            <v>2.0000000000000002E-5</v>
          </cell>
          <cell r="T210">
            <v>1.1E-4</v>
          </cell>
          <cell r="U210">
            <v>3.8599999999999802E-3</v>
          </cell>
          <cell r="V210">
            <v>9.2000000000000003E-4</v>
          </cell>
          <cell r="W210">
            <v>0.30550999999999978</v>
          </cell>
          <cell r="X210">
            <v>0</v>
          </cell>
        </row>
        <row r="211">
          <cell r="E211" t="str">
            <v>Possum-25-7-13</v>
          </cell>
          <cell r="F211">
            <v>1.1E-4</v>
          </cell>
          <cell r="G211">
            <v>3.0000000000000004E-5</v>
          </cell>
          <cell r="H211">
            <v>0</v>
          </cell>
          <cell r="I211">
            <v>4.0000000000000003E-5</v>
          </cell>
          <cell r="J211">
            <v>0</v>
          </cell>
          <cell r="K211">
            <v>1.0000000000000001E-5</v>
          </cell>
          <cell r="L211">
            <v>0</v>
          </cell>
          <cell r="M211">
            <v>0</v>
          </cell>
          <cell r="N211">
            <v>0</v>
          </cell>
          <cell r="O211">
            <v>1.0000000000000001E-5</v>
          </cell>
          <cell r="P211">
            <v>0.83910999999999958</v>
          </cell>
          <cell r="Q211">
            <v>0</v>
          </cell>
          <cell r="R211">
            <v>1.0000000000000001E-5</v>
          </cell>
          <cell r="S211">
            <v>3.0000000000000004E-5</v>
          </cell>
          <cell r="T211">
            <v>1.0000000000000001E-5</v>
          </cell>
          <cell r="U211">
            <v>2.0000000000000002E-5</v>
          </cell>
          <cell r="V211">
            <v>1.0000000000000001E-5</v>
          </cell>
          <cell r="W211">
            <v>0.16060999999999978</v>
          </cell>
          <cell r="X211">
            <v>0</v>
          </cell>
        </row>
        <row r="212">
          <cell r="E212" t="str">
            <v>Possum2-UYR-10-02-18</v>
          </cell>
          <cell r="F212">
            <v>3.4000000000000002E-4</v>
          </cell>
          <cell r="G212">
            <v>1.2000000000000002E-4</v>
          </cell>
          <cell r="H212">
            <v>5.0000000000000002E-5</v>
          </cell>
          <cell r="I212">
            <v>2.9999999999997997E-4</v>
          </cell>
          <cell r="J212">
            <v>7.7839999999999979E-2</v>
          </cell>
          <cell r="K212">
            <v>0.36239999999999983</v>
          </cell>
          <cell r="L212">
            <v>5.0000000000000002E-5</v>
          </cell>
          <cell r="M212">
            <v>5.8E-4</v>
          </cell>
          <cell r="N212">
            <v>5.0000000000000002E-5</v>
          </cell>
          <cell r="O212">
            <v>9.3699999999999999E-3</v>
          </cell>
          <cell r="P212">
            <v>8.8000000000000003E-4</v>
          </cell>
          <cell r="Q212">
            <v>6.0000000000000008E-5</v>
          </cell>
          <cell r="R212">
            <v>4.0000000000000003E-5</v>
          </cell>
          <cell r="S212">
            <v>0.15627999999999981</v>
          </cell>
          <cell r="T212">
            <v>1.989999999999998E-2</v>
          </cell>
          <cell r="U212">
            <v>8.0000000000000007E-5</v>
          </cell>
          <cell r="V212">
            <v>2.5000000000000006E-4</v>
          </cell>
          <cell r="W212">
            <v>0.37140999999999996</v>
          </cell>
          <cell r="X212">
            <v>1</v>
          </cell>
        </row>
        <row r="213">
          <cell r="E213" t="str">
            <v>Possum-3-15-05-14</v>
          </cell>
          <cell r="F213">
            <v>2.2199999999999963E-2</v>
          </cell>
          <cell r="G213">
            <v>1.06E-3</v>
          </cell>
          <cell r="H213">
            <v>7.9999999999999993E-5</v>
          </cell>
          <cell r="I213">
            <v>1.1099999999999799E-3</v>
          </cell>
          <cell r="J213">
            <v>2.9E-4</v>
          </cell>
          <cell r="K213">
            <v>2.2000000000000001E-4</v>
          </cell>
          <cell r="L213">
            <v>5.1000000000000004E-4</v>
          </cell>
          <cell r="M213">
            <v>4.0000000000000003E-5</v>
          </cell>
          <cell r="N213">
            <v>1.0000000000000001E-5</v>
          </cell>
          <cell r="O213">
            <v>6.0000000000000008E-5</v>
          </cell>
          <cell r="P213">
            <v>0.78949999999999965</v>
          </cell>
          <cell r="Q213">
            <v>1.39E-3</v>
          </cell>
          <cell r="R213">
            <v>9.2999999999998E-4</v>
          </cell>
          <cell r="S213">
            <v>2.7E-4</v>
          </cell>
          <cell r="T213">
            <v>2.2000000000000001E-4</v>
          </cell>
          <cell r="U213">
            <v>3.6999999999999999E-4</v>
          </cell>
          <cell r="V213">
            <v>1.2000000000000002E-4</v>
          </cell>
          <cell r="W213">
            <v>0.18161999999999998</v>
          </cell>
          <cell r="X213">
            <v>0</v>
          </cell>
        </row>
        <row r="214">
          <cell r="E214" t="str">
            <v>WN-Possum-MS44</v>
          </cell>
          <cell r="F214">
            <v>2.0000000000000002E-5</v>
          </cell>
          <cell r="G214">
            <v>2.0000000000000002E-5</v>
          </cell>
          <cell r="H214">
            <v>1.0000000000000001E-5</v>
          </cell>
          <cell r="I214">
            <v>0</v>
          </cell>
          <cell r="J214">
            <v>1.0000000000000001E-5</v>
          </cell>
          <cell r="K214">
            <v>1.0000000000000001E-5</v>
          </cell>
          <cell r="L214">
            <v>0</v>
          </cell>
          <cell r="M214">
            <v>3.0000000000000004E-5</v>
          </cell>
          <cell r="N214">
            <v>1.0000000000000001E-5</v>
          </cell>
          <cell r="O214">
            <v>0</v>
          </cell>
          <cell r="P214">
            <v>0.74240999999999979</v>
          </cell>
          <cell r="Q214">
            <v>0</v>
          </cell>
          <cell r="R214">
            <v>0</v>
          </cell>
          <cell r="S214">
            <v>0</v>
          </cell>
          <cell r="T214">
            <v>1.0000000000000001E-5</v>
          </cell>
          <cell r="U214">
            <v>0</v>
          </cell>
          <cell r="V214">
            <v>0</v>
          </cell>
          <cell r="W214">
            <v>0.25746999999999981</v>
          </cell>
          <cell r="X214">
            <v>0</v>
          </cell>
        </row>
        <row r="215">
          <cell r="E215" t="str">
            <v>WY-Pos-1-18-02-19</v>
          </cell>
          <cell r="F215">
            <v>8.0000000000000007E-5</v>
          </cell>
          <cell r="G215">
            <v>1.1999999999999999E-4</v>
          </cell>
          <cell r="H215">
            <v>6.2E-4</v>
          </cell>
          <cell r="I215">
            <v>8.0000000000000007E-5</v>
          </cell>
          <cell r="J215">
            <v>6.0000000000000008E-5</v>
          </cell>
          <cell r="K215">
            <v>2.4000000000000003E-4</v>
          </cell>
          <cell r="L215">
            <v>1E-4</v>
          </cell>
          <cell r="M215">
            <v>1E-4</v>
          </cell>
          <cell r="N215">
            <v>1.6000000000000001E-4</v>
          </cell>
          <cell r="O215">
            <v>9.5999999999999992E-4</v>
          </cell>
          <cell r="P215">
            <v>0.91522000000000003</v>
          </cell>
          <cell r="Q215">
            <v>4.0000000000000003E-5</v>
          </cell>
          <cell r="R215">
            <v>4.0000000000000003E-5</v>
          </cell>
          <cell r="S215">
            <v>1.3999999999999999E-4</v>
          </cell>
          <cell r="T215">
            <v>1.2000000000000002E-4</v>
          </cell>
          <cell r="U215">
            <v>1.3999999999999999E-4</v>
          </cell>
          <cell r="V215">
            <v>1.1999999999999999E-4</v>
          </cell>
          <cell r="W215">
            <v>8.1659999999999733E-2</v>
          </cell>
          <cell r="X215">
            <v>0</v>
          </cell>
        </row>
        <row r="216">
          <cell r="E216" t="str">
            <v>WY-Possum-1-21-08-17</v>
          </cell>
          <cell r="F216">
            <v>2.0399999999999802E-3</v>
          </cell>
          <cell r="G216">
            <v>5.1999999999999995E-4</v>
          </cell>
          <cell r="H216">
            <v>1.8000000000000001E-4</v>
          </cell>
          <cell r="I216">
            <v>2.2000000000000001E-4</v>
          </cell>
          <cell r="J216">
            <v>1.9999999999999996E-4</v>
          </cell>
          <cell r="K216">
            <v>2.4000000000000003E-4</v>
          </cell>
          <cell r="L216">
            <v>1.6000000000000001E-4</v>
          </cell>
          <cell r="M216">
            <v>1E-4</v>
          </cell>
          <cell r="N216">
            <v>1.2000000000000002E-4</v>
          </cell>
          <cell r="O216">
            <v>9.2000000000000014E-4</v>
          </cell>
          <cell r="P216">
            <v>0.80467999999999973</v>
          </cell>
          <cell r="Q216">
            <v>2.0000000000000001E-4</v>
          </cell>
          <cell r="R216">
            <v>1.7000000000000001E-3</v>
          </cell>
          <cell r="S216">
            <v>1.2000000000000002E-4</v>
          </cell>
          <cell r="T216">
            <v>1.55999999999998E-3</v>
          </cell>
          <cell r="U216">
            <v>1.5200000000000001E-3</v>
          </cell>
          <cell r="V216">
            <v>1.6000000000000001E-4</v>
          </cell>
          <cell r="W216">
            <v>0.18536000000000002</v>
          </cell>
          <cell r="X216">
            <v>0</v>
          </cell>
        </row>
        <row r="217">
          <cell r="E217" t="str">
            <v>Braeside-rabbit-24-7-14</v>
          </cell>
          <cell r="F217">
            <v>3.0000000000000004E-5</v>
          </cell>
          <cell r="G217">
            <v>5.0000000000000002E-5</v>
          </cell>
          <cell r="H217">
            <v>0</v>
          </cell>
          <cell r="I217">
            <v>2.0000000000000002E-5</v>
          </cell>
          <cell r="J217">
            <v>1.0000000000000001E-5</v>
          </cell>
          <cell r="K217">
            <v>9.1E-4</v>
          </cell>
          <cell r="L217">
            <v>1.0000000000000001E-5</v>
          </cell>
          <cell r="M217">
            <v>0</v>
          </cell>
          <cell r="N217">
            <v>1.0000000000000001E-5</v>
          </cell>
          <cell r="O217">
            <v>0</v>
          </cell>
          <cell r="P217">
            <v>1.9000000000000001E-4</v>
          </cell>
          <cell r="Q217">
            <v>0.75527</v>
          </cell>
          <cell r="R217">
            <v>5.1599999999999997E-3</v>
          </cell>
          <cell r="S217">
            <v>1.0000000000000001E-5</v>
          </cell>
          <cell r="T217">
            <v>2.0000000000000002E-5</v>
          </cell>
          <cell r="U217">
            <v>1E-4</v>
          </cell>
          <cell r="V217">
            <v>1E-4</v>
          </cell>
          <cell r="W217">
            <v>0.23810999999999977</v>
          </cell>
          <cell r="X217">
            <v>0</v>
          </cell>
        </row>
        <row r="218">
          <cell r="E218" t="str">
            <v>Frankston-rabbit-2</v>
          </cell>
          <cell r="F218">
            <v>0.10988000000000001</v>
          </cell>
          <cell r="G218">
            <v>8.3000000000000001E-4</v>
          </cell>
          <cell r="H218">
            <v>3.0000000000000004E-5</v>
          </cell>
          <cell r="I218">
            <v>2.2000000000000001E-4</v>
          </cell>
          <cell r="J218">
            <v>4.0000000000000003E-5</v>
          </cell>
          <cell r="K218">
            <v>3.5E-4</v>
          </cell>
          <cell r="L218">
            <v>2.3000000000000001E-4</v>
          </cell>
          <cell r="M218">
            <v>4.8999999999999998E-4</v>
          </cell>
          <cell r="N218">
            <v>0</v>
          </cell>
          <cell r="O218">
            <v>4.0000000000000003E-5</v>
          </cell>
          <cell r="P218">
            <v>5.6999999999999998E-4</v>
          </cell>
          <cell r="Q218">
            <v>0.63276999999999983</v>
          </cell>
          <cell r="R218">
            <v>1.8299999999999996E-3</v>
          </cell>
          <cell r="S218">
            <v>4.0000000000000003E-5</v>
          </cell>
          <cell r="T218">
            <v>1.0000000000000001E-5</v>
          </cell>
          <cell r="U218">
            <v>9.3399999999999976E-3</v>
          </cell>
          <cell r="V218">
            <v>6.2999999999997997E-4</v>
          </cell>
          <cell r="W218">
            <v>0.24269999999999997</v>
          </cell>
          <cell r="X218">
            <v>0</v>
          </cell>
        </row>
        <row r="219">
          <cell r="E219" t="str">
            <v>Myuna-rabbit</v>
          </cell>
          <cell r="F219">
            <v>1.5119999999999977E-2</v>
          </cell>
          <cell r="G219">
            <v>4.8289999999999958E-2</v>
          </cell>
          <cell r="H219">
            <v>1.0000000000000001E-5</v>
          </cell>
          <cell r="I219">
            <v>0.52718999999999994</v>
          </cell>
          <cell r="J219">
            <v>5.5099999999999993E-3</v>
          </cell>
          <cell r="K219">
            <v>2.2299999999999998E-3</v>
          </cell>
          <cell r="L219">
            <v>3.0000000000000004E-5</v>
          </cell>
          <cell r="M219">
            <v>1.7129999999999979E-2</v>
          </cell>
          <cell r="N219">
            <v>2.0000000000000002E-5</v>
          </cell>
          <cell r="O219">
            <v>1.6000000000000001E-4</v>
          </cell>
          <cell r="P219">
            <v>6.6E-4</v>
          </cell>
          <cell r="Q219">
            <v>0.18174999999999999</v>
          </cell>
          <cell r="R219">
            <v>5.6999999999999998E-4</v>
          </cell>
          <cell r="S219">
            <v>3.1189999999999978E-2</v>
          </cell>
          <cell r="T219">
            <v>2.4599999999999999E-3</v>
          </cell>
          <cell r="U219">
            <v>2.8300000000000001E-3</v>
          </cell>
          <cell r="V219">
            <v>5.8599999999999998E-3</v>
          </cell>
          <cell r="W219">
            <v>0.1589899999999998</v>
          </cell>
          <cell r="X219">
            <v>1</v>
          </cell>
        </row>
        <row r="220">
          <cell r="E220" t="str">
            <v>Rabbit-02-05-16</v>
          </cell>
          <cell r="F220">
            <v>1.6789999999999979E-2</v>
          </cell>
          <cell r="G220">
            <v>5.2999999999999801E-3</v>
          </cell>
          <cell r="H220">
            <v>7.0000000000000007E-5</v>
          </cell>
          <cell r="I220">
            <v>8.2199999999999999E-3</v>
          </cell>
          <cell r="J220">
            <v>6.9999999999999994E-5</v>
          </cell>
          <cell r="K220">
            <v>1.5499999999999999E-3</v>
          </cell>
          <cell r="L220">
            <v>3.0000000000000003E-4</v>
          </cell>
          <cell r="M220">
            <v>1.617E-2</v>
          </cell>
          <cell r="N220">
            <v>5.0000000000000002E-5</v>
          </cell>
          <cell r="O220">
            <v>1.6000000000000001E-4</v>
          </cell>
          <cell r="P220">
            <v>7.9000000000000012E-4</v>
          </cell>
          <cell r="Q220">
            <v>0.72308000000000006</v>
          </cell>
          <cell r="R220">
            <v>1.5179999999999999E-2</v>
          </cell>
          <cell r="S220">
            <v>9.4900000000000002E-3</v>
          </cell>
          <cell r="T220">
            <v>1.09E-3</v>
          </cell>
          <cell r="U220">
            <v>8.5699999999999995E-3</v>
          </cell>
          <cell r="V220">
            <v>2.3399999999999996E-3</v>
          </cell>
          <cell r="W220">
            <v>0.19077999999999981</v>
          </cell>
          <cell r="X220">
            <v>0</v>
          </cell>
        </row>
        <row r="221">
          <cell r="E221" t="str">
            <v>Rabbit-1</v>
          </cell>
          <cell r="F221">
            <v>0</v>
          </cell>
          <cell r="G221">
            <v>2.0000000000000002E-5</v>
          </cell>
          <cell r="H221">
            <v>1.0000000000000001E-5</v>
          </cell>
          <cell r="I221">
            <v>1E-4</v>
          </cell>
          <cell r="J221">
            <v>4.0000000000000003E-5</v>
          </cell>
          <cell r="K221">
            <v>0</v>
          </cell>
          <cell r="L221">
            <v>2.0000000000000002E-5</v>
          </cell>
          <cell r="M221">
            <v>3.0000000000000004E-5</v>
          </cell>
          <cell r="N221">
            <v>2.0000000000000002E-5</v>
          </cell>
          <cell r="O221">
            <v>1.0000000000000001E-5</v>
          </cell>
          <cell r="P221">
            <v>0</v>
          </cell>
          <cell r="Q221">
            <v>0.80189999999999961</v>
          </cell>
          <cell r="R221">
            <v>6.0000000000000008E-5</v>
          </cell>
          <cell r="S221">
            <v>2.0000000000000002E-5</v>
          </cell>
          <cell r="T221">
            <v>0</v>
          </cell>
          <cell r="U221">
            <v>1.0000000000000001E-5</v>
          </cell>
          <cell r="V221">
            <v>0</v>
          </cell>
          <cell r="W221">
            <v>0.19775999999999999</v>
          </cell>
          <cell r="X221">
            <v>0</v>
          </cell>
        </row>
        <row r="222">
          <cell r="E222" t="str">
            <v>Rabbit-10-05-16</v>
          </cell>
          <cell r="F222">
            <v>1.1489999999999997E-2</v>
          </cell>
          <cell r="G222">
            <v>3.1499999999999801E-3</v>
          </cell>
          <cell r="H222">
            <v>1.7999999999999998E-4</v>
          </cell>
          <cell r="I222">
            <v>1.48E-3</v>
          </cell>
          <cell r="J222">
            <v>8.9999999999999992E-5</v>
          </cell>
          <cell r="K222">
            <v>1.1459999999999979E-2</v>
          </cell>
          <cell r="L222">
            <v>1.39E-3</v>
          </cell>
          <cell r="M222">
            <v>7.6999999999999996E-4</v>
          </cell>
          <cell r="N222">
            <v>5.0000000000000002E-5</v>
          </cell>
          <cell r="O222">
            <v>8.0000000000000007E-5</v>
          </cell>
          <cell r="P222">
            <v>3.6999999999999999E-4</v>
          </cell>
          <cell r="Q222">
            <v>0.61826000000000003</v>
          </cell>
          <cell r="R222">
            <v>4.9159999999999981E-2</v>
          </cell>
          <cell r="S222">
            <v>1E-4</v>
          </cell>
          <cell r="T222">
            <v>3.5999999999999997E-4</v>
          </cell>
          <cell r="U222">
            <v>3.0899999999999799E-3</v>
          </cell>
          <cell r="V222">
            <v>1.0399999999999999E-3</v>
          </cell>
          <cell r="W222">
            <v>0.29748000000000002</v>
          </cell>
          <cell r="X222">
            <v>0</v>
          </cell>
        </row>
        <row r="223">
          <cell r="E223" t="str">
            <v>Rabbit-1-19-04-16</v>
          </cell>
          <cell r="F223">
            <v>5.0100000000000006E-3</v>
          </cell>
          <cell r="G223">
            <v>4.9000000000000009E-4</v>
          </cell>
          <cell r="H223">
            <v>6.0000000000000008E-5</v>
          </cell>
          <cell r="I223">
            <v>3.0000000000000004E-5</v>
          </cell>
          <cell r="J223">
            <v>1.6499999999999998E-3</v>
          </cell>
          <cell r="K223">
            <v>1.6000000000000001E-4</v>
          </cell>
          <cell r="L223">
            <v>3.0000000000000004E-5</v>
          </cell>
          <cell r="M223">
            <v>9.0000000000000006E-5</v>
          </cell>
          <cell r="N223">
            <v>6.0000000000000008E-5</v>
          </cell>
          <cell r="O223">
            <v>2.0000000000000002E-5</v>
          </cell>
          <cell r="P223">
            <v>1.28999999999998E-3</v>
          </cell>
          <cell r="Q223">
            <v>0.80905000000000005</v>
          </cell>
          <cell r="R223">
            <v>8.5999999999999998E-4</v>
          </cell>
          <cell r="S223">
            <v>1.0000000000000001E-5</v>
          </cell>
          <cell r="T223">
            <v>1.2000000000000002E-4</v>
          </cell>
          <cell r="U223">
            <v>1.3299999999999801E-3</v>
          </cell>
          <cell r="V223">
            <v>9.0000000000000006E-5</v>
          </cell>
          <cell r="W223">
            <v>0.17964999999999978</v>
          </cell>
          <cell r="X223">
            <v>0</v>
          </cell>
        </row>
        <row r="224">
          <cell r="E224" t="str">
            <v>Rabbit-1-27-04-16</v>
          </cell>
          <cell r="F224">
            <v>3.2309999999999998E-2</v>
          </cell>
          <cell r="G224">
            <v>1.16E-3</v>
          </cell>
          <cell r="H224">
            <v>1.3999999999999999E-4</v>
          </cell>
          <cell r="I224">
            <v>7.2999999999999996E-4</v>
          </cell>
          <cell r="J224">
            <v>1.6000000000000001E-4</v>
          </cell>
          <cell r="K224">
            <v>8.3000000000000001E-4</v>
          </cell>
          <cell r="L224">
            <v>7.5000000000000002E-4</v>
          </cell>
          <cell r="M224">
            <v>4.8999999999999998E-4</v>
          </cell>
          <cell r="N224">
            <v>4.0000000000000003E-5</v>
          </cell>
          <cell r="O224">
            <v>1.2000000000000002E-4</v>
          </cell>
          <cell r="P224">
            <v>8.000000000000002E-5</v>
          </cell>
          <cell r="Q224">
            <v>0.62813999999999992</v>
          </cell>
          <cell r="R224">
            <v>6.3629999999999992E-2</v>
          </cell>
          <cell r="S224">
            <v>3.7999999999999997E-4</v>
          </cell>
          <cell r="T224">
            <v>5.6999999999999998E-4</v>
          </cell>
          <cell r="U224">
            <v>1.8669999999999999E-2</v>
          </cell>
          <cell r="V224">
            <v>7.9000000000000012E-4</v>
          </cell>
          <cell r="W224">
            <v>0.25100999999999984</v>
          </cell>
          <cell r="X224">
            <v>0</v>
          </cell>
        </row>
        <row r="225">
          <cell r="E225" t="str">
            <v>Rabbit-2-19-04-16</v>
          </cell>
          <cell r="F225">
            <v>3.5799999999999998E-3</v>
          </cell>
          <cell r="G225">
            <v>1.8000000000000002E-3</v>
          </cell>
          <cell r="H225">
            <v>7.0000000000000007E-5</v>
          </cell>
          <cell r="I225">
            <v>1.9000000000000001E-4</v>
          </cell>
          <cell r="J225">
            <v>8.0000000000000007E-5</v>
          </cell>
          <cell r="K225">
            <v>6.3000000000000003E-4</v>
          </cell>
          <cell r="L225">
            <v>6.0000000000000008E-5</v>
          </cell>
          <cell r="M225">
            <v>3.8000000000000002E-4</v>
          </cell>
          <cell r="N225">
            <v>6.0000000000000008E-5</v>
          </cell>
          <cell r="O225">
            <v>1.9000000000000001E-4</v>
          </cell>
          <cell r="P225">
            <v>7.8799999999999808E-3</v>
          </cell>
          <cell r="Q225">
            <v>0.81694</v>
          </cell>
          <cell r="R225">
            <v>4.13E-3</v>
          </cell>
          <cell r="S225">
            <v>6.9999999999999994E-5</v>
          </cell>
          <cell r="T225">
            <v>6.4000000000000005E-4</v>
          </cell>
          <cell r="U225">
            <v>1.2099999999999999E-3</v>
          </cell>
          <cell r="V225">
            <v>2.6000000000000003E-4</v>
          </cell>
          <cell r="W225">
            <v>0.16183</v>
          </cell>
          <cell r="X225">
            <v>0</v>
          </cell>
        </row>
        <row r="226">
          <cell r="E226" t="str">
            <v>Rabbit-2-27-04-16</v>
          </cell>
          <cell r="F226">
            <v>2.0000000000000001E-4</v>
          </cell>
          <cell r="G226">
            <v>5.0000000000000002E-5</v>
          </cell>
          <cell r="H226">
            <v>8.0000000000000007E-5</v>
          </cell>
          <cell r="I226">
            <v>1E-4</v>
          </cell>
          <cell r="J226">
            <v>9.9999999999999978E-5</v>
          </cell>
          <cell r="K226">
            <v>4.8999999999999998E-4</v>
          </cell>
          <cell r="L226">
            <v>1E-4</v>
          </cell>
          <cell r="M226">
            <v>1.3999999999999999E-4</v>
          </cell>
          <cell r="N226">
            <v>1.4999999999999999E-4</v>
          </cell>
          <cell r="O226">
            <v>4.0000000000000003E-5</v>
          </cell>
          <cell r="P226">
            <v>6.0000000000000008E-5</v>
          </cell>
          <cell r="Q226">
            <v>0.74367000000000005</v>
          </cell>
          <cell r="R226">
            <v>2.3999999999999803E-3</v>
          </cell>
          <cell r="S226">
            <v>5.0000000000000002E-5</v>
          </cell>
          <cell r="T226">
            <v>1.2000000000000002E-4</v>
          </cell>
          <cell r="U226">
            <v>2.4000000000000003E-4</v>
          </cell>
          <cell r="V226">
            <v>2.5999999999999998E-4</v>
          </cell>
          <cell r="W226">
            <v>0.25175000000000003</v>
          </cell>
          <cell r="X226">
            <v>0</v>
          </cell>
        </row>
        <row r="227">
          <cell r="E227" t="str">
            <v>Rabbit-3-19-04-16</v>
          </cell>
          <cell r="F227">
            <v>8.7999999999999992E-4</v>
          </cell>
          <cell r="G227">
            <v>1.3699999999999999E-3</v>
          </cell>
          <cell r="H227">
            <v>7.9999999999999993E-5</v>
          </cell>
          <cell r="I227">
            <v>1.6999999999999999E-4</v>
          </cell>
          <cell r="J227">
            <v>7.0000000000000007E-5</v>
          </cell>
          <cell r="K227">
            <v>1.4000000000000001E-4</v>
          </cell>
          <cell r="L227">
            <v>5.9999999999999995E-5</v>
          </cell>
          <cell r="M227">
            <v>6.9999999999999994E-5</v>
          </cell>
          <cell r="N227">
            <v>6.0000000000000008E-5</v>
          </cell>
          <cell r="O227">
            <v>1E-4</v>
          </cell>
          <cell r="P227">
            <v>9.7000000000000005E-4</v>
          </cell>
          <cell r="Q227">
            <v>0.7641</v>
          </cell>
          <cell r="R227">
            <v>2.3999999999999998E-4</v>
          </cell>
          <cell r="S227">
            <v>2.0000000000000002E-5</v>
          </cell>
          <cell r="T227">
            <v>4.0999999999997999E-4</v>
          </cell>
          <cell r="U227">
            <v>1.5099999999999998E-3</v>
          </cell>
          <cell r="V227">
            <v>2.0000000000000002E-5</v>
          </cell>
          <cell r="W227">
            <v>0.22972999999999999</v>
          </cell>
          <cell r="X227">
            <v>0</v>
          </cell>
        </row>
        <row r="228">
          <cell r="E228" t="str">
            <v>Rabbit-3-27-04-16</v>
          </cell>
          <cell r="F228">
            <v>1.035999999999996E-2</v>
          </cell>
          <cell r="G228">
            <v>3.8699999999999798E-3</v>
          </cell>
          <cell r="H228">
            <v>7.0000000000000007E-5</v>
          </cell>
          <cell r="I228">
            <v>1.1E-4</v>
          </cell>
          <cell r="J228">
            <v>3.0000000000000004E-5</v>
          </cell>
          <cell r="K228">
            <v>1.6300000000000002E-3</v>
          </cell>
          <cell r="L228">
            <v>1E-4</v>
          </cell>
          <cell r="M228">
            <v>2.7999999999999998E-4</v>
          </cell>
          <cell r="N228">
            <v>3.0000000000000004E-5</v>
          </cell>
          <cell r="O228">
            <v>6.0000000000000008E-5</v>
          </cell>
          <cell r="P228">
            <v>1.5699999999999998E-3</v>
          </cell>
          <cell r="Q228">
            <v>0.76810999999999985</v>
          </cell>
          <cell r="R228">
            <v>3.0499999999999961E-2</v>
          </cell>
          <cell r="S228">
            <v>4.0000000000000003E-5</v>
          </cell>
          <cell r="T228">
            <v>3.6999999999997994E-4</v>
          </cell>
          <cell r="U228">
            <v>5.93999999999998E-3</v>
          </cell>
          <cell r="V228">
            <v>9.0999999999997994E-4</v>
          </cell>
          <cell r="W228">
            <v>0.17601999999999957</v>
          </cell>
          <cell r="X228">
            <v>0</v>
          </cell>
        </row>
        <row r="229">
          <cell r="E229" t="str">
            <v>WB-Caravan-Rab-13-08-18</v>
          </cell>
          <cell r="F229">
            <v>1.067999999999996E-2</v>
          </cell>
          <cell r="G229">
            <v>4.4999999999999999E-4</v>
          </cell>
          <cell r="H229">
            <v>4.0000000000000003E-5</v>
          </cell>
          <cell r="I229">
            <v>5.0000000000000002E-5</v>
          </cell>
          <cell r="J229">
            <v>1.2000000000000002E-4</v>
          </cell>
          <cell r="K229">
            <v>1.32E-3</v>
          </cell>
          <cell r="L229">
            <v>2.6999999999998E-4</v>
          </cell>
          <cell r="M229">
            <v>1.5399999999999802E-3</v>
          </cell>
          <cell r="N229">
            <v>3.0000000000000004E-5</v>
          </cell>
          <cell r="O229">
            <v>1.1E-4</v>
          </cell>
          <cell r="P229">
            <v>4.8999999999999998E-4</v>
          </cell>
          <cell r="Q229">
            <v>0.44542999999999983</v>
          </cell>
          <cell r="R229">
            <v>0.17291999999999957</v>
          </cell>
          <cell r="S229">
            <v>6.0000000000000008E-5</v>
          </cell>
          <cell r="T229">
            <v>2.6000000000000003E-4</v>
          </cell>
          <cell r="U229">
            <v>1.3079999999999998E-2</v>
          </cell>
          <cell r="V229">
            <v>9.1E-4</v>
          </cell>
          <cell r="W229">
            <v>0.35223999999999983</v>
          </cell>
          <cell r="X229">
            <v>0</v>
          </cell>
        </row>
        <row r="230">
          <cell r="E230" t="str">
            <v>WB-Rabbit-1-11-17</v>
          </cell>
          <cell r="F230">
            <v>2.5500000000000002E-3</v>
          </cell>
          <cell r="G230">
            <v>1.5699999999999998E-3</v>
          </cell>
          <cell r="H230">
            <v>8.9999999999999992E-5</v>
          </cell>
          <cell r="I230">
            <v>2.1999999999999998E-4</v>
          </cell>
          <cell r="J230">
            <v>4.0000000000000003E-5</v>
          </cell>
          <cell r="K230">
            <v>1.5000000000000001E-4</v>
          </cell>
          <cell r="L230">
            <v>1.3999999999999999E-4</v>
          </cell>
          <cell r="M230">
            <v>2.0000000000000002E-5</v>
          </cell>
          <cell r="N230">
            <v>3.0000000000000004E-5</v>
          </cell>
          <cell r="O230">
            <v>3.0000000000000004E-5</v>
          </cell>
          <cell r="P230">
            <v>2.2000000000000001E-4</v>
          </cell>
          <cell r="Q230">
            <v>0.63654999999999995</v>
          </cell>
          <cell r="R230">
            <v>1E-4</v>
          </cell>
          <cell r="S230">
            <v>1.6000000000000001E-4</v>
          </cell>
          <cell r="T230">
            <v>1.5000000000000001E-4</v>
          </cell>
          <cell r="U230">
            <v>1.9499999999999999E-3</v>
          </cell>
          <cell r="V230">
            <v>4.0000000000000003E-5</v>
          </cell>
          <cell r="W230">
            <v>0.35598999999999975</v>
          </cell>
          <cell r="X230">
            <v>0</v>
          </cell>
        </row>
        <row r="231">
          <cell r="E231" t="str">
            <v>wild_rabbit_281019</v>
          </cell>
          <cell r="F231">
            <v>2.0000000000000002E-5</v>
          </cell>
          <cell r="G231">
            <v>0.31935999999999959</v>
          </cell>
          <cell r="H231">
            <v>1.0000000000000001E-5</v>
          </cell>
          <cell r="I231">
            <v>1.0000000000000001E-5</v>
          </cell>
          <cell r="J231">
            <v>5.0000000000000002E-5</v>
          </cell>
          <cell r="K231">
            <v>0.16612999999999958</v>
          </cell>
          <cell r="L231">
            <v>0</v>
          </cell>
          <cell r="M231">
            <v>0</v>
          </cell>
          <cell r="N231">
            <v>1.1E-4</v>
          </cell>
          <cell r="O231">
            <v>0</v>
          </cell>
          <cell r="P231">
            <v>1.2699999999999999E-3</v>
          </cell>
          <cell r="Q231">
            <v>1.0000000000000001E-5</v>
          </cell>
          <cell r="R231">
            <v>1.0000000000000001E-5</v>
          </cell>
          <cell r="S231">
            <v>1.0000000000000001E-5</v>
          </cell>
          <cell r="T231">
            <v>1.7899999999999802E-3</v>
          </cell>
          <cell r="U231">
            <v>4.8399999999999797E-3</v>
          </cell>
          <cell r="V231">
            <v>6.2900000000000013E-3</v>
          </cell>
          <cell r="W231">
            <v>0.50008999999999959</v>
          </cell>
          <cell r="X231">
            <v>1</v>
          </cell>
        </row>
        <row r="232">
          <cell r="E232" t="str">
            <v>WY-Rab-1-02-03-18</v>
          </cell>
          <cell r="F232">
            <v>1.4000000000000001E-4</v>
          </cell>
          <cell r="G232">
            <v>1.2399999999999798E-3</v>
          </cell>
          <cell r="H232">
            <v>2.0000000000000001E-4</v>
          </cell>
          <cell r="I232">
            <v>2.0000000000000001E-4</v>
          </cell>
          <cell r="J232">
            <v>3.3999999999999997E-4</v>
          </cell>
          <cell r="K232">
            <v>1.7999999999999998E-4</v>
          </cell>
          <cell r="L232">
            <v>2.0000000000000001E-4</v>
          </cell>
          <cell r="M232">
            <v>2.7999999999999998E-4</v>
          </cell>
          <cell r="N232">
            <v>2.7999999999999998E-4</v>
          </cell>
          <cell r="O232">
            <v>1.6000000000000001E-4</v>
          </cell>
          <cell r="P232">
            <v>2.7999999999999998E-4</v>
          </cell>
          <cell r="Q232">
            <v>0.7851999999999999</v>
          </cell>
          <cell r="R232">
            <v>3.2000000000000003E-4</v>
          </cell>
          <cell r="S232">
            <v>1.2000000000000002E-4</v>
          </cell>
          <cell r="T232">
            <v>2.4000000000000003E-4</v>
          </cell>
          <cell r="U232">
            <v>2.3599999999999802E-3</v>
          </cell>
          <cell r="V232">
            <v>3.0000000000000003E-4</v>
          </cell>
          <cell r="W232">
            <v>0.20795999999999978</v>
          </cell>
          <cell r="X232">
            <v>0</v>
          </cell>
        </row>
        <row r="233">
          <cell r="E233" t="str">
            <v>WY-Rab-2-02-03-18</v>
          </cell>
          <cell r="F233">
            <v>2.0000000000000001E-4</v>
          </cell>
          <cell r="G233">
            <v>1.0200000000000001E-3</v>
          </cell>
          <cell r="H233">
            <v>1.7999999999999998E-4</v>
          </cell>
          <cell r="I233">
            <v>2.4000000000000003E-4</v>
          </cell>
          <cell r="J233">
            <v>2.0000000000000001E-4</v>
          </cell>
          <cell r="K233">
            <v>2.2000000000000001E-4</v>
          </cell>
          <cell r="L233">
            <v>1.7999999999999998E-4</v>
          </cell>
          <cell r="M233">
            <v>1.1800000000000001E-3</v>
          </cell>
          <cell r="N233">
            <v>1.4000000000000001E-4</v>
          </cell>
          <cell r="O233">
            <v>2.8000000000000003E-4</v>
          </cell>
          <cell r="P233">
            <v>2.3999999999999998E-4</v>
          </cell>
          <cell r="Q233">
            <v>0.73811999999999989</v>
          </cell>
          <cell r="R233">
            <v>1.7999999999999998E-4</v>
          </cell>
          <cell r="S233">
            <v>1.7999999999999998E-4</v>
          </cell>
          <cell r="T233">
            <v>2.4000000000000003E-4</v>
          </cell>
          <cell r="U233">
            <v>3.3599999999999403E-3</v>
          </cell>
          <cell r="V233">
            <v>1.6000000000000001E-4</v>
          </cell>
          <cell r="W233">
            <v>0.25367999999999957</v>
          </cell>
          <cell r="X233">
            <v>0</v>
          </cell>
        </row>
        <row r="234">
          <cell r="E234" t="str">
            <v>Rat-2-6-8-14</v>
          </cell>
          <cell r="F234">
            <v>0</v>
          </cell>
          <cell r="G234">
            <v>1.7600000000000001E-3</v>
          </cell>
          <cell r="H234">
            <v>3.9399999999999977E-2</v>
          </cell>
          <cell r="I234">
            <v>3.5289999999999974E-2</v>
          </cell>
          <cell r="J234">
            <v>5.2999999999999998E-4</v>
          </cell>
          <cell r="K234">
            <v>1.0000000000000001E-5</v>
          </cell>
          <cell r="L234">
            <v>0.1712299999999996</v>
          </cell>
          <cell r="M234">
            <v>1.0000000000000001E-5</v>
          </cell>
          <cell r="N234">
            <v>0</v>
          </cell>
          <cell r="O234">
            <v>1.7999999999999998E-4</v>
          </cell>
          <cell r="P234">
            <v>1.0000000000000001E-5</v>
          </cell>
          <cell r="Q234">
            <v>0</v>
          </cell>
          <cell r="R234">
            <v>0</v>
          </cell>
          <cell r="S234">
            <v>1.0000000000000001E-5</v>
          </cell>
          <cell r="T234">
            <v>2.1000000000000004E-4</v>
          </cell>
          <cell r="U234">
            <v>3.9999999999999996E-5</v>
          </cell>
          <cell r="V234">
            <v>0</v>
          </cell>
          <cell r="W234">
            <v>0.75131999999999977</v>
          </cell>
          <cell r="X234">
            <v>1</v>
          </cell>
        </row>
        <row r="235">
          <cell r="E235" t="str">
            <v>UY8840-Rat-22</v>
          </cell>
          <cell r="F235">
            <v>1E-4</v>
          </cell>
          <cell r="G235">
            <v>4.2999999999999999E-4</v>
          </cell>
          <cell r="H235">
            <v>5.0000000000000002E-5</v>
          </cell>
          <cell r="I235">
            <v>4.0000000000000003E-5</v>
          </cell>
          <cell r="J235">
            <v>4.0000000000000003E-5</v>
          </cell>
          <cell r="K235">
            <v>1.15E-3</v>
          </cell>
          <cell r="L235">
            <v>4.0000000000000003E-5</v>
          </cell>
          <cell r="M235">
            <v>1.65E-3</v>
          </cell>
          <cell r="N235">
            <v>6.0000000000000008E-5</v>
          </cell>
          <cell r="O235">
            <v>3.0000000000000004E-5</v>
          </cell>
          <cell r="P235">
            <v>2.0000000000000001E-4</v>
          </cell>
          <cell r="Q235">
            <v>1.5900000000000001E-3</v>
          </cell>
          <cell r="R235">
            <v>0.8345499999999999</v>
          </cell>
          <cell r="S235">
            <v>2.0799999999999998E-3</v>
          </cell>
          <cell r="T235">
            <v>1.5000000000000001E-4</v>
          </cell>
          <cell r="U235">
            <v>1.9720000000000001E-2</v>
          </cell>
          <cell r="V235">
            <v>1.66E-3</v>
          </cell>
          <cell r="W235">
            <v>0.13646</v>
          </cell>
          <cell r="X235">
            <v>0</v>
          </cell>
        </row>
        <row r="236">
          <cell r="E236" t="str">
            <v>UY8842-Rat-23</v>
          </cell>
          <cell r="F236">
            <v>2.0000000000000002E-5</v>
          </cell>
          <cell r="G236">
            <v>4.999999999999999E-4</v>
          </cell>
          <cell r="H236">
            <v>3.0000000000000004E-5</v>
          </cell>
          <cell r="I236">
            <v>3.4000000000000002E-4</v>
          </cell>
          <cell r="J236">
            <v>3.9000000000000005E-4</v>
          </cell>
          <cell r="K236">
            <v>1.3399999999999998E-3</v>
          </cell>
          <cell r="L236">
            <v>3.0000000000000004E-5</v>
          </cell>
          <cell r="M236">
            <v>4.6999999999999993E-4</v>
          </cell>
          <cell r="N236">
            <v>4.0000000000000003E-5</v>
          </cell>
          <cell r="O236">
            <v>4.0000000000000003E-5</v>
          </cell>
          <cell r="P236">
            <v>0</v>
          </cell>
          <cell r="Q236">
            <v>4.1999999999999996E-4</v>
          </cell>
          <cell r="R236">
            <v>0.57435000000000003</v>
          </cell>
          <cell r="S236">
            <v>5.0000000000000002E-5</v>
          </cell>
          <cell r="T236">
            <v>3.2099999999999794E-3</v>
          </cell>
          <cell r="U236">
            <v>2.3999999999999998E-4</v>
          </cell>
          <cell r="V236">
            <v>8.830000000000001E-3</v>
          </cell>
          <cell r="W236">
            <v>0.40969999999999995</v>
          </cell>
          <cell r="X236">
            <v>0</v>
          </cell>
        </row>
        <row r="237">
          <cell r="E237" t="str">
            <v>UY8843-Rat-24</v>
          </cell>
          <cell r="F237">
            <v>3.8999999999999999E-4</v>
          </cell>
          <cell r="G237">
            <v>1E-4</v>
          </cell>
          <cell r="H237">
            <v>2.0000000000000002E-5</v>
          </cell>
          <cell r="I237">
            <v>5.0000000000000002E-5</v>
          </cell>
          <cell r="J237">
            <v>1.5999999999999999E-4</v>
          </cell>
          <cell r="K237">
            <v>1.7399999999999998E-3</v>
          </cell>
          <cell r="L237">
            <v>3.0000000000000004E-5</v>
          </cell>
          <cell r="M237">
            <v>1.3699999999999999E-3</v>
          </cell>
          <cell r="N237">
            <v>4.0000000000000003E-5</v>
          </cell>
          <cell r="O237">
            <v>8.0000000000000007E-5</v>
          </cell>
          <cell r="P237">
            <v>5.0000000000000002E-5</v>
          </cell>
          <cell r="Q237">
            <v>3.0800000000000003E-3</v>
          </cell>
          <cell r="R237">
            <v>0.90100000000000002</v>
          </cell>
          <cell r="S237">
            <v>8.9999999999999992E-5</v>
          </cell>
          <cell r="T237">
            <v>2.7199999999999998E-3</v>
          </cell>
          <cell r="U237">
            <v>1.1519999999999982E-2</v>
          </cell>
          <cell r="V237">
            <v>3.5929999999999983E-2</v>
          </cell>
          <cell r="W237">
            <v>4.1629999999999959E-2</v>
          </cell>
          <cell r="X237">
            <v>0</v>
          </cell>
        </row>
        <row r="238">
          <cell r="E238" t="str">
            <v>UY8844-Rat-1</v>
          </cell>
          <cell r="F238">
            <v>2.4000000000000003E-4</v>
          </cell>
          <cell r="G238">
            <v>1.3000000000000002E-4</v>
          </cell>
          <cell r="H238">
            <v>6.0000000000000008E-5</v>
          </cell>
          <cell r="I238">
            <v>0</v>
          </cell>
          <cell r="J238">
            <v>1.2000000000000002E-4</v>
          </cell>
          <cell r="K238">
            <v>3.4000000000000002E-3</v>
          </cell>
          <cell r="L238">
            <v>3.5999999999999997E-4</v>
          </cell>
          <cell r="M238">
            <v>5.4000000000000001E-4</v>
          </cell>
          <cell r="N238">
            <v>1.0000000000000001E-5</v>
          </cell>
          <cell r="O238">
            <v>4.0000000000000003E-5</v>
          </cell>
          <cell r="P238">
            <v>5.0000000000000002E-5</v>
          </cell>
          <cell r="Q238">
            <v>8.3000000000000001E-4</v>
          </cell>
          <cell r="R238">
            <v>0.72553000000000001</v>
          </cell>
          <cell r="S238">
            <v>5.0000000000000002E-5</v>
          </cell>
          <cell r="T238">
            <v>2.31E-3</v>
          </cell>
          <cell r="U238">
            <v>1.5499999999999999E-3</v>
          </cell>
          <cell r="V238">
            <v>3.8300000000000001E-3</v>
          </cell>
          <cell r="W238">
            <v>0.26095000000000002</v>
          </cell>
          <cell r="X238">
            <v>0</v>
          </cell>
        </row>
        <row r="239">
          <cell r="E239" t="str">
            <v>UY8847-Rat-4</v>
          </cell>
          <cell r="F239">
            <v>5.4799999999999797E-3</v>
          </cell>
          <cell r="G239">
            <v>5.9000000000000003E-4</v>
          </cell>
          <cell r="H239">
            <v>8.000000000000002E-5</v>
          </cell>
          <cell r="I239">
            <v>1.49E-3</v>
          </cell>
          <cell r="J239">
            <v>2.3999999999999998E-4</v>
          </cell>
          <cell r="K239">
            <v>5.3999999999999994E-3</v>
          </cell>
          <cell r="L239">
            <v>1.1E-4</v>
          </cell>
          <cell r="M239">
            <v>3.9199999999999999E-3</v>
          </cell>
          <cell r="N239">
            <v>1.0000000000000001E-5</v>
          </cell>
          <cell r="O239">
            <v>2.0000000000000002E-5</v>
          </cell>
          <cell r="P239">
            <v>1.7999999999999998E-4</v>
          </cell>
          <cell r="Q239">
            <v>2.3999999999999998E-3</v>
          </cell>
          <cell r="R239">
            <v>0.72962999999999978</v>
          </cell>
          <cell r="S239">
            <v>1.7999999999999998E-4</v>
          </cell>
          <cell r="T239">
            <v>2.1999999999999997E-3</v>
          </cell>
          <cell r="U239">
            <v>6.0499999999999799E-3</v>
          </cell>
          <cell r="V239">
            <v>4.9309999999999979E-2</v>
          </cell>
          <cell r="W239">
            <v>0.1927099999999998</v>
          </cell>
          <cell r="X239">
            <v>0</v>
          </cell>
        </row>
        <row r="240">
          <cell r="E240" t="str">
            <v>UY8848-Rat-5</v>
          </cell>
          <cell r="F240">
            <v>1.3900000000000002E-3</v>
          </cell>
          <cell r="G240">
            <v>2.5000000000000001E-4</v>
          </cell>
          <cell r="H240">
            <v>3.0000000000000004E-5</v>
          </cell>
          <cell r="I240">
            <v>6.9999999999999994E-5</v>
          </cell>
          <cell r="J240">
            <v>5.0000000000000002E-5</v>
          </cell>
          <cell r="K240">
            <v>2.8500000000000001E-3</v>
          </cell>
          <cell r="L240">
            <v>2.2000000000000001E-4</v>
          </cell>
          <cell r="M240">
            <v>5.0000000000000002E-5</v>
          </cell>
          <cell r="N240">
            <v>9.0000000000000006E-5</v>
          </cell>
          <cell r="O240">
            <v>2.2000000000000001E-4</v>
          </cell>
          <cell r="P240">
            <v>1.5999999999999999E-4</v>
          </cell>
          <cell r="Q240">
            <v>2.0699999999999998E-3</v>
          </cell>
          <cell r="R240">
            <v>0.68445000000000011</v>
          </cell>
          <cell r="S240">
            <v>0</v>
          </cell>
          <cell r="T240">
            <v>1.7999999999999998E-4</v>
          </cell>
          <cell r="U240">
            <v>8.0099999999999998E-3</v>
          </cell>
          <cell r="V240">
            <v>1.3600000000000001E-3</v>
          </cell>
          <cell r="W240">
            <v>0.29854999999999998</v>
          </cell>
          <cell r="X240">
            <v>0</v>
          </cell>
        </row>
        <row r="241">
          <cell r="E241" t="str">
            <v>UY8849-Rat-6</v>
          </cell>
          <cell r="F241">
            <v>3.0000000000000003E-4</v>
          </cell>
          <cell r="G241">
            <v>2.4000000000000003E-4</v>
          </cell>
          <cell r="H241">
            <v>6.0000000000000008E-5</v>
          </cell>
          <cell r="I241">
            <v>2.0000000000000002E-5</v>
          </cell>
          <cell r="J241">
            <v>7.0000000000000007E-5</v>
          </cell>
          <cell r="K241">
            <v>3.8600000000000001E-3</v>
          </cell>
          <cell r="L241">
            <v>2.0999999999999998E-4</v>
          </cell>
          <cell r="M241">
            <v>1.0999999999999999E-4</v>
          </cell>
          <cell r="N241">
            <v>6.0000000000000008E-5</v>
          </cell>
          <cell r="O241">
            <v>1.9000000000000001E-4</v>
          </cell>
          <cell r="P241">
            <v>4.7000000000000004E-4</v>
          </cell>
          <cell r="Q241">
            <v>3.8699999999999997E-3</v>
          </cell>
          <cell r="R241">
            <v>0.73568</v>
          </cell>
          <cell r="S241">
            <v>5.0000000000000002E-5</v>
          </cell>
          <cell r="T241">
            <v>2.7999999999999998E-4</v>
          </cell>
          <cell r="U241">
            <v>1.066999999999998E-2</v>
          </cell>
          <cell r="V241">
            <v>8.3999999999999993E-4</v>
          </cell>
          <cell r="W241">
            <v>0.24302000000000001</v>
          </cell>
          <cell r="X241">
            <v>0</v>
          </cell>
        </row>
        <row r="242">
          <cell r="E242" t="str">
            <v>UY8851-Rat-8</v>
          </cell>
          <cell r="F242">
            <v>6.0000000000000008E-5</v>
          </cell>
          <cell r="G242">
            <v>4.8000000000000007E-4</v>
          </cell>
          <cell r="H242">
            <v>8.0000000000000007E-5</v>
          </cell>
          <cell r="I242">
            <v>4.0000000000000003E-5</v>
          </cell>
          <cell r="J242">
            <v>4.7000000000000004E-4</v>
          </cell>
          <cell r="K242">
            <v>3.7999999999999997E-4</v>
          </cell>
          <cell r="L242">
            <v>7.0000000000000007E-5</v>
          </cell>
          <cell r="M242">
            <v>9.3999999999999986E-4</v>
          </cell>
          <cell r="N242">
            <v>3.0000000000000004E-5</v>
          </cell>
          <cell r="O242">
            <v>7.0000000000000007E-5</v>
          </cell>
          <cell r="P242">
            <v>8.000000000000002E-5</v>
          </cell>
          <cell r="Q242">
            <v>1.4000000000000001E-4</v>
          </cell>
          <cell r="R242">
            <v>0.79128000000000009</v>
          </cell>
          <cell r="S242">
            <v>8.0000000000000007E-5</v>
          </cell>
          <cell r="T242">
            <v>4.6000000000000001E-4</v>
          </cell>
          <cell r="U242">
            <v>1.01E-3</v>
          </cell>
          <cell r="V242">
            <v>2.3500000000000001E-3</v>
          </cell>
          <cell r="W242">
            <v>0.20197999999999999</v>
          </cell>
          <cell r="X242">
            <v>0</v>
          </cell>
        </row>
        <row r="243">
          <cell r="E243" t="str">
            <v>UY8852-Rat-9</v>
          </cell>
          <cell r="F243">
            <v>4.3E-3</v>
          </cell>
          <cell r="G243">
            <v>5.9999999999999995E-5</v>
          </cell>
          <cell r="H243">
            <v>4.0000000000000003E-5</v>
          </cell>
          <cell r="I243">
            <v>2.0000000000000002E-5</v>
          </cell>
          <cell r="J243">
            <v>2.0000000000000002E-5</v>
          </cell>
          <cell r="K243">
            <v>1.5339999999999979E-2</v>
          </cell>
          <cell r="L243">
            <v>2.7999999999999998E-4</v>
          </cell>
          <cell r="M243">
            <v>2.5999999999999998E-4</v>
          </cell>
          <cell r="N243">
            <v>2.0000000000000002E-5</v>
          </cell>
          <cell r="O243">
            <v>6.9999999999999994E-5</v>
          </cell>
          <cell r="P243">
            <v>3.2000000000000003E-4</v>
          </cell>
          <cell r="Q243">
            <v>3.2719999999999957E-2</v>
          </cell>
          <cell r="R243">
            <v>0.60272999999999999</v>
          </cell>
          <cell r="S243">
            <v>3.0000000000000004E-5</v>
          </cell>
          <cell r="T243">
            <v>3.2000000000000003E-4</v>
          </cell>
          <cell r="U243">
            <v>3.0880000000000001E-2</v>
          </cell>
          <cell r="V243">
            <v>3.5999999999999997E-4</v>
          </cell>
          <cell r="W243">
            <v>0.31222999999999984</v>
          </cell>
          <cell r="X243">
            <v>0</v>
          </cell>
        </row>
        <row r="244">
          <cell r="E244" t="str">
            <v>UY8855-Rat-12</v>
          </cell>
          <cell r="F244">
            <v>1E-4</v>
          </cell>
          <cell r="G244">
            <v>1.1E-4</v>
          </cell>
          <cell r="H244">
            <v>6.0000000000000008E-5</v>
          </cell>
          <cell r="I244">
            <v>7.0000000000000007E-5</v>
          </cell>
          <cell r="J244">
            <v>4.0000000000000003E-5</v>
          </cell>
          <cell r="K244">
            <v>5.5700000000000003E-3</v>
          </cell>
          <cell r="L244">
            <v>6.1000000000000008E-4</v>
          </cell>
          <cell r="M244">
            <v>1.4000000000000001E-4</v>
          </cell>
          <cell r="N244">
            <v>7.0000000000000007E-5</v>
          </cell>
          <cell r="O244">
            <v>8.0000000000000007E-5</v>
          </cell>
          <cell r="P244">
            <v>3.0000000000000004E-5</v>
          </cell>
          <cell r="Q244">
            <v>3.4399999999999999E-3</v>
          </cell>
          <cell r="R244">
            <v>0.92226999999999992</v>
          </cell>
          <cell r="S244">
            <v>6.0000000000000008E-5</v>
          </cell>
          <cell r="T244">
            <v>2.0999999999999998E-4</v>
          </cell>
          <cell r="U244">
            <v>9.1399999999999797E-3</v>
          </cell>
          <cell r="V244">
            <v>1.9E-3</v>
          </cell>
          <cell r="W244">
            <v>5.6099999999999962E-2</v>
          </cell>
          <cell r="X244">
            <v>0</v>
          </cell>
        </row>
        <row r="245">
          <cell r="E245" t="str">
            <v>UY8856-Rat-13</v>
          </cell>
          <cell r="F245">
            <v>5.7609999999999995E-2</v>
          </cell>
          <cell r="G245">
            <v>5.3000000000000009E-3</v>
          </cell>
          <cell r="H245">
            <v>6.0000000000000008E-5</v>
          </cell>
          <cell r="I245">
            <v>5.0000000000000002E-5</v>
          </cell>
          <cell r="J245">
            <v>1.2000000000000002E-4</v>
          </cell>
          <cell r="K245">
            <v>3.29E-3</v>
          </cell>
          <cell r="L245">
            <v>4.5000000000000004E-4</v>
          </cell>
          <cell r="M245">
            <v>9.2000000000000003E-4</v>
          </cell>
          <cell r="N245">
            <v>8.9999999999999992E-5</v>
          </cell>
          <cell r="O245">
            <v>1.2000000000000002E-4</v>
          </cell>
          <cell r="P245">
            <v>2.5999999999999998E-4</v>
          </cell>
          <cell r="Q245">
            <v>2.5499999999999997E-3</v>
          </cell>
          <cell r="R245">
            <v>0.90432000000000001</v>
          </cell>
          <cell r="S245">
            <v>7.0000000000000007E-5</v>
          </cell>
          <cell r="T245">
            <v>1.2999999999999999E-4</v>
          </cell>
          <cell r="U245">
            <v>6.2899999999999805E-3</v>
          </cell>
          <cell r="V245">
            <v>3.1400000000000004E-3</v>
          </cell>
          <cell r="W245">
            <v>1.5229999999999999E-2</v>
          </cell>
          <cell r="X245">
            <v>0</v>
          </cell>
        </row>
        <row r="246">
          <cell r="E246" t="str">
            <v>UY8857-Rat-14</v>
          </cell>
          <cell r="F246">
            <v>2.3999999999999998E-4</v>
          </cell>
          <cell r="G246">
            <v>2.7199999999999603E-3</v>
          </cell>
          <cell r="H246">
            <v>1.0000000000000001E-5</v>
          </cell>
          <cell r="I246">
            <v>3.6999999999997999E-4</v>
          </cell>
          <cell r="J246">
            <v>6.0000000000000008E-5</v>
          </cell>
          <cell r="K246">
            <v>9.4000000000000008E-4</v>
          </cell>
          <cell r="L246">
            <v>2.0000000000000002E-5</v>
          </cell>
          <cell r="M246">
            <v>5.9000000000000003E-4</v>
          </cell>
          <cell r="N246">
            <v>2.0000000000000002E-5</v>
          </cell>
          <cell r="O246">
            <v>3.5999999999999997E-4</v>
          </cell>
          <cell r="P246">
            <v>1.6000000000000001E-4</v>
          </cell>
          <cell r="Q246">
            <v>3.6499999999999996E-3</v>
          </cell>
          <cell r="R246">
            <v>0.64256999999999986</v>
          </cell>
          <cell r="S246">
            <v>1.1E-4</v>
          </cell>
          <cell r="T246">
            <v>2.0000000000000001E-4</v>
          </cell>
          <cell r="U246">
            <v>8.3000000000000001E-4</v>
          </cell>
          <cell r="V246">
            <v>1.2799999999999999E-3</v>
          </cell>
          <cell r="W246">
            <v>0.34586999999999979</v>
          </cell>
          <cell r="X246">
            <v>0</v>
          </cell>
        </row>
        <row r="247">
          <cell r="E247" t="str">
            <v>UY8858-Rat-15</v>
          </cell>
          <cell r="F247">
            <v>1.41E-3</v>
          </cell>
          <cell r="G247">
            <v>2.3999999999999998E-4</v>
          </cell>
          <cell r="H247">
            <v>5.0000000000000002E-5</v>
          </cell>
          <cell r="I247">
            <v>7.9999999999999993E-5</v>
          </cell>
          <cell r="J247">
            <v>8.0000000000000007E-5</v>
          </cell>
          <cell r="K247">
            <v>1.7700000000000001E-3</v>
          </cell>
          <cell r="L247">
            <v>4.1999999999999996E-4</v>
          </cell>
          <cell r="M247">
            <v>2.3999999999999998E-4</v>
          </cell>
          <cell r="N247">
            <v>6.0000000000000008E-5</v>
          </cell>
          <cell r="O247">
            <v>7.0000000000000007E-5</v>
          </cell>
          <cell r="P247">
            <v>1.6000000000000001E-4</v>
          </cell>
          <cell r="Q247">
            <v>4.0799999999999994E-3</v>
          </cell>
          <cell r="R247">
            <v>0.87824999999999986</v>
          </cell>
          <cell r="S247">
            <v>3.0000000000000004E-5</v>
          </cell>
          <cell r="T247">
            <v>1.5699999999999998E-3</v>
          </cell>
          <cell r="U247">
            <v>1.158E-2</v>
          </cell>
          <cell r="V247">
            <v>2.1400000000000004E-3</v>
          </cell>
          <cell r="W247">
            <v>9.7769999999999996E-2</v>
          </cell>
          <cell r="X247">
            <v>0</v>
          </cell>
        </row>
        <row r="248">
          <cell r="E248" t="str">
            <v>UY8861-Rat-17</v>
          </cell>
          <cell r="F248">
            <v>6.8799999999999807E-3</v>
          </cell>
          <cell r="G248">
            <v>2.4099999999999998E-3</v>
          </cell>
          <cell r="H248">
            <v>1E-4</v>
          </cell>
          <cell r="I248">
            <v>2.5999999999999998E-4</v>
          </cell>
          <cell r="J248">
            <v>6.0000000000000008E-5</v>
          </cell>
          <cell r="K248">
            <v>1.28999999999998E-3</v>
          </cell>
          <cell r="L248">
            <v>1.7999999999999998E-4</v>
          </cell>
          <cell r="M248">
            <v>7.2999999999999996E-4</v>
          </cell>
          <cell r="N248">
            <v>8.0000000000000007E-5</v>
          </cell>
          <cell r="O248">
            <v>2.5000000000000001E-4</v>
          </cell>
          <cell r="P248">
            <v>1.3299999999999998E-3</v>
          </cell>
          <cell r="Q248">
            <v>1.4939999999999981E-2</v>
          </cell>
          <cell r="R248">
            <v>0.70382000000000011</v>
          </cell>
          <cell r="S248">
            <v>3.2000000000000003E-4</v>
          </cell>
          <cell r="T248">
            <v>4.9000000000000009E-4</v>
          </cell>
          <cell r="U248">
            <v>6.9300000000000013E-3</v>
          </cell>
          <cell r="V248">
            <v>5.1700000000000001E-3</v>
          </cell>
          <cell r="W248">
            <v>0.25475999999999999</v>
          </cell>
          <cell r="X248">
            <v>0</v>
          </cell>
        </row>
        <row r="249">
          <cell r="E249" t="str">
            <v>UY8862-Rat-18</v>
          </cell>
          <cell r="F249">
            <v>1.8499999999999999E-3</v>
          </cell>
          <cell r="G249">
            <v>1.1E-4</v>
          </cell>
          <cell r="H249">
            <v>6.0000000000000008E-5</v>
          </cell>
          <cell r="I249">
            <v>8.2999999999999979E-4</v>
          </cell>
          <cell r="J249">
            <v>4.0999999999999994E-4</v>
          </cell>
          <cell r="K249">
            <v>9.7999999999999997E-4</v>
          </cell>
          <cell r="L249">
            <v>1.2000000000000002E-4</v>
          </cell>
          <cell r="M249">
            <v>8.000000000000002E-5</v>
          </cell>
          <cell r="N249">
            <v>5.0000000000000002E-5</v>
          </cell>
          <cell r="O249">
            <v>1E-4</v>
          </cell>
          <cell r="P249">
            <v>1.5999999999999999E-4</v>
          </cell>
          <cell r="Q249">
            <v>1.0999999999999998E-3</v>
          </cell>
          <cell r="R249">
            <v>0.14176</v>
          </cell>
          <cell r="S249">
            <v>2.1999999999999998E-4</v>
          </cell>
          <cell r="T249">
            <v>3.5999999999999997E-4</v>
          </cell>
          <cell r="U249">
            <v>2.6129999999999966E-2</v>
          </cell>
          <cell r="V249">
            <v>6.0000000000000006E-4</v>
          </cell>
          <cell r="W249">
            <v>0.82507999999999981</v>
          </cell>
          <cell r="X249">
            <v>0</v>
          </cell>
        </row>
        <row r="250">
          <cell r="E250" t="str">
            <v>UY8864-Rat-20</v>
          </cell>
          <cell r="F250">
            <v>4.5399999999999607E-3</v>
          </cell>
          <cell r="G250">
            <v>1.0219999999999981E-2</v>
          </cell>
          <cell r="H250">
            <v>4.0000000000000003E-5</v>
          </cell>
          <cell r="I250">
            <v>2.9E-4</v>
          </cell>
          <cell r="J250">
            <v>8.3000000000000001E-4</v>
          </cell>
          <cell r="K250">
            <v>8.57999999999998E-3</v>
          </cell>
          <cell r="L250">
            <v>1.7000000000000001E-4</v>
          </cell>
          <cell r="M250">
            <v>9.8799999999999808E-3</v>
          </cell>
          <cell r="N250">
            <v>1.0000000000000001E-5</v>
          </cell>
          <cell r="O250">
            <v>1.3999999999999999E-4</v>
          </cell>
          <cell r="P250">
            <v>2.9E-4</v>
          </cell>
          <cell r="Q250">
            <v>2.0329999999999959E-2</v>
          </cell>
          <cell r="R250">
            <v>0.68222999999999989</v>
          </cell>
          <cell r="S250">
            <v>1.5999999999999999E-4</v>
          </cell>
          <cell r="T250">
            <v>2.76999999999996E-3</v>
          </cell>
          <cell r="U250">
            <v>4.0499999999999798E-3</v>
          </cell>
          <cell r="V250">
            <v>3.6379999999999961E-2</v>
          </cell>
          <cell r="W250">
            <v>0.21908999999999978</v>
          </cell>
          <cell r="X250">
            <v>0</v>
          </cell>
        </row>
        <row r="251">
          <cell r="E251" t="str">
            <v>UY8867-Rat-25</v>
          </cell>
          <cell r="F251">
            <v>1.9000000000000001E-4</v>
          </cell>
          <cell r="G251">
            <v>4.0000000000000003E-5</v>
          </cell>
          <cell r="H251">
            <v>3.0000000000000004E-5</v>
          </cell>
          <cell r="I251">
            <v>5.0000000000000002E-5</v>
          </cell>
          <cell r="J251">
            <v>1E-4</v>
          </cell>
          <cell r="K251">
            <v>2.3699999999999802E-3</v>
          </cell>
          <cell r="L251">
            <v>2.14E-3</v>
          </cell>
          <cell r="M251">
            <v>4.5400000000000006E-3</v>
          </cell>
          <cell r="N251">
            <v>3.0000000000000004E-5</v>
          </cell>
          <cell r="O251">
            <v>1.6099999999999999E-3</v>
          </cell>
          <cell r="P251">
            <v>4.6999999999999993E-4</v>
          </cell>
          <cell r="Q251">
            <v>9.3600000000000003E-3</v>
          </cell>
          <cell r="R251">
            <v>0.85853999999999986</v>
          </cell>
          <cell r="S251">
            <v>1.3999999999999999E-4</v>
          </cell>
          <cell r="T251">
            <v>1.2599999999999998E-3</v>
          </cell>
          <cell r="U251">
            <v>5.8799999999999998E-3</v>
          </cell>
          <cell r="V251">
            <v>3.0299999999999997E-3</v>
          </cell>
          <cell r="W251">
            <v>0.11021999999999998</v>
          </cell>
          <cell r="X251">
            <v>0</v>
          </cell>
        </row>
        <row r="252">
          <cell r="E252" t="str">
            <v>UY8868-Rat-26</v>
          </cell>
          <cell r="F252">
            <v>5.2000000000000006E-4</v>
          </cell>
          <cell r="G252">
            <v>1.0399999999999999E-3</v>
          </cell>
          <cell r="H252">
            <v>1.0000000000000001E-5</v>
          </cell>
          <cell r="I252">
            <v>3.0000000000000004E-5</v>
          </cell>
          <cell r="J252">
            <v>2.0000000000000002E-5</v>
          </cell>
          <cell r="K252">
            <v>3.7399999999999795E-3</v>
          </cell>
          <cell r="L252">
            <v>3.0000000000000004E-5</v>
          </cell>
          <cell r="M252">
            <v>1.2000000000000002E-4</v>
          </cell>
          <cell r="N252">
            <v>1.0000000000000001E-5</v>
          </cell>
          <cell r="O252">
            <v>3.0000000000000004E-5</v>
          </cell>
          <cell r="P252">
            <v>3.1999999999999997E-4</v>
          </cell>
          <cell r="Q252">
            <v>1.83E-3</v>
          </cell>
          <cell r="R252">
            <v>0.76027</v>
          </cell>
          <cell r="S252">
            <v>5.0000000000000002E-5</v>
          </cell>
          <cell r="T252">
            <v>6.0000000000000008E-5</v>
          </cell>
          <cell r="U252">
            <v>9.5499999999999995E-3</v>
          </cell>
          <cell r="V252">
            <v>3.0100000000000001E-3</v>
          </cell>
          <cell r="W252">
            <v>0.21935999999999983</v>
          </cell>
          <cell r="X252">
            <v>0</v>
          </cell>
        </row>
        <row r="253">
          <cell r="E253" t="str">
            <v>Lys-Sheep</v>
          </cell>
          <cell r="F253">
            <v>6.719E-2</v>
          </cell>
          <cell r="G253">
            <v>2.8399999999999801E-3</v>
          </cell>
          <cell r="H253">
            <v>6.9999999999999994E-5</v>
          </cell>
          <cell r="I253">
            <v>7.5000000000000002E-4</v>
          </cell>
          <cell r="J253">
            <v>3.5279999999999978E-2</v>
          </cell>
          <cell r="K253">
            <v>0.2747</v>
          </cell>
          <cell r="L253">
            <v>2.9E-4</v>
          </cell>
          <cell r="M253">
            <v>0.30538999999999938</v>
          </cell>
          <cell r="N253">
            <v>2.0000000000000002E-5</v>
          </cell>
          <cell r="O253">
            <v>4.8000000000000007E-4</v>
          </cell>
          <cell r="P253">
            <v>2.9E-4</v>
          </cell>
          <cell r="Q253">
            <v>1.2699999999999999E-3</v>
          </cell>
          <cell r="R253">
            <v>4.0000000000000003E-5</v>
          </cell>
          <cell r="S253">
            <v>0.15167</v>
          </cell>
          <cell r="T253">
            <v>9.9699999999999806E-3</v>
          </cell>
          <cell r="U253">
            <v>2.0999999999999998E-4</v>
          </cell>
          <cell r="V253">
            <v>3.5000000000000005E-3</v>
          </cell>
          <cell r="W253">
            <v>0.14604</v>
          </cell>
          <cell r="X253">
            <v>1</v>
          </cell>
        </row>
        <row r="254">
          <cell r="E254" t="str">
            <v>Sheep-1-19-04-16</v>
          </cell>
          <cell r="F254">
            <v>3.0000000000000004E-5</v>
          </cell>
          <cell r="G254">
            <v>5.0000000000000002E-5</v>
          </cell>
          <cell r="H254">
            <v>1.5999999999999999E-4</v>
          </cell>
          <cell r="I254">
            <v>1.7999999999999998E-4</v>
          </cell>
          <cell r="J254">
            <v>8.7770000000000001E-2</v>
          </cell>
          <cell r="K254">
            <v>7.4300000000000005E-2</v>
          </cell>
          <cell r="L254">
            <v>7.0000000000000007E-5</v>
          </cell>
          <cell r="M254">
            <v>7.3999999999999999E-4</v>
          </cell>
          <cell r="N254">
            <v>3.0000000000000004E-5</v>
          </cell>
          <cell r="O254">
            <v>9.2899999999999996E-3</v>
          </cell>
          <cell r="P254">
            <v>1.01E-3</v>
          </cell>
          <cell r="Q254">
            <v>5.0000000000000002E-5</v>
          </cell>
          <cell r="R254">
            <v>5.0000000000000002E-5</v>
          </cell>
          <cell r="S254">
            <v>0.50724999999999976</v>
          </cell>
          <cell r="T254">
            <v>6.6899999999999998E-3</v>
          </cell>
          <cell r="U254">
            <v>5.8E-4</v>
          </cell>
          <cell r="V254">
            <v>3.8000000000000002E-4</v>
          </cell>
          <cell r="W254">
            <v>0.31137000000000004</v>
          </cell>
          <cell r="X254">
            <v>0</v>
          </cell>
        </row>
        <row r="255">
          <cell r="E255" t="str">
            <v>Sheep-2-19-04-16</v>
          </cell>
          <cell r="F255">
            <v>8.0000000000000007E-5</v>
          </cell>
          <cell r="G255">
            <v>5.0000000000000002E-5</v>
          </cell>
          <cell r="H255">
            <v>2.0000000000000002E-5</v>
          </cell>
          <cell r="I255">
            <v>2.0000000000000001E-4</v>
          </cell>
          <cell r="J255">
            <v>5.5899999999999971E-2</v>
          </cell>
          <cell r="K255">
            <v>9.2670000000000002E-2</v>
          </cell>
          <cell r="L255">
            <v>1E-4</v>
          </cell>
          <cell r="M255">
            <v>4.0999999999999994E-4</v>
          </cell>
          <cell r="N255">
            <v>8.9999999999999992E-5</v>
          </cell>
          <cell r="O255">
            <v>8.6099999999999597E-3</v>
          </cell>
          <cell r="P255">
            <v>3.8099999999999792E-3</v>
          </cell>
          <cell r="Q255">
            <v>3.0000000000000004E-5</v>
          </cell>
          <cell r="R255">
            <v>7.0000000000000007E-5</v>
          </cell>
          <cell r="S255">
            <v>0.60363000000000011</v>
          </cell>
          <cell r="T255">
            <v>7.3599999999999794E-3</v>
          </cell>
          <cell r="U255">
            <v>8.0000000000000007E-5</v>
          </cell>
          <cell r="V255">
            <v>8.1999999999997992E-4</v>
          </cell>
          <cell r="W255">
            <v>0.22606999999999963</v>
          </cell>
          <cell r="X255">
            <v>0</v>
          </cell>
        </row>
        <row r="256">
          <cell r="E256" t="str">
            <v>Sheep-3-19-04-16</v>
          </cell>
          <cell r="F256">
            <v>6.9999999999999994E-5</v>
          </cell>
          <cell r="G256">
            <v>7.0000000000000007E-5</v>
          </cell>
          <cell r="H256">
            <v>4.0000000000000003E-5</v>
          </cell>
          <cell r="I256">
            <v>3.1999999999999997E-4</v>
          </cell>
          <cell r="J256">
            <v>3.8309999999999955E-2</v>
          </cell>
          <cell r="K256">
            <v>8.8959999999999997E-2</v>
          </cell>
          <cell r="L256">
            <v>1E-4</v>
          </cell>
          <cell r="M256">
            <v>1.11999999999998E-3</v>
          </cell>
          <cell r="N256">
            <v>5.0000000000000002E-5</v>
          </cell>
          <cell r="O256">
            <v>1.046999999999996E-2</v>
          </cell>
          <cell r="P256">
            <v>2.1900000000000001E-3</v>
          </cell>
          <cell r="Q256">
            <v>8.9999999999999992E-5</v>
          </cell>
          <cell r="R256">
            <v>9.0000000000000006E-5</v>
          </cell>
          <cell r="S256">
            <v>0.65251999999999999</v>
          </cell>
          <cell r="T256">
            <v>8.4899999999999802E-3</v>
          </cell>
          <cell r="U256">
            <v>1E-4</v>
          </cell>
          <cell r="V256">
            <v>3.5E-4</v>
          </cell>
          <cell r="W256">
            <v>0.19666</v>
          </cell>
          <cell r="X256">
            <v>0</v>
          </cell>
        </row>
        <row r="257">
          <cell r="E257" t="str">
            <v>unsure_wallaby_281019</v>
          </cell>
          <cell r="F257">
            <v>3.0000000000000004E-5</v>
          </cell>
          <cell r="G257">
            <v>5.1400000000000005E-3</v>
          </cell>
          <cell r="H257">
            <v>1.0000000000000001E-5</v>
          </cell>
          <cell r="I257">
            <v>2.0000000000000002E-5</v>
          </cell>
          <cell r="J257">
            <v>9.4000000000000008E-4</v>
          </cell>
          <cell r="K257">
            <v>8.5370000000000015E-2</v>
          </cell>
          <cell r="L257">
            <v>1.0000000000000001E-5</v>
          </cell>
          <cell r="M257">
            <v>1.0000000000000001E-5</v>
          </cell>
          <cell r="N257">
            <v>2.0000000000000002E-5</v>
          </cell>
          <cell r="O257">
            <v>0</v>
          </cell>
          <cell r="P257">
            <v>2.0000000000000002E-5</v>
          </cell>
          <cell r="Q257">
            <v>6.0999999999998002E-4</v>
          </cell>
          <cell r="R257">
            <v>2.0000000000000002E-5</v>
          </cell>
          <cell r="S257">
            <v>2.0000000000000002E-5</v>
          </cell>
          <cell r="T257">
            <v>8.656999999999998E-2</v>
          </cell>
          <cell r="U257">
            <v>3.8299999999999806E-3</v>
          </cell>
          <cell r="V257">
            <v>0.52382000000000006</v>
          </cell>
          <cell r="W257">
            <v>0.29355999999999999</v>
          </cell>
          <cell r="X257">
            <v>1</v>
          </cell>
        </row>
        <row r="258">
          <cell r="E258" t="str">
            <v>WAL-17_041218-16S</v>
          </cell>
          <cell r="F258">
            <v>6.5999999999999989E-4</v>
          </cell>
          <cell r="G258">
            <v>1.6000000000000001E-4</v>
          </cell>
          <cell r="H258">
            <v>5.0000000000000002E-5</v>
          </cell>
          <cell r="I258">
            <v>8.0000000000000007E-5</v>
          </cell>
          <cell r="J258">
            <v>6.2890000000000001E-2</v>
          </cell>
          <cell r="K258">
            <v>0.57090999999999992</v>
          </cell>
          <cell r="L258">
            <v>4.0000000000000003E-5</v>
          </cell>
          <cell r="M258">
            <v>4.0000000000000003E-5</v>
          </cell>
          <cell r="N258">
            <v>4.0000000000000003E-5</v>
          </cell>
          <cell r="O258">
            <v>2.5499999999999802E-3</v>
          </cell>
          <cell r="P258">
            <v>2.2599999999999799E-3</v>
          </cell>
          <cell r="Q258">
            <v>4.0000000000000003E-5</v>
          </cell>
          <cell r="R258">
            <v>3.0000000000000004E-5</v>
          </cell>
          <cell r="S258">
            <v>0.1270499999999998</v>
          </cell>
          <cell r="T258">
            <v>1.1690000000000001E-2</v>
          </cell>
          <cell r="U258">
            <v>6.0000000000000008E-5</v>
          </cell>
          <cell r="V258">
            <v>3.9000000000000005E-4</v>
          </cell>
          <cell r="W258">
            <v>0.22105999999999981</v>
          </cell>
          <cell r="X258">
            <v>1</v>
          </cell>
        </row>
        <row r="259">
          <cell r="E259" t="str">
            <v>WAL-25_041218-16S</v>
          </cell>
          <cell r="F259">
            <v>0.22221999999999981</v>
          </cell>
          <cell r="G259">
            <v>3.0499999999999802E-3</v>
          </cell>
          <cell r="H259">
            <v>1.6000000000000001E-4</v>
          </cell>
          <cell r="I259">
            <v>3.60999999999998E-3</v>
          </cell>
          <cell r="J259">
            <v>8.1899999999999785E-3</v>
          </cell>
          <cell r="K259">
            <v>0.37508999999999981</v>
          </cell>
          <cell r="L259">
            <v>6.5999999999997983E-4</v>
          </cell>
          <cell r="M259">
            <v>5.2689999999999945E-2</v>
          </cell>
          <cell r="N259">
            <v>2.0000000000000002E-5</v>
          </cell>
          <cell r="O259">
            <v>2.6000000000000003E-4</v>
          </cell>
          <cell r="P259">
            <v>9.5999999999999992E-4</v>
          </cell>
          <cell r="Q259">
            <v>2.32E-3</v>
          </cell>
          <cell r="R259">
            <v>1.2759999999999961E-2</v>
          </cell>
          <cell r="S259">
            <v>0.16894999999999979</v>
          </cell>
          <cell r="T259">
            <v>2.1099999999999999E-3</v>
          </cell>
          <cell r="U259">
            <v>8.0999999999996006E-4</v>
          </cell>
          <cell r="V259">
            <v>0.10003999999999995</v>
          </cell>
          <cell r="W259">
            <v>4.609999999999994E-2</v>
          </cell>
          <cell r="X259">
            <v>1</v>
          </cell>
        </row>
        <row r="260">
          <cell r="E260" t="str">
            <v>WAL-B3_181218-16S</v>
          </cell>
          <cell r="F260">
            <v>2.5299999999999802E-3</v>
          </cell>
          <cell r="G260">
            <v>3.1E-4</v>
          </cell>
          <cell r="H260">
            <v>8.0000000000000007E-5</v>
          </cell>
          <cell r="I260">
            <v>2.0999999999999998E-4</v>
          </cell>
          <cell r="J260">
            <v>3.0699999999999984E-2</v>
          </cell>
          <cell r="K260">
            <v>0.47179999999999983</v>
          </cell>
          <cell r="L260">
            <v>2.1000000000000004E-4</v>
          </cell>
          <cell r="M260">
            <v>4.0000000000000003E-5</v>
          </cell>
          <cell r="N260">
            <v>2.0000000000000002E-5</v>
          </cell>
          <cell r="O260">
            <v>3.8400000000000005E-3</v>
          </cell>
          <cell r="P260">
            <v>3.6099999999999804E-3</v>
          </cell>
          <cell r="Q260">
            <v>7.0000000000000007E-5</v>
          </cell>
          <cell r="R260">
            <v>6.0000000000000008E-5</v>
          </cell>
          <cell r="S260">
            <v>0.11441999999999979</v>
          </cell>
          <cell r="T260">
            <v>0.15994999999999998</v>
          </cell>
          <cell r="U260">
            <v>6.9999999999999994E-5</v>
          </cell>
          <cell r="V260">
            <v>4.0000000000000003E-5</v>
          </cell>
          <cell r="W260">
            <v>0.21203999999999984</v>
          </cell>
          <cell r="X260">
            <v>1</v>
          </cell>
        </row>
        <row r="261">
          <cell r="E261" t="str">
            <v>WAL-B4_181218-16S</v>
          </cell>
          <cell r="F261">
            <v>2.7500000000000003E-3</v>
          </cell>
          <cell r="G261">
            <v>3.7999999999999997E-4</v>
          </cell>
          <cell r="H261">
            <v>6.0000000000000008E-5</v>
          </cell>
          <cell r="I261">
            <v>3.1999999999999997E-4</v>
          </cell>
          <cell r="J261">
            <v>4.2029999999999977E-2</v>
          </cell>
          <cell r="K261">
            <v>0.41540999999999978</v>
          </cell>
          <cell r="L261">
            <v>1.2999999999999999E-4</v>
          </cell>
          <cell r="M261">
            <v>5.0000000000000002E-5</v>
          </cell>
          <cell r="N261">
            <v>2.0000000000000002E-5</v>
          </cell>
          <cell r="O261">
            <v>3.9099999999999803E-3</v>
          </cell>
          <cell r="P261">
            <v>1.31E-3</v>
          </cell>
          <cell r="Q261">
            <v>3.9999999999999996E-5</v>
          </cell>
          <cell r="R261">
            <v>3.0000000000000004E-5</v>
          </cell>
          <cell r="S261">
            <v>0.1308199999999998</v>
          </cell>
          <cell r="T261">
            <v>0.1674799999999998</v>
          </cell>
          <cell r="U261">
            <v>1E-4</v>
          </cell>
          <cell r="V261">
            <v>3.0000000000000004E-5</v>
          </cell>
          <cell r="W261">
            <v>0.23512999999999956</v>
          </cell>
          <cell r="X261">
            <v>1</v>
          </cell>
        </row>
        <row r="262">
          <cell r="E262" t="str">
            <v>wallaby_1_281019</v>
          </cell>
          <cell r="F262">
            <v>2.0000000000000002E-5</v>
          </cell>
          <cell r="G262">
            <v>8.0999999999998001E-4</v>
          </cell>
          <cell r="H262">
            <v>5.0000000000000002E-5</v>
          </cell>
          <cell r="I262">
            <v>9.0000000000000006E-5</v>
          </cell>
          <cell r="J262">
            <v>8.9999999999999992E-5</v>
          </cell>
          <cell r="K262">
            <v>3.6999999999997999E-4</v>
          </cell>
          <cell r="L262">
            <v>4.0000000000000003E-5</v>
          </cell>
          <cell r="M262">
            <v>5.0000000000000002E-5</v>
          </cell>
          <cell r="N262">
            <v>3.0000000000000004E-5</v>
          </cell>
          <cell r="O262">
            <v>3.9999999999999996E-5</v>
          </cell>
          <cell r="P262">
            <v>2.9999999999999997E-5</v>
          </cell>
          <cell r="Q262">
            <v>6.9999999999999994E-5</v>
          </cell>
          <cell r="R262">
            <v>8.9999999999999992E-5</v>
          </cell>
          <cell r="S262">
            <v>8.000000000000002E-5</v>
          </cell>
          <cell r="T262">
            <v>8.2539999999999961E-2</v>
          </cell>
          <cell r="U262">
            <v>1.5000000000000001E-4</v>
          </cell>
          <cell r="V262">
            <v>0.54885000000000006</v>
          </cell>
          <cell r="W262">
            <v>0.36659999999999998</v>
          </cell>
          <cell r="X262">
            <v>1</v>
          </cell>
        </row>
        <row r="263">
          <cell r="E263" t="str">
            <v>wallaby_2_281019</v>
          </cell>
          <cell r="F263">
            <v>0</v>
          </cell>
          <cell r="G263">
            <v>1.7189999999999921E-2</v>
          </cell>
          <cell r="H263">
            <v>1.0000000000000001E-5</v>
          </cell>
          <cell r="I263">
            <v>0</v>
          </cell>
          <cell r="J263">
            <v>3.0000000000000004E-5</v>
          </cell>
          <cell r="K263">
            <v>1.3829999999999981E-2</v>
          </cell>
          <cell r="L263">
            <v>1.0000000000000001E-5</v>
          </cell>
          <cell r="M263">
            <v>0</v>
          </cell>
          <cell r="N263">
            <v>0</v>
          </cell>
          <cell r="O263">
            <v>0</v>
          </cell>
          <cell r="P263">
            <v>5.0000000000000002E-5</v>
          </cell>
          <cell r="Q263">
            <v>1.5000000000000001E-4</v>
          </cell>
          <cell r="R263">
            <v>1.0000000000000001E-5</v>
          </cell>
          <cell r="S263">
            <v>1.0000000000000001E-5</v>
          </cell>
          <cell r="T263">
            <v>1.054999999999998E-2</v>
          </cell>
          <cell r="U263">
            <v>2.2799999999999999E-3</v>
          </cell>
          <cell r="V263">
            <v>7.3599999999999204E-3</v>
          </cell>
          <cell r="W263">
            <v>0.94851999999999992</v>
          </cell>
          <cell r="X263">
            <v>1</v>
          </cell>
        </row>
        <row r="264">
          <cell r="E264" t="str">
            <v>wallaby_septic_291019</v>
          </cell>
          <cell r="F264">
            <v>2.0000000000000002E-5</v>
          </cell>
          <cell r="G264">
            <v>5.1999999999999995E-4</v>
          </cell>
          <cell r="H264">
            <v>4.0000000000000003E-5</v>
          </cell>
          <cell r="I264">
            <v>3.0000000000000004E-5</v>
          </cell>
          <cell r="J264">
            <v>0</v>
          </cell>
          <cell r="K264">
            <v>7.9999999999999993E-5</v>
          </cell>
          <cell r="L264">
            <v>0</v>
          </cell>
          <cell r="M264">
            <v>1.0000000000000001E-5</v>
          </cell>
          <cell r="N264">
            <v>6.9999999999999994E-5</v>
          </cell>
          <cell r="O264">
            <v>6.0000000000000008E-5</v>
          </cell>
          <cell r="P264">
            <v>1.0000000000000001E-5</v>
          </cell>
          <cell r="Q264">
            <v>1.4999999999999999E-4</v>
          </cell>
          <cell r="R264">
            <v>5.0000000000000002E-5</v>
          </cell>
          <cell r="S264">
            <v>2.9999999999999997E-5</v>
          </cell>
          <cell r="T264">
            <v>3.5039999999999981E-2</v>
          </cell>
          <cell r="U264">
            <v>4.999999999999999E-4</v>
          </cell>
          <cell r="V264">
            <v>0.59921000000000002</v>
          </cell>
          <cell r="W264">
            <v>0.36418</v>
          </cell>
          <cell r="X264">
            <v>1</v>
          </cell>
        </row>
        <row r="265">
          <cell r="E265" t="str">
            <v>Wallaby-1-17-01-18</v>
          </cell>
          <cell r="F265">
            <v>1.0999999999999999E-4</v>
          </cell>
          <cell r="G265">
            <v>4.7999999999999996E-4</v>
          </cell>
          <cell r="H265">
            <v>7.9999999999999993E-5</v>
          </cell>
          <cell r="I265">
            <v>4.0000000000000003E-5</v>
          </cell>
          <cell r="J265">
            <v>2.0399999999999598E-3</v>
          </cell>
          <cell r="K265">
            <v>9.1899999999999794E-3</v>
          </cell>
          <cell r="L265">
            <v>8.9999999999999992E-5</v>
          </cell>
          <cell r="M265">
            <v>1.0399999999999999E-3</v>
          </cell>
          <cell r="N265">
            <v>8.9999999999999992E-5</v>
          </cell>
          <cell r="O265">
            <v>0.14821000000000001</v>
          </cell>
          <cell r="P265">
            <v>5.9999999999999995E-5</v>
          </cell>
          <cell r="Q265">
            <v>1E-4</v>
          </cell>
          <cell r="R265">
            <v>3.5999999999999997E-4</v>
          </cell>
          <cell r="S265">
            <v>1.0999999999999999E-4</v>
          </cell>
          <cell r="T265">
            <v>0.25419999999999976</v>
          </cell>
          <cell r="U265">
            <v>2.0499999999999603E-3</v>
          </cell>
          <cell r="V265">
            <v>0.43389999999999962</v>
          </cell>
          <cell r="W265">
            <v>0.1478499999999994</v>
          </cell>
          <cell r="X265">
            <v>1</v>
          </cell>
        </row>
        <row r="266">
          <cell r="E266" t="str">
            <v>Wallaby-2-17-01-18</v>
          </cell>
          <cell r="F266">
            <v>5.0000000000000002E-5</v>
          </cell>
          <cell r="G266">
            <v>4.9999999999997995E-4</v>
          </cell>
          <cell r="H266">
            <v>1E-4</v>
          </cell>
          <cell r="I266">
            <v>3.0000000000000004E-5</v>
          </cell>
          <cell r="J266">
            <v>1.2600000000000001E-3</v>
          </cell>
          <cell r="K266">
            <v>6.6399999999999602E-3</v>
          </cell>
          <cell r="L266">
            <v>8.9999999999999992E-5</v>
          </cell>
          <cell r="M266">
            <v>4.2999999999999999E-4</v>
          </cell>
          <cell r="N266">
            <v>5.0000000000000002E-5</v>
          </cell>
          <cell r="O266">
            <v>0.1357899999999998</v>
          </cell>
          <cell r="P266">
            <v>9.0000000000000019E-5</v>
          </cell>
          <cell r="Q266">
            <v>6.0000000000000008E-5</v>
          </cell>
          <cell r="R266">
            <v>1.6000000000000001E-4</v>
          </cell>
          <cell r="S266">
            <v>1.1E-4</v>
          </cell>
          <cell r="T266">
            <v>0.29647999999999963</v>
          </cell>
          <cell r="U266">
            <v>2.2499999999999994E-3</v>
          </cell>
          <cell r="V266">
            <v>0.39163999999999932</v>
          </cell>
          <cell r="W266">
            <v>0.16426999999999981</v>
          </cell>
          <cell r="X266">
            <v>1</v>
          </cell>
        </row>
        <row r="267">
          <cell r="E267" t="str">
            <v>WAL-N31_040619-16S</v>
          </cell>
          <cell r="F267">
            <v>1.36999999999998E-3</v>
          </cell>
          <cell r="G267">
            <v>4.72999999999994E-3</v>
          </cell>
          <cell r="H267">
            <v>1.0000000000000001E-5</v>
          </cell>
          <cell r="I267">
            <v>1.1E-4</v>
          </cell>
          <cell r="J267">
            <v>1.06E-3</v>
          </cell>
          <cell r="K267">
            <v>3.5749999999999942E-2</v>
          </cell>
          <cell r="L267">
            <v>1.1E-4</v>
          </cell>
          <cell r="M267">
            <v>4.0579999999999984E-2</v>
          </cell>
          <cell r="N267">
            <v>3.0000000000000004E-5</v>
          </cell>
          <cell r="O267">
            <v>2.0000000000000002E-5</v>
          </cell>
          <cell r="P267">
            <v>1.2999999999999999E-4</v>
          </cell>
          <cell r="Q267">
            <v>1.9999999999999996E-3</v>
          </cell>
          <cell r="R267">
            <v>7.659999999999996E-2</v>
          </cell>
          <cell r="S267">
            <v>1.3399999999999998E-3</v>
          </cell>
          <cell r="T267">
            <v>3.8899999999999794E-3</v>
          </cell>
          <cell r="U267">
            <v>1.9599999999999999E-3</v>
          </cell>
          <cell r="V267">
            <v>0.46553999999999973</v>
          </cell>
          <cell r="W267">
            <v>0.36476999999999998</v>
          </cell>
          <cell r="X267">
            <v>1</v>
          </cell>
        </row>
        <row r="268">
          <cell r="E268" t="str">
            <v>WAL-N45_040619-16S</v>
          </cell>
          <cell r="F268">
            <v>3.2000000000000003E-4</v>
          </cell>
          <cell r="G268">
            <v>4.0000000000000003E-5</v>
          </cell>
          <cell r="H268">
            <v>2.0000000000000002E-5</v>
          </cell>
          <cell r="I268">
            <v>4.0000000000000003E-5</v>
          </cell>
          <cell r="J268">
            <v>3.2699999999999999E-3</v>
          </cell>
          <cell r="K268">
            <v>7.5899999999999787E-3</v>
          </cell>
          <cell r="L268">
            <v>5.0000000000000002E-5</v>
          </cell>
          <cell r="M268">
            <v>2.0999999999999998E-4</v>
          </cell>
          <cell r="N268">
            <v>5.0000000000000002E-5</v>
          </cell>
          <cell r="O268">
            <v>0.12595999999999999</v>
          </cell>
          <cell r="P268">
            <v>4.7000000000000004E-4</v>
          </cell>
          <cell r="Q268">
            <v>0</v>
          </cell>
          <cell r="R268">
            <v>2.0000000000000002E-5</v>
          </cell>
          <cell r="S268">
            <v>6.4200000000000004E-3</v>
          </cell>
          <cell r="T268">
            <v>0.65179000000000009</v>
          </cell>
          <cell r="U268">
            <v>6.0000000000000008E-5</v>
          </cell>
          <cell r="V268">
            <v>9.1E-4</v>
          </cell>
          <cell r="W268">
            <v>0.20278000000000002</v>
          </cell>
          <cell r="X268">
            <v>0</v>
          </cell>
        </row>
        <row r="269">
          <cell r="E269" t="str">
            <v>WAL-N47_040619-16S</v>
          </cell>
          <cell r="F269">
            <v>7.9999999999999993E-5</v>
          </cell>
          <cell r="G269">
            <v>2.0000000000000002E-5</v>
          </cell>
          <cell r="H269">
            <v>1.0000000000000001E-5</v>
          </cell>
          <cell r="I269">
            <v>5.0000000000000002E-5</v>
          </cell>
          <cell r="J269">
            <v>2.60999999999998E-3</v>
          </cell>
          <cell r="K269">
            <v>3.2439999999999955E-2</v>
          </cell>
          <cell r="L269">
            <v>2.0000000000000002E-5</v>
          </cell>
          <cell r="M269">
            <v>5.0000000000000002E-5</v>
          </cell>
          <cell r="N269">
            <v>1.0000000000000001E-5</v>
          </cell>
          <cell r="O269">
            <v>5.4049999999999973E-2</v>
          </cell>
          <cell r="P269">
            <v>8.8999999999999995E-4</v>
          </cell>
          <cell r="Q269">
            <v>1.0000000000000001E-5</v>
          </cell>
          <cell r="R269">
            <v>0</v>
          </cell>
          <cell r="S269">
            <v>1.5279999999999979E-2</v>
          </cell>
          <cell r="T269">
            <v>0.64020999999999995</v>
          </cell>
          <cell r="U269">
            <v>8.9999999999999992E-5</v>
          </cell>
          <cell r="V269">
            <v>9.3999999999997991E-4</v>
          </cell>
          <cell r="W269">
            <v>0.25324000000000002</v>
          </cell>
          <cell r="X269">
            <v>0</v>
          </cell>
        </row>
        <row r="270">
          <cell r="E270" t="str">
            <v>WAL-N50_040619-16S</v>
          </cell>
          <cell r="F270">
            <v>3.9999999999999996E-5</v>
          </cell>
          <cell r="G270">
            <v>4.8999999999997993E-4</v>
          </cell>
          <cell r="H270">
            <v>1.0000000000000001E-5</v>
          </cell>
          <cell r="I270">
            <v>3.0000000000000004E-5</v>
          </cell>
          <cell r="J270">
            <v>1.1699999999999998E-3</v>
          </cell>
          <cell r="K270">
            <v>5.7900000000000009E-3</v>
          </cell>
          <cell r="L270">
            <v>1.0000000000000001E-5</v>
          </cell>
          <cell r="M270">
            <v>1.2000000000000002E-4</v>
          </cell>
          <cell r="N270">
            <v>4.0000000000000003E-5</v>
          </cell>
          <cell r="O270">
            <v>9.8119999999999971E-2</v>
          </cell>
          <cell r="P270">
            <v>2.1900000000000001E-3</v>
          </cell>
          <cell r="Q270">
            <v>1.2000000000000002E-4</v>
          </cell>
          <cell r="R270">
            <v>1.5999999999999999E-4</v>
          </cell>
          <cell r="S270">
            <v>6.8899999999999986E-3</v>
          </cell>
          <cell r="T270">
            <v>0.64323999999999992</v>
          </cell>
          <cell r="U270">
            <v>2.7499999999999998E-3</v>
          </cell>
          <cell r="V270">
            <v>8.699999999999999E-4</v>
          </cell>
          <cell r="W270">
            <v>0.23795999999999981</v>
          </cell>
          <cell r="X270">
            <v>0</v>
          </cell>
        </row>
        <row r="271">
          <cell r="E271" t="str">
            <v>WAL-N60_040619-16S</v>
          </cell>
          <cell r="F271">
            <v>1.0000000000000001E-5</v>
          </cell>
          <cell r="G271">
            <v>1.0000000000000001E-5</v>
          </cell>
          <cell r="H271">
            <v>2.0000000000000002E-5</v>
          </cell>
          <cell r="I271">
            <v>1.0000000000000001E-5</v>
          </cell>
          <cell r="J271">
            <v>3.7900000000000004E-3</v>
          </cell>
          <cell r="K271">
            <v>2.1099999999999999E-3</v>
          </cell>
          <cell r="L271">
            <v>1.0000000000000001E-5</v>
          </cell>
          <cell r="M271">
            <v>4.4000000000000002E-4</v>
          </cell>
          <cell r="N271">
            <v>2.0000000000000002E-5</v>
          </cell>
          <cell r="O271">
            <v>9.125999999999998E-2</v>
          </cell>
          <cell r="P271">
            <v>3.0000000000000003E-4</v>
          </cell>
          <cell r="Q271">
            <v>6.9999999999999994E-5</v>
          </cell>
          <cell r="R271">
            <v>7.9999999999999993E-5</v>
          </cell>
          <cell r="S271">
            <v>5.5299999999999794E-3</v>
          </cell>
          <cell r="T271">
            <v>0.71741999999999995</v>
          </cell>
          <cell r="U271">
            <v>3.0000000000000004E-5</v>
          </cell>
          <cell r="V271">
            <v>6.600000000000001E-4</v>
          </cell>
          <cell r="W271">
            <v>0.17823</v>
          </cell>
          <cell r="X271">
            <v>0</v>
          </cell>
        </row>
        <row r="272">
          <cell r="E272" t="str">
            <v>WAL-N61_040619-16S</v>
          </cell>
          <cell r="F272">
            <v>4.0000000000000003E-5</v>
          </cell>
          <cell r="G272">
            <v>5.3999999999997995E-4</v>
          </cell>
          <cell r="H272">
            <v>2.3000000000000001E-4</v>
          </cell>
          <cell r="I272">
            <v>5.0000000000000002E-5</v>
          </cell>
          <cell r="J272">
            <v>6.0000000000000008E-5</v>
          </cell>
          <cell r="K272">
            <v>1.2150000000000001E-2</v>
          </cell>
          <cell r="L272">
            <v>5.9999999999999995E-5</v>
          </cell>
          <cell r="M272">
            <v>1.09E-3</v>
          </cell>
          <cell r="N272">
            <v>5.0000000000000002E-5</v>
          </cell>
          <cell r="O272">
            <v>7.5449999999999962E-2</v>
          </cell>
          <cell r="P272">
            <v>5.0000000000000002E-5</v>
          </cell>
          <cell r="Q272">
            <v>9.0000000000000006E-5</v>
          </cell>
          <cell r="R272">
            <v>6.0000000000000008E-5</v>
          </cell>
          <cell r="S272">
            <v>5.0000000000000002E-5</v>
          </cell>
          <cell r="T272">
            <v>6.8829999999999975E-2</v>
          </cell>
          <cell r="U272">
            <v>6.2000000000000011E-4</v>
          </cell>
          <cell r="V272">
            <v>0.71654999999999969</v>
          </cell>
          <cell r="W272">
            <v>0.12402999999999979</v>
          </cell>
          <cell r="X272">
            <v>1</v>
          </cell>
        </row>
        <row r="273">
          <cell r="E273" t="str">
            <v>Wl1_28062017</v>
          </cell>
          <cell r="F273">
            <v>4.0000000000000003E-5</v>
          </cell>
          <cell r="G273">
            <v>6.9999999999999994E-5</v>
          </cell>
          <cell r="H273">
            <v>8.9999999999999992E-5</v>
          </cell>
          <cell r="I273">
            <v>3.3000000000000005E-4</v>
          </cell>
          <cell r="J273">
            <v>6.0999999999999997E-4</v>
          </cell>
          <cell r="K273">
            <v>3.9799999999999992E-3</v>
          </cell>
          <cell r="L273">
            <v>6.0000000000000008E-5</v>
          </cell>
          <cell r="M273">
            <v>2.0400000000000001E-3</v>
          </cell>
          <cell r="N273">
            <v>7.0000000000000007E-5</v>
          </cell>
          <cell r="O273">
            <v>2.6709999999999977E-2</v>
          </cell>
          <cell r="P273">
            <v>8.0000000000000007E-5</v>
          </cell>
          <cell r="Q273">
            <v>3.0000000000000004E-5</v>
          </cell>
          <cell r="R273">
            <v>4.7999999999999996E-4</v>
          </cell>
          <cell r="S273">
            <v>1.3000000000000002E-4</v>
          </cell>
          <cell r="T273">
            <v>0.43611999999999967</v>
          </cell>
          <cell r="U273">
            <v>7.0000000000000007E-5</v>
          </cell>
          <cell r="V273">
            <v>0.41597999999999996</v>
          </cell>
          <cell r="W273">
            <v>0.11310999999999979</v>
          </cell>
          <cell r="X273">
            <v>0</v>
          </cell>
        </row>
        <row r="274">
          <cell r="E274" t="str">
            <v>Wl2_28062017</v>
          </cell>
          <cell r="F274">
            <v>1.16E-3</v>
          </cell>
          <cell r="G274">
            <v>2.7E-4</v>
          </cell>
          <cell r="H274">
            <v>4.0000000000000003E-5</v>
          </cell>
          <cell r="I274">
            <v>1.4000000000000001E-4</v>
          </cell>
          <cell r="J274">
            <v>3.5999999999999997E-4</v>
          </cell>
          <cell r="K274">
            <v>7.53999999999992E-3</v>
          </cell>
          <cell r="L274">
            <v>2.9999999999999997E-5</v>
          </cell>
          <cell r="M274">
            <v>3.4799999999999597E-3</v>
          </cell>
          <cell r="N274">
            <v>6.0000000000000008E-5</v>
          </cell>
          <cell r="O274">
            <v>1.6259999999999941E-2</v>
          </cell>
          <cell r="P274">
            <v>6.0000000000000006E-4</v>
          </cell>
          <cell r="Q274">
            <v>2.0000000000000001E-4</v>
          </cell>
          <cell r="R274">
            <v>3.4099999999999595E-3</v>
          </cell>
          <cell r="S274">
            <v>1.16E-3</v>
          </cell>
          <cell r="T274">
            <v>0.32329999999999981</v>
          </cell>
          <cell r="U274">
            <v>5.9000000000000003E-4</v>
          </cell>
          <cell r="V274">
            <v>0.58442999999999978</v>
          </cell>
          <cell r="W274">
            <v>5.6969999999999965E-2</v>
          </cell>
          <cell r="X274">
            <v>1</v>
          </cell>
        </row>
        <row r="275">
          <cell r="E275" t="str">
            <v>Wl3_28062017</v>
          </cell>
          <cell r="F275">
            <v>1.7999999999999998E-4</v>
          </cell>
          <cell r="G275">
            <v>2.9E-4</v>
          </cell>
          <cell r="H275">
            <v>7.0000000000000007E-5</v>
          </cell>
          <cell r="I275">
            <v>4.8999999999999998E-4</v>
          </cell>
          <cell r="J275">
            <v>4.6999999999999993E-4</v>
          </cell>
          <cell r="K275">
            <v>1.0659999999999959E-2</v>
          </cell>
          <cell r="L275">
            <v>1E-4</v>
          </cell>
          <cell r="M275">
            <v>1.1100000000000001E-3</v>
          </cell>
          <cell r="N275">
            <v>6.0000000000000008E-5</v>
          </cell>
          <cell r="O275">
            <v>4.8829999999999998E-2</v>
          </cell>
          <cell r="P275">
            <v>4.2999999999997999E-4</v>
          </cell>
          <cell r="Q275">
            <v>8.0000000000000007E-5</v>
          </cell>
          <cell r="R275">
            <v>1.1999999999999999E-3</v>
          </cell>
          <cell r="S275">
            <v>5.4999999999999992E-4</v>
          </cell>
          <cell r="T275">
            <v>0.47724</v>
          </cell>
          <cell r="U275">
            <v>4.2999999999999999E-4</v>
          </cell>
          <cell r="V275">
            <v>0.31785999999999975</v>
          </cell>
          <cell r="W275">
            <v>0.13994999999999999</v>
          </cell>
          <cell r="X275">
            <v>0</v>
          </cell>
        </row>
        <row r="276">
          <cell r="E276" t="str">
            <v>Wl4_28062017</v>
          </cell>
          <cell r="F276">
            <v>3.0000000000000004E-5</v>
          </cell>
          <cell r="G276">
            <v>2.3999999999999998E-4</v>
          </cell>
          <cell r="H276">
            <v>8.0000000000000007E-5</v>
          </cell>
          <cell r="I276">
            <v>6.0000000000000008E-5</v>
          </cell>
          <cell r="J276">
            <v>1.3999999999999999E-4</v>
          </cell>
          <cell r="K276">
            <v>5.0399999999999594E-3</v>
          </cell>
          <cell r="L276">
            <v>6.0000000000000008E-5</v>
          </cell>
          <cell r="M276">
            <v>1.2600000000000003E-3</v>
          </cell>
          <cell r="N276">
            <v>6.9999999999999994E-5</v>
          </cell>
          <cell r="O276">
            <v>2.7739999999999942E-2</v>
          </cell>
          <cell r="P276">
            <v>6.0000000000000008E-5</v>
          </cell>
          <cell r="Q276">
            <v>1.9000000000000001E-4</v>
          </cell>
          <cell r="R276">
            <v>2.1799999999999801E-3</v>
          </cell>
          <cell r="S276">
            <v>8.000000000000002E-5</v>
          </cell>
          <cell r="T276">
            <v>0.43747999999999998</v>
          </cell>
          <cell r="U276">
            <v>8.9999999999999992E-5</v>
          </cell>
          <cell r="V276">
            <v>0.43346999999999947</v>
          </cell>
          <cell r="W276">
            <v>9.1730000000000006E-2</v>
          </cell>
          <cell r="X276">
            <v>0</v>
          </cell>
        </row>
        <row r="277">
          <cell r="E277" t="str">
            <v>01-07-2014-P2</v>
          </cell>
          <cell r="F277">
            <v>2.2599999999999981E-2</v>
          </cell>
          <cell r="G277">
            <v>8.4369999999999987E-2</v>
          </cell>
          <cell r="H277">
            <v>3.3E-4</v>
          </cell>
          <cell r="I277">
            <v>9.9999999999998007E-4</v>
          </cell>
          <cell r="J277">
            <v>5.9000000000000003E-4</v>
          </cell>
          <cell r="K277">
            <v>3.1099999999999999E-3</v>
          </cell>
          <cell r="L277">
            <v>3.5999999999999997E-4</v>
          </cell>
          <cell r="M277">
            <v>8.3899999999999999E-3</v>
          </cell>
          <cell r="N277">
            <v>0</v>
          </cell>
          <cell r="O277">
            <v>1.9000000000000001E-4</v>
          </cell>
          <cell r="P277">
            <v>5.3549999999999966E-2</v>
          </cell>
          <cell r="Q277">
            <v>3.77999999999998E-3</v>
          </cell>
          <cell r="R277">
            <v>4.1499999999999967E-2</v>
          </cell>
          <cell r="S277">
            <v>5.6100000000000004E-3</v>
          </cell>
          <cell r="T277">
            <v>6.4999999999999997E-4</v>
          </cell>
          <cell r="U277">
            <v>0.62624999999999986</v>
          </cell>
          <cell r="V277">
            <v>1.82E-3</v>
          </cell>
          <cell r="W277">
            <v>0.14589999999999997</v>
          </cell>
          <cell r="X277">
            <v>0</v>
          </cell>
        </row>
        <row r="278">
          <cell r="E278" t="str">
            <v>01-07-2014-P3</v>
          </cell>
          <cell r="F278">
            <v>8.9999999999999992E-5</v>
          </cell>
          <cell r="G278">
            <v>2.2299999999999798E-3</v>
          </cell>
          <cell r="H278">
            <v>8.6399999999999984E-3</v>
          </cell>
          <cell r="I278">
            <v>9.7000000000000005E-4</v>
          </cell>
          <cell r="J278">
            <v>1.6399999999999598E-3</v>
          </cell>
          <cell r="K278">
            <v>1.7999999999999998E-4</v>
          </cell>
          <cell r="L278">
            <v>2.7999999999999998E-4</v>
          </cell>
          <cell r="M278">
            <v>1.2999999999999999E-4</v>
          </cell>
          <cell r="N278">
            <v>1.0000000000000001E-5</v>
          </cell>
          <cell r="O278">
            <v>6.9000000000000008E-4</v>
          </cell>
          <cell r="P278">
            <v>1.13999999999998E-3</v>
          </cell>
          <cell r="Q278">
            <v>4.0000000000000003E-5</v>
          </cell>
          <cell r="R278">
            <v>2.0299999999999997E-3</v>
          </cell>
          <cell r="S278">
            <v>2.5999999999999998E-4</v>
          </cell>
          <cell r="T278">
            <v>2.9E-4</v>
          </cell>
          <cell r="U278">
            <v>0.47188999999999959</v>
          </cell>
          <cell r="V278">
            <v>1.5000000000000001E-4</v>
          </cell>
          <cell r="W278">
            <v>0.50933999999999968</v>
          </cell>
          <cell r="X278">
            <v>0</v>
          </cell>
        </row>
        <row r="279">
          <cell r="E279" t="str">
            <v>09-12-2014-P2</v>
          </cell>
          <cell r="F279">
            <v>7.9489999999999991E-2</v>
          </cell>
          <cell r="G279">
            <v>9.7099999999999791E-3</v>
          </cell>
          <cell r="H279">
            <v>3.0000000000000004E-5</v>
          </cell>
          <cell r="I279">
            <v>1.4999999999999999E-4</v>
          </cell>
          <cell r="J279">
            <v>3.9499999999999605E-3</v>
          </cell>
          <cell r="K279">
            <v>3.9999999999999996E-5</v>
          </cell>
          <cell r="L279">
            <v>1.1299999999999999E-3</v>
          </cell>
          <cell r="M279">
            <v>1.0000000000000001E-5</v>
          </cell>
          <cell r="N279">
            <v>2.0000000000000002E-5</v>
          </cell>
          <cell r="O279">
            <v>2.0000000000000002E-5</v>
          </cell>
          <cell r="P279">
            <v>1E-4</v>
          </cell>
          <cell r="Q279">
            <v>4.0000000000000003E-5</v>
          </cell>
          <cell r="R279">
            <v>2.0000000000000002E-5</v>
          </cell>
          <cell r="S279">
            <v>4.0000000000000003E-5</v>
          </cell>
          <cell r="T279">
            <v>1.0000000000000001E-5</v>
          </cell>
          <cell r="U279">
            <v>0.80772999999999961</v>
          </cell>
          <cell r="V279">
            <v>1.0000000000000001E-5</v>
          </cell>
          <cell r="W279">
            <v>9.7500000000000003E-2</v>
          </cell>
          <cell r="X279">
            <v>0</v>
          </cell>
        </row>
        <row r="280">
          <cell r="E280" t="str">
            <v>09-12-2014-P3</v>
          </cell>
          <cell r="F280">
            <v>1.2000000000000002E-4</v>
          </cell>
          <cell r="G280">
            <v>8.0000000000000007E-5</v>
          </cell>
          <cell r="H280">
            <v>0</v>
          </cell>
          <cell r="I280">
            <v>7.9999999999998009E-4</v>
          </cell>
          <cell r="J280">
            <v>1.9399999999999804E-3</v>
          </cell>
          <cell r="K280">
            <v>0</v>
          </cell>
          <cell r="L280">
            <v>6.9999999999999994E-5</v>
          </cell>
          <cell r="M280">
            <v>1.0000000000000001E-5</v>
          </cell>
          <cell r="N280">
            <v>1.0000000000000001E-5</v>
          </cell>
          <cell r="O280">
            <v>2.0000000000000002E-5</v>
          </cell>
          <cell r="P280">
            <v>3.7099999999999798E-3</v>
          </cell>
          <cell r="Q280">
            <v>3.0000000000000004E-5</v>
          </cell>
          <cell r="R280">
            <v>1.1E-4</v>
          </cell>
          <cell r="S280">
            <v>3.0000000000000004E-5</v>
          </cell>
          <cell r="T280">
            <v>0</v>
          </cell>
          <cell r="U280">
            <v>0.32902999999999982</v>
          </cell>
          <cell r="V280">
            <v>1.0000000000000001E-5</v>
          </cell>
          <cell r="W280">
            <v>0.66403000000000001</v>
          </cell>
          <cell r="X280">
            <v>0</v>
          </cell>
        </row>
        <row r="281">
          <cell r="E281" t="str">
            <v>21-10-2014-P2</v>
          </cell>
          <cell r="F281">
            <v>2.0000000000000002E-5</v>
          </cell>
          <cell r="G281">
            <v>3.1999999999999997E-4</v>
          </cell>
          <cell r="H281">
            <v>1.0000000000000001E-5</v>
          </cell>
          <cell r="I281">
            <v>2.0000000000000002E-5</v>
          </cell>
          <cell r="J281">
            <v>1.0000000000000001E-5</v>
          </cell>
          <cell r="K281">
            <v>2.0000000000000002E-5</v>
          </cell>
          <cell r="L281">
            <v>1.3000000000000002E-4</v>
          </cell>
          <cell r="M281">
            <v>2.0000000000000002E-5</v>
          </cell>
          <cell r="N281">
            <v>3.0000000000000004E-5</v>
          </cell>
          <cell r="O281">
            <v>2.0000000000000002E-5</v>
          </cell>
          <cell r="P281">
            <v>8.0000000000000007E-5</v>
          </cell>
          <cell r="Q281">
            <v>2.0000000000000002E-5</v>
          </cell>
          <cell r="R281">
            <v>2.0000000000000002E-5</v>
          </cell>
          <cell r="S281">
            <v>1.0000000000000001E-5</v>
          </cell>
          <cell r="T281">
            <v>1.0000000000000001E-5</v>
          </cell>
          <cell r="U281">
            <v>0.96174000000000004</v>
          </cell>
          <cell r="V281">
            <v>0</v>
          </cell>
          <cell r="W281">
            <v>3.7519999999999963E-2</v>
          </cell>
          <cell r="X281">
            <v>0</v>
          </cell>
        </row>
        <row r="282">
          <cell r="E282" t="str">
            <v>24-03-2015-P2</v>
          </cell>
          <cell r="F282">
            <v>1.54999999999998E-3</v>
          </cell>
          <cell r="G282">
            <v>0.32262000000000002</v>
          </cell>
          <cell r="H282">
            <v>0</v>
          </cell>
          <cell r="I282">
            <v>4.3499999999999997E-3</v>
          </cell>
          <cell r="J282">
            <v>0</v>
          </cell>
          <cell r="K282">
            <v>3.9999999999999996E-5</v>
          </cell>
          <cell r="L282">
            <v>2.0000000000000002E-5</v>
          </cell>
          <cell r="M282">
            <v>1.9000000000000001E-4</v>
          </cell>
          <cell r="N282">
            <v>0</v>
          </cell>
          <cell r="O282">
            <v>3.6999999999999993E-3</v>
          </cell>
          <cell r="P282">
            <v>5.4999999999999992E-4</v>
          </cell>
          <cell r="Q282">
            <v>7.0000000000000007E-5</v>
          </cell>
          <cell r="R282">
            <v>1.0000000000000001E-5</v>
          </cell>
          <cell r="S282">
            <v>0</v>
          </cell>
          <cell r="T282">
            <v>1.0000000000000001E-5</v>
          </cell>
          <cell r="U282">
            <v>0.50038999999999945</v>
          </cell>
          <cell r="V282">
            <v>1.0000000000000001E-5</v>
          </cell>
          <cell r="W282">
            <v>0.16648999999999997</v>
          </cell>
          <cell r="X282">
            <v>0</v>
          </cell>
        </row>
        <row r="283">
          <cell r="E283" t="str">
            <v>24-09-2014-P3</v>
          </cell>
          <cell r="F283">
            <v>1E-4</v>
          </cell>
          <cell r="G283">
            <v>6.6E-4</v>
          </cell>
          <cell r="H283">
            <v>0</v>
          </cell>
          <cell r="I283">
            <v>5.4999999999999992E-4</v>
          </cell>
          <cell r="J283">
            <v>1.0000000000000001E-5</v>
          </cell>
          <cell r="K283">
            <v>1.25E-3</v>
          </cell>
          <cell r="L283">
            <v>4.0000000000000003E-5</v>
          </cell>
          <cell r="M283">
            <v>8.5000000000000006E-4</v>
          </cell>
          <cell r="N283">
            <v>1.0000000000000001E-5</v>
          </cell>
          <cell r="O283">
            <v>1E-4</v>
          </cell>
          <cell r="P283">
            <v>0.10505</v>
          </cell>
          <cell r="Q283">
            <v>2.6999999999999995E-4</v>
          </cell>
          <cell r="R283">
            <v>3.1800000000000001E-3</v>
          </cell>
          <cell r="S283">
            <v>2.0000000000000002E-5</v>
          </cell>
          <cell r="T283">
            <v>3.1999999999999997E-4</v>
          </cell>
          <cell r="U283">
            <v>0.5940200000000001</v>
          </cell>
          <cell r="V283">
            <v>1.5300000000000001E-3</v>
          </cell>
          <cell r="W283">
            <v>0.29203999999999997</v>
          </cell>
          <cell r="X283">
            <v>0</v>
          </cell>
        </row>
        <row r="284">
          <cell r="E284" t="str">
            <v>27-08-2014-P3</v>
          </cell>
          <cell r="F284">
            <v>1.9000000000000001E-4</v>
          </cell>
          <cell r="G284">
            <v>3.4289999999999973E-2</v>
          </cell>
          <cell r="H284">
            <v>2.2899999999999995E-3</v>
          </cell>
          <cell r="I284">
            <v>4.0000000000000003E-5</v>
          </cell>
          <cell r="J284">
            <v>2.0000000000000002E-5</v>
          </cell>
          <cell r="K284">
            <v>1.6000000000000001E-4</v>
          </cell>
          <cell r="L284">
            <v>4.0000000000000003E-5</v>
          </cell>
          <cell r="M284">
            <v>1.09E-3</v>
          </cell>
          <cell r="N284">
            <v>0</v>
          </cell>
          <cell r="O284">
            <v>4.0000000000000003E-5</v>
          </cell>
          <cell r="P284">
            <v>8.0000000000000004E-4</v>
          </cell>
          <cell r="Q284">
            <v>1.87999999999998E-3</v>
          </cell>
          <cell r="R284">
            <v>1.09E-3</v>
          </cell>
          <cell r="S284">
            <v>2.0000000000000002E-5</v>
          </cell>
          <cell r="T284">
            <v>3.9999999999999996E-5</v>
          </cell>
          <cell r="U284">
            <v>0.89145000000000008</v>
          </cell>
          <cell r="V284">
            <v>5.4999999999999992E-4</v>
          </cell>
          <cell r="W284">
            <v>6.6009999999999985E-2</v>
          </cell>
          <cell r="X284">
            <v>0</v>
          </cell>
        </row>
        <row r="285">
          <cell r="E285" t="str">
            <v>Duck</v>
          </cell>
          <cell r="F285">
            <v>1.4499999999999999E-3</v>
          </cell>
          <cell r="G285">
            <v>0.51794000000000007</v>
          </cell>
          <cell r="H285">
            <v>1.0000000000000001E-5</v>
          </cell>
          <cell r="I285">
            <v>1.6960000000000003E-2</v>
          </cell>
          <cell r="J285">
            <v>1.33E-3</v>
          </cell>
          <cell r="K285">
            <v>1.0000000000000001E-5</v>
          </cell>
          <cell r="L285">
            <v>2.9099999999999799E-3</v>
          </cell>
          <cell r="M285">
            <v>8.9999999999999992E-5</v>
          </cell>
          <cell r="N285">
            <v>2.0000000000000002E-5</v>
          </cell>
          <cell r="O285">
            <v>6.9999999999999994E-5</v>
          </cell>
          <cell r="P285">
            <v>1.31E-3</v>
          </cell>
          <cell r="Q285">
            <v>3.9999999999999996E-5</v>
          </cell>
          <cell r="R285">
            <v>6.0000000000000008E-5</v>
          </cell>
          <cell r="S285">
            <v>1.3600000000000001E-3</v>
          </cell>
          <cell r="T285">
            <v>2.0000000000000002E-5</v>
          </cell>
          <cell r="U285">
            <v>0.36618000000000006</v>
          </cell>
          <cell r="V285">
            <v>1.0000000000000001E-5</v>
          </cell>
          <cell r="W285">
            <v>9.0230000000000005E-2</v>
          </cell>
          <cell r="X285">
            <v>1</v>
          </cell>
        </row>
        <row r="286">
          <cell r="E286" t="str">
            <v>duck_1_281019</v>
          </cell>
          <cell r="F286">
            <v>2.0000000000000002E-5</v>
          </cell>
          <cell r="G286">
            <v>6.1499999999999801E-3</v>
          </cell>
          <cell r="H286">
            <v>0</v>
          </cell>
          <cell r="I286">
            <v>1.0000000000000001E-5</v>
          </cell>
          <cell r="J286">
            <v>8.4999999999997989E-4</v>
          </cell>
          <cell r="K286">
            <v>0.3000899999999998</v>
          </cell>
          <cell r="L286">
            <v>2.0000000000000002E-5</v>
          </cell>
          <cell r="M286">
            <v>0</v>
          </cell>
          <cell r="N286">
            <v>1.5000000000000001E-4</v>
          </cell>
          <cell r="O286">
            <v>2.0000000000000002E-5</v>
          </cell>
          <cell r="P286">
            <v>1.39E-3</v>
          </cell>
          <cell r="Q286">
            <v>1.7799999999999999E-3</v>
          </cell>
          <cell r="R286">
            <v>0</v>
          </cell>
          <cell r="S286">
            <v>2.0000000000000002E-5</v>
          </cell>
          <cell r="T286">
            <v>5.4099999999999591E-3</v>
          </cell>
          <cell r="U286">
            <v>2.2019999999999939E-2</v>
          </cell>
          <cell r="V286">
            <v>1.5969999999999963E-2</v>
          </cell>
          <cell r="W286">
            <v>0.6460999999999999</v>
          </cell>
          <cell r="X286">
            <v>1</v>
          </cell>
        </row>
        <row r="287">
          <cell r="E287" t="str">
            <v>duck_2_281019</v>
          </cell>
          <cell r="F287">
            <v>0</v>
          </cell>
          <cell r="G287">
            <v>0.10064999999999977</v>
          </cell>
          <cell r="H287">
            <v>0</v>
          </cell>
          <cell r="I287">
            <v>1.0000000000000001E-5</v>
          </cell>
          <cell r="J287">
            <v>9.0000000000000006E-5</v>
          </cell>
          <cell r="K287">
            <v>5.2399999999999999E-3</v>
          </cell>
          <cell r="L287">
            <v>2.0000000000000002E-5</v>
          </cell>
          <cell r="M287">
            <v>2.0000000000000002E-5</v>
          </cell>
          <cell r="N287">
            <v>2.6000000000000003E-4</v>
          </cell>
          <cell r="O287">
            <v>1.0000000000000001E-5</v>
          </cell>
          <cell r="P287">
            <v>6.8599999999999798E-3</v>
          </cell>
          <cell r="Q287">
            <v>1.67E-3</v>
          </cell>
          <cell r="R287">
            <v>1.0000000000000001E-5</v>
          </cell>
          <cell r="S287">
            <v>2.0000000000000002E-5</v>
          </cell>
          <cell r="T287">
            <v>1.0300000000000001E-3</v>
          </cell>
          <cell r="U287">
            <v>5.7599999999999605E-3</v>
          </cell>
          <cell r="V287">
            <v>1.49E-3</v>
          </cell>
          <cell r="W287">
            <v>0.87685999999999908</v>
          </cell>
          <cell r="X287">
            <v>1</v>
          </cell>
        </row>
        <row r="288">
          <cell r="E288" t="str">
            <v>duck_291019</v>
          </cell>
          <cell r="F288">
            <v>1.0000000000000001E-5</v>
          </cell>
          <cell r="G288">
            <v>1.3249999999999939E-2</v>
          </cell>
          <cell r="H288">
            <v>0</v>
          </cell>
          <cell r="I288">
            <v>1.0000000000000001E-5</v>
          </cell>
          <cell r="J288">
            <v>4.6000000000000001E-4</v>
          </cell>
          <cell r="K288">
            <v>1.453999999999998E-2</v>
          </cell>
          <cell r="L288">
            <v>0</v>
          </cell>
          <cell r="M288">
            <v>0</v>
          </cell>
          <cell r="N288">
            <v>1.1800000000000001E-3</v>
          </cell>
          <cell r="O288">
            <v>0</v>
          </cell>
          <cell r="P288">
            <v>6.3999999999999994E-4</v>
          </cell>
          <cell r="Q288">
            <v>2.9E-4</v>
          </cell>
          <cell r="R288">
            <v>0</v>
          </cell>
          <cell r="S288">
            <v>0</v>
          </cell>
          <cell r="T288">
            <v>1.1900000000000001E-3</v>
          </cell>
          <cell r="U288">
            <v>9.0999999999997994E-4</v>
          </cell>
          <cell r="V288">
            <v>1.2919999999999959E-2</v>
          </cell>
          <cell r="W288">
            <v>0.95459999999999989</v>
          </cell>
          <cell r="X288">
            <v>1</v>
          </cell>
        </row>
        <row r="289">
          <cell r="E289" t="str">
            <v>Duck_Bird_291019</v>
          </cell>
          <cell r="F289">
            <v>1.0000000000000001E-5</v>
          </cell>
          <cell r="G289">
            <v>1.9959999999999901E-2</v>
          </cell>
          <cell r="H289">
            <v>1.0000000000000001E-5</v>
          </cell>
          <cell r="I289">
            <v>1.0000000000000001E-5</v>
          </cell>
          <cell r="J289">
            <v>2.0000000000000002E-5</v>
          </cell>
          <cell r="K289">
            <v>1.72E-3</v>
          </cell>
          <cell r="L289">
            <v>1.0000000000000001E-5</v>
          </cell>
          <cell r="M289">
            <v>2.0000000000000002E-5</v>
          </cell>
          <cell r="N289">
            <v>4.0000000000000003E-5</v>
          </cell>
          <cell r="O289">
            <v>0</v>
          </cell>
          <cell r="P289">
            <v>7.9999999999999993E-5</v>
          </cell>
          <cell r="Q289">
            <v>8.0999999999998001E-4</v>
          </cell>
          <cell r="R289">
            <v>1.0000000000000001E-5</v>
          </cell>
          <cell r="S289">
            <v>0</v>
          </cell>
          <cell r="T289">
            <v>4.5499999999999794E-3</v>
          </cell>
          <cell r="U289">
            <v>5.0000000000000002E-5</v>
          </cell>
          <cell r="V289">
            <v>9.3599999999999604E-3</v>
          </cell>
          <cell r="W289">
            <v>0.96333999999999997</v>
          </cell>
          <cell r="X289">
            <v>1</v>
          </cell>
        </row>
        <row r="290">
          <cell r="E290" t="str">
            <v>Duck-13-5-13</v>
          </cell>
          <cell r="F290">
            <v>4.1639999999999976E-2</v>
          </cell>
          <cell r="G290">
            <v>2.0799999999999998E-3</v>
          </cell>
          <cell r="H290">
            <v>3.0000000000000004E-5</v>
          </cell>
          <cell r="I290">
            <v>1.1799999999999998E-3</v>
          </cell>
          <cell r="J290">
            <v>4.0000000000000003E-5</v>
          </cell>
          <cell r="K290">
            <v>3.0000000000000004E-5</v>
          </cell>
          <cell r="L290">
            <v>0.21953</v>
          </cell>
          <cell r="M290">
            <v>1.5400000000000001E-3</v>
          </cell>
          <cell r="N290">
            <v>2.0000000000000002E-5</v>
          </cell>
          <cell r="O290">
            <v>1.0000000000000001E-5</v>
          </cell>
          <cell r="P290">
            <v>1.2799999999999799E-3</v>
          </cell>
          <cell r="Q290">
            <v>1.25E-3</v>
          </cell>
          <cell r="R290">
            <v>3.0000000000000003E-4</v>
          </cell>
          <cell r="S290">
            <v>5.0000000000000002E-5</v>
          </cell>
          <cell r="T290">
            <v>8.0000000000000007E-5</v>
          </cell>
          <cell r="U290">
            <v>0.71524999999999983</v>
          </cell>
          <cell r="V290">
            <v>5.0000000000000002E-5</v>
          </cell>
          <cell r="W290">
            <v>1.5639999999999998E-2</v>
          </cell>
          <cell r="X290">
            <v>0</v>
          </cell>
        </row>
        <row r="291">
          <cell r="E291" t="str">
            <v>Duck-19-6-13</v>
          </cell>
          <cell r="F291">
            <v>4.9899999999999979E-2</v>
          </cell>
          <cell r="G291">
            <v>5.1999999999998001E-4</v>
          </cell>
          <cell r="H291">
            <v>1.0000000000000001E-5</v>
          </cell>
          <cell r="I291">
            <v>1.3499999999999801E-3</v>
          </cell>
          <cell r="J291">
            <v>0</v>
          </cell>
          <cell r="K291">
            <v>1.0000000000000001E-5</v>
          </cell>
          <cell r="L291">
            <v>0.13310999999999978</v>
          </cell>
          <cell r="M291">
            <v>5.0000000000000002E-5</v>
          </cell>
          <cell r="N291">
            <v>1.0000000000000001E-5</v>
          </cell>
          <cell r="O291">
            <v>2.0000000000000002E-5</v>
          </cell>
          <cell r="P291">
            <v>1.5299999999999999E-3</v>
          </cell>
          <cell r="Q291">
            <v>4.1999999999999996E-4</v>
          </cell>
          <cell r="R291">
            <v>1.3000000000000002E-4</v>
          </cell>
          <cell r="S291">
            <v>0</v>
          </cell>
          <cell r="T291">
            <v>2.0000000000000002E-5</v>
          </cell>
          <cell r="U291">
            <v>0.78591999999999962</v>
          </cell>
          <cell r="V291">
            <v>6.0000000000000008E-5</v>
          </cell>
          <cell r="W291">
            <v>2.6940000000000002E-2</v>
          </cell>
          <cell r="X291">
            <v>0</v>
          </cell>
        </row>
        <row r="292">
          <cell r="E292" t="str">
            <v>Monash-duck</v>
          </cell>
          <cell r="F292">
            <v>0.13162000000000001</v>
          </cell>
          <cell r="G292">
            <v>5.3600000000000002E-3</v>
          </cell>
          <cell r="H292">
            <v>2.0000000000000002E-5</v>
          </cell>
          <cell r="I292">
            <v>1.6799999999999797E-3</v>
          </cell>
          <cell r="J292">
            <v>3.0000000000000004E-5</v>
          </cell>
          <cell r="K292">
            <v>4.8399999999999797E-3</v>
          </cell>
          <cell r="L292">
            <v>6.9709999999999994E-2</v>
          </cell>
          <cell r="M292">
            <v>1.01E-3</v>
          </cell>
          <cell r="N292">
            <v>5.0000000000000002E-5</v>
          </cell>
          <cell r="O292">
            <v>1.0000000000000001E-5</v>
          </cell>
          <cell r="P292">
            <v>3.0899999999999999E-3</v>
          </cell>
          <cell r="Q292">
            <v>4.0600000000000002E-3</v>
          </cell>
          <cell r="R292">
            <v>4.7000000000000004E-4</v>
          </cell>
          <cell r="S292">
            <v>0</v>
          </cell>
          <cell r="T292">
            <v>4.0000000000000003E-5</v>
          </cell>
          <cell r="U292">
            <v>0.76561999999999986</v>
          </cell>
          <cell r="V292">
            <v>8.5999999999999998E-4</v>
          </cell>
          <cell r="W292">
            <v>1.1529999999999999E-2</v>
          </cell>
          <cell r="X292">
            <v>0</v>
          </cell>
        </row>
        <row r="293">
          <cell r="E293" t="str">
            <v>Poo-1-1-4-13</v>
          </cell>
          <cell r="F293">
            <v>5.4699999999999801E-3</v>
          </cell>
          <cell r="G293">
            <v>4.5599999999999799E-3</v>
          </cell>
          <cell r="H293">
            <v>8.4999999999997989E-4</v>
          </cell>
          <cell r="I293">
            <v>2.4000000000000003E-4</v>
          </cell>
          <cell r="J293">
            <v>6.9999999999999994E-5</v>
          </cell>
          <cell r="K293">
            <v>1.4000000000000001E-4</v>
          </cell>
          <cell r="L293">
            <v>1.01E-3</v>
          </cell>
          <cell r="M293">
            <v>4.0000000000000003E-5</v>
          </cell>
          <cell r="N293">
            <v>0</v>
          </cell>
          <cell r="O293">
            <v>2.0000000000000002E-5</v>
          </cell>
          <cell r="P293">
            <v>1.7000000000000001E-4</v>
          </cell>
          <cell r="Q293">
            <v>2.9999999999999997E-5</v>
          </cell>
          <cell r="R293">
            <v>0</v>
          </cell>
          <cell r="S293">
            <v>2.1000000000000004E-4</v>
          </cell>
          <cell r="T293">
            <v>1.7000000000000001E-4</v>
          </cell>
          <cell r="U293">
            <v>0.90246999999999988</v>
          </cell>
          <cell r="V293">
            <v>0</v>
          </cell>
          <cell r="W293">
            <v>8.455E-2</v>
          </cell>
          <cell r="X293">
            <v>0</v>
          </cell>
        </row>
        <row r="294">
          <cell r="E294" t="str">
            <v>Poo-1-15-4-14</v>
          </cell>
          <cell r="F294">
            <v>4.13E-3</v>
          </cell>
          <cell r="G294">
            <v>9.2800000000000001E-3</v>
          </cell>
          <cell r="H294">
            <v>6.0000000000000008E-5</v>
          </cell>
          <cell r="I294">
            <v>5.0000000000000002E-5</v>
          </cell>
          <cell r="J294">
            <v>1E-4</v>
          </cell>
          <cell r="K294">
            <v>1.0000000000000001E-5</v>
          </cell>
          <cell r="L294">
            <v>2.1999999999999998E-4</v>
          </cell>
          <cell r="M294">
            <v>7.8399999999999997E-3</v>
          </cell>
          <cell r="N294">
            <v>2.0000000000000002E-5</v>
          </cell>
          <cell r="O294">
            <v>6.3999999999999994E-4</v>
          </cell>
          <cell r="P294">
            <v>3.0000000000000004E-5</v>
          </cell>
          <cell r="Q294">
            <v>6.0000000000000008E-5</v>
          </cell>
          <cell r="R294">
            <v>2.5999999999999998E-4</v>
          </cell>
          <cell r="S294">
            <v>0</v>
          </cell>
          <cell r="T294">
            <v>3.0000000000000004E-5</v>
          </cell>
          <cell r="U294">
            <v>0.95399999999999996</v>
          </cell>
          <cell r="V294">
            <v>0</v>
          </cell>
          <cell r="W294">
            <v>2.3269999999999978E-2</v>
          </cell>
          <cell r="X294">
            <v>0</v>
          </cell>
        </row>
        <row r="295">
          <cell r="E295" t="str">
            <v>Poo-1-29-4-14</v>
          </cell>
          <cell r="F295">
            <v>0.10418000000000001</v>
          </cell>
          <cell r="G295">
            <v>1.9329999999999941E-2</v>
          </cell>
          <cell r="H295">
            <v>1.0000000000000001E-5</v>
          </cell>
          <cell r="I295">
            <v>4.6000000000000007E-4</v>
          </cell>
          <cell r="J295">
            <v>2.0000000000000002E-5</v>
          </cell>
          <cell r="K295">
            <v>3.0000000000000004E-5</v>
          </cell>
          <cell r="L295">
            <v>1.25E-3</v>
          </cell>
          <cell r="M295">
            <v>1.0599999999999997E-3</v>
          </cell>
          <cell r="N295">
            <v>1.0000000000000001E-5</v>
          </cell>
          <cell r="O295">
            <v>1.7999999999999998E-4</v>
          </cell>
          <cell r="P295">
            <v>4.6000000000000001E-4</v>
          </cell>
          <cell r="Q295">
            <v>1.9999999999999996E-3</v>
          </cell>
          <cell r="R295">
            <v>3.9999999999999991E-4</v>
          </cell>
          <cell r="S295">
            <v>8.0000000000000007E-5</v>
          </cell>
          <cell r="T295">
            <v>3.0000000000000004E-5</v>
          </cell>
          <cell r="U295">
            <v>0.84520999999999957</v>
          </cell>
          <cell r="V295">
            <v>4.0000000000000003E-5</v>
          </cell>
          <cell r="W295">
            <v>2.5250000000000002E-2</v>
          </cell>
          <cell r="X295">
            <v>0</v>
          </cell>
        </row>
        <row r="296">
          <cell r="E296" t="str">
            <v>Poo-1-7-5-14</v>
          </cell>
          <cell r="F296">
            <v>7.3020000000000002E-2</v>
          </cell>
          <cell r="G296">
            <v>2.0689999999999979E-2</v>
          </cell>
          <cell r="H296">
            <v>0</v>
          </cell>
          <cell r="I296">
            <v>3.0000000000000004E-5</v>
          </cell>
          <cell r="J296">
            <v>0</v>
          </cell>
          <cell r="K296">
            <v>1.3900000000000002E-3</v>
          </cell>
          <cell r="L296">
            <v>1.0799999999999998E-3</v>
          </cell>
          <cell r="M296">
            <v>6.3799999999999604E-3</v>
          </cell>
          <cell r="N296">
            <v>0</v>
          </cell>
          <cell r="O296">
            <v>2.0000000000000001E-4</v>
          </cell>
          <cell r="P296">
            <v>1.5000000000000001E-4</v>
          </cell>
          <cell r="Q296">
            <v>1.4699999999999802E-3</v>
          </cell>
          <cell r="R296">
            <v>6.4600000000000005E-3</v>
          </cell>
          <cell r="S296">
            <v>7.2999999999999801E-3</v>
          </cell>
          <cell r="T296">
            <v>6.7999999999999994E-4</v>
          </cell>
          <cell r="U296">
            <v>0.22035999999999981</v>
          </cell>
          <cell r="V296">
            <v>6.9999999999999999E-4</v>
          </cell>
          <cell r="W296">
            <v>0.66009000000000007</v>
          </cell>
          <cell r="X296">
            <v>0</v>
          </cell>
        </row>
        <row r="297">
          <cell r="E297" t="str">
            <v>Poo-2-1-4-14</v>
          </cell>
          <cell r="F297">
            <v>6.40999999999996E-3</v>
          </cell>
          <cell r="G297">
            <v>1.9999999999999996E-3</v>
          </cell>
          <cell r="H297">
            <v>1.7999999999999998E-4</v>
          </cell>
          <cell r="I297">
            <v>7.9000000000000012E-4</v>
          </cell>
          <cell r="J297">
            <v>2.7E-4</v>
          </cell>
          <cell r="K297">
            <v>1.6999999999999999E-4</v>
          </cell>
          <cell r="L297">
            <v>4.3999999999999996E-4</v>
          </cell>
          <cell r="M297">
            <v>1.0000000000000001E-5</v>
          </cell>
          <cell r="N297">
            <v>0</v>
          </cell>
          <cell r="O297">
            <v>4.0000000000000003E-5</v>
          </cell>
          <cell r="P297">
            <v>9.9999999999999978E-5</v>
          </cell>
          <cell r="Q297">
            <v>0</v>
          </cell>
          <cell r="R297">
            <v>0</v>
          </cell>
          <cell r="S297">
            <v>1.6999999999999999E-4</v>
          </cell>
          <cell r="T297">
            <v>1.3999999999999999E-4</v>
          </cell>
          <cell r="U297">
            <v>0.72280999999999995</v>
          </cell>
          <cell r="V297">
            <v>0</v>
          </cell>
          <cell r="W297">
            <v>0.26646999999999965</v>
          </cell>
          <cell r="X297">
            <v>0</v>
          </cell>
        </row>
        <row r="298">
          <cell r="E298" t="str">
            <v>Poo-2-29-4-14</v>
          </cell>
          <cell r="F298">
            <v>1.4009999999999977E-2</v>
          </cell>
          <cell r="G298">
            <v>1.8000000000000002E-3</v>
          </cell>
          <cell r="H298">
            <v>1.0000000000000001E-5</v>
          </cell>
          <cell r="I298">
            <v>6.9999999999999994E-5</v>
          </cell>
          <cell r="J298">
            <v>0</v>
          </cell>
          <cell r="K298">
            <v>1.0000000000000001E-5</v>
          </cell>
          <cell r="L298">
            <v>9.8999999999999999E-4</v>
          </cell>
          <cell r="M298">
            <v>6.0000000000000008E-5</v>
          </cell>
          <cell r="N298">
            <v>1.0000000000000001E-5</v>
          </cell>
          <cell r="O298">
            <v>5.0000000000000002E-5</v>
          </cell>
          <cell r="P298">
            <v>2.3999999999999998E-4</v>
          </cell>
          <cell r="Q298">
            <v>1.2000000000000002E-4</v>
          </cell>
          <cell r="R298">
            <v>5.0000000000000002E-5</v>
          </cell>
          <cell r="S298">
            <v>1.0000000000000001E-5</v>
          </cell>
          <cell r="T298">
            <v>0</v>
          </cell>
          <cell r="U298">
            <v>0.97833000000000003</v>
          </cell>
          <cell r="V298">
            <v>1.0000000000000001E-5</v>
          </cell>
          <cell r="W298">
            <v>4.2299999999999794E-3</v>
          </cell>
          <cell r="X298">
            <v>0</v>
          </cell>
        </row>
        <row r="299">
          <cell r="E299" t="str">
            <v>Poo-2-8-4-14</v>
          </cell>
          <cell r="F299">
            <v>1.376999999999994E-2</v>
          </cell>
          <cell r="G299">
            <v>1.1659999999999979E-2</v>
          </cell>
          <cell r="H299">
            <v>1E-4</v>
          </cell>
          <cell r="I299">
            <v>3.3020000000000001E-2</v>
          </cell>
          <cell r="J299">
            <v>3.0000000000000004E-5</v>
          </cell>
          <cell r="K299">
            <v>3.0000000000000004E-5</v>
          </cell>
          <cell r="L299">
            <v>1.7999999999999998E-4</v>
          </cell>
          <cell r="M299">
            <v>2.7249999999999986E-2</v>
          </cell>
          <cell r="N299">
            <v>2.0000000000000002E-5</v>
          </cell>
          <cell r="O299">
            <v>1.6999999999999999E-4</v>
          </cell>
          <cell r="P299">
            <v>4.1599999999999797E-3</v>
          </cell>
          <cell r="Q299">
            <v>3.0000000000000004E-5</v>
          </cell>
          <cell r="R299">
            <v>1.1800000000000001E-3</v>
          </cell>
          <cell r="S299">
            <v>3.0000000000000004E-5</v>
          </cell>
          <cell r="T299">
            <v>1.0000000000000001E-5</v>
          </cell>
          <cell r="U299">
            <v>0.86534</v>
          </cell>
          <cell r="V299">
            <v>4.0000000000000003E-5</v>
          </cell>
          <cell r="W299">
            <v>4.2979999999999935E-2</v>
          </cell>
          <cell r="X299">
            <v>0</v>
          </cell>
        </row>
        <row r="300">
          <cell r="E300" t="str">
            <v>T1_01082017</v>
          </cell>
          <cell r="F300">
            <v>2.5000000000000001E-4</v>
          </cell>
          <cell r="G300">
            <v>5.0000000000000002E-5</v>
          </cell>
          <cell r="H300">
            <v>8.9999999999999992E-5</v>
          </cell>
          <cell r="I300">
            <v>2.7499999999999599E-3</v>
          </cell>
          <cell r="J300">
            <v>9.2000000000000003E-4</v>
          </cell>
          <cell r="K300">
            <v>6.0000000000000006E-4</v>
          </cell>
          <cell r="L300">
            <v>7.0000000000000007E-5</v>
          </cell>
          <cell r="M300">
            <v>1.5000000000000001E-4</v>
          </cell>
          <cell r="N300">
            <v>3.0000000000000004E-5</v>
          </cell>
          <cell r="O300">
            <v>1.1999999999999999E-4</v>
          </cell>
          <cell r="P300">
            <v>2.3999999999999998E-4</v>
          </cell>
          <cell r="Q300">
            <v>1.7999999999999998E-4</v>
          </cell>
          <cell r="R300">
            <v>5.3299999999999797E-3</v>
          </cell>
          <cell r="S300">
            <v>1E-4</v>
          </cell>
          <cell r="T300">
            <v>4.8000000000000007E-4</v>
          </cell>
          <cell r="U300">
            <v>0.10646</v>
          </cell>
          <cell r="V300">
            <v>2.9E-4</v>
          </cell>
          <cell r="W300">
            <v>0.88188999999999995</v>
          </cell>
          <cell r="X300">
            <v>0</v>
          </cell>
        </row>
        <row r="301">
          <cell r="E301" t="str">
            <v>T1_02082017</v>
          </cell>
          <cell r="F301">
            <v>5.0000000000000002E-5</v>
          </cell>
          <cell r="G301">
            <v>6.0000000000000008E-5</v>
          </cell>
          <cell r="H301">
            <v>1E-4</v>
          </cell>
          <cell r="I301">
            <v>3.0000000000000003E-4</v>
          </cell>
          <cell r="J301">
            <v>2.0000000000000002E-5</v>
          </cell>
          <cell r="K301">
            <v>1.2000000000000002E-4</v>
          </cell>
          <cell r="L301">
            <v>1.5000000000000001E-4</v>
          </cell>
          <cell r="M301">
            <v>1.1999999999999999E-4</v>
          </cell>
          <cell r="N301">
            <v>3.0000000000000004E-5</v>
          </cell>
          <cell r="O301">
            <v>1.5000000000000001E-4</v>
          </cell>
          <cell r="P301">
            <v>1E-4</v>
          </cell>
          <cell r="Q301">
            <v>3.5E-4</v>
          </cell>
          <cell r="R301">
            <v>2.1999999999999997E-3</v>
          </cell>
          <cell r="S301">
            <v>6.0000000000000008E-5</v>
          </cell>
          <cell r="T301">
            <v>8.9999999999999992E-5</v>
          </cell>
          <cell r="U301">
            <v>0.1803299999999996</v>
          </cell>
          <cell r="V301">
            <v>1.2999999999999999E-4</v>
          </cell>
          <cell r="W301">
            <v>0.81563999999999959</v>
          </cell>
          <cell r="X301">
            <v>0</v>
          </cell>
        </row>
        <row r="302">
          <cell r="E302" t="str">
            <v>T1_22082017</v>
          </cell>
          <cell r="F302">
            <v>1.4000000000000001E-4</v>
          </cell>
          <cell r="G302">
            <v>5.0000000000000002E-5</v>
          </cell>
          <cell r="H302">
            <v>9.0000000000000006E-5</v>
          </cell>
          <cell r="I302">
            <v>1.0600000000000002E-3</v>
          </cell>
          <cell r="J302">
            <v>8.9999999999999992E-5</v>
          </cell>
          <cell r="K302">
            <v>1.3000000000000002E-4</v>
          </cell>
          <cell r="L302">
            <v>6.0000000000000008E-5</v>
          </cell>
          <cell r="M302">
            <v>2.4000000000000003E-4</v>
          </cell>
          <cell r="N302">
            <v>9.0000000000000006E-5</v>
          </cell>
          <cell r="O302">
            <v>4.0000000000000003E-5</v>
          </cell>
          <cell r="P302">
            <v>9.9999999999999978E-5</v>
          </cell>
          <cell r="Q302">
            <v>1.6000000000000001E-4</v>
          </cell>
          <cell r="R302">
            <v>3.1399999999999805E-3</v>
          </cell>
          <cell r="S302">
            <v>1E-4</v>
          </cell>
          <cell r="T302">
            <v>3.0000000000000004E-5</v>
          </cell>
          <cell r="U302">
            <v>0.16385</v>
          </cell>
          <cell r="V302">
            <v>1.1E-4</v>
          </cell>
          <cell r="W302">
            <v>0.83051999999999959</v>
          </cell>
          <cell r="X302">
            <v>0</v>
          </cell>
        </row>
        <row r="303">
          <cell r="E303" t="str">
            <v>T1_23082017</v>
          </cell>
          <cell r="F303">
            <v>5.0000000000000002E-5</v>
          </cell>
          <cell r="G303">
            <v>3.0000000000000004E-5</v>
          </cell>
          <cell r="H303">
            <v>5.0000000000000002E-5</v>
          </cell>
          <cell r="I303">
            <v>6.0000000000000008E-5</v>
          </cell>
          <cell r="J303">
            <v>5.0000000000000002E-5</v>
          </cell>
          <cell r="K303">
            <v>7.0000000000000007E-5</v>
          </cell>
          <cell r="L303">
            <v>5.0000000000000002E-5</v>
          </cell>
          <cell r="M303">
            <v>1.0000000000000001E-5</v>
          </cell>
          <cell r="N303">
            <v>8.000000000000002E-5</v>
          </cell>
          <cell r="O303">
            <v>5.0000000000000002E-5</v>
          </cell>
          <cell r="P303">
            <v>1.4099999999999801E-3</v>
          </cell>
          <cell r="Q303">
            <v>8.0000000000000007E-5</v>
          </cell>
          <cell r="R303">
            <v>1.01E-3</v>
          </cell>
          <cell r="S303">
            <v>6.9999999999999994E-5</v>
          </cell>
          <cell r="T303">
            <v>3.0000000000000004E-5</v>
          </cell>
          <cell r="U303">
            <v>0.19492999999999999</v>
          </cell>
          <cell r="V303">
            <v>2.0000000000000002E-5</v>
          </cell>
          <cell r="W303">
            <v>0.80194999999999972</v>
          </cell>
          <cell r="X303">
            <v>0</v>
          </cell>
        </row>
        <row r="304">
          <cell r="E304" t="str">
            <v>T1_24082017</v>
          </cell>
          <cell r="F304">
            <v>1.2000000000000002E-4</v>
          </cell>
          <cell r="G304">
            <v>5.0000000000000002E-5</v>
          </cell>
          <cell r="H304">
            <v>1.1999999999999999E-4</v>
          </cell>
          <cell r="I304">
            <v>4.2000000000000007E-4</v>
          </cell>
          <cell r="J304">
            <v>8.0000000000000007E-5</v>
          </cell>
          <cell r="K304">
            <v>2.0000000000000001E-4</v>
          </cell>
          <cell r="L304">
            <v>1.6000000000000001E-4</v>
          </cell>
          <cell r="M304">
            <v>1.6999999999999999E-4</v>
          </cell>
          <cell r="N304">
            <v>3.0000000000000004E-5</v>
          </cell>
          <cell r="O304">
            <v>7.9999999999999993E-5</v>
          </cell>
          <cell r="P304">
            <v>1.2000000000000002E-4</v>
          </cell>
          <cell r="Q304">
            <v>4.6000000000000001E-4</v>
          </cell>
          <cell r="R304">
            <v>3.0199999999999802E-3</v>
          </cell>
          <cell r="S304">
            <v>1E-4</v>
          </cell>
          <cell r="T304">
            <v>6.0000000000000008E-5</v>
          </cell>
          <cell r="U304">
            <v>0.17712999999999979</v>
          </cell>
          <cell r="V304">
            <v>1.2999999999999999E-4</v>
          </cell>
          <cell r="W304">
            <v>0.81754999999999978</v>
          </cell>
          <cell r="X304">
            <v>0</v>
          </cell>
        </row>
        <row r="305">
          <cell r="E305" t="str">
            <v>T1_25082017</v>
          </cell>
          <cell r="F305">
            <v>5.9999999999999995E-5</v>
          </cell>
          <cell r="G305">
            <v>5.0000000000000002E-5</v>
          </cell>
          <cell r="H305">
            <v>8.0000000000000007E-5</v>
          </cell>
          <cell r="I305">
            <v>6.9999999999999988E-4</v>
          </cell>
          <cell r="J305">
            <v>6.9999999999999994E-5</v>
          </cell>
          <cell r="K305">
            <v>4.0000000000000003E-5</v>
          </cell>
          <cell r="L305">
            <v>8.9999999999999992E-5</v>
          </cell>
          <cell r="M305">
            <v>1.7999999999999998E-4</v>
          </cell>
          <cell r="N305">
            <v>8.9999999999999992E-5</v>
          </cell>
          <cell r="O305">
            <v>5.0000000000000002E-5</v>
          </cell>
          <cell r="P305">
            <v>3.6999999999999999E-4</v>
          </cell>
          <cell r="Q305">
            <v>1.5000000000000001E-4</v>
          </cell>
          <cell r="R305">
            <v>1.7599999999999803E-3</v>
          </cell>
          <cell r="S305">
            <v>7.0000000000000007E-5</v>
          </cell>
          <cell r="T305">
            <v>1.1E-4</v>
          </cell>
          <cell r="U305">
            <v>0.17768</v>
          </cell>
          <cell r="V305">
            <v>1.5999999999999999E-4</v>
          </cell>
          <cell r="W305">
            <v>0.81828999999999985</v>
          </cell>
          <cell r="X305">
            <v>0</v>
          </cell>
        </row>
        <row r="306">
          <cell r="E306" t="str">
            <v>WD1_22062017</v>
          </cell>
          <cell r="F306">
            <v>4.1469999999999965E-2</v>
          </cell>
          <cell r="G306">
            <v>3.8599999999999997E-3</v>
          </cell>
          <cell r="H306">
            <v>1.47E-3</v>
          </cell>
          <cell r="I306">
            <v>8.8000000000000003E-4</v>
          </cell>
          <cell r="J306">
            <v>4.6000000000000001E-4</v>
          </cell>
          <cell r="K306">
            <v>5.1700000000000001E-3</v>
          </cell>
          <cell r="L306">
            <v>5.0999999999997998E-4</v>
          </cell>
          <cell r="M306">
            <v>1.217E-2</v>
          </cell>
          <cell r="N306">
            <v>3.0000000000000004E-5</v>
          </cell>
          <cell r="O306">
            <v>2.0999999999999998E-4</v>
          </cell>
          <cell r="P306">
            <v>3.6199999999999995E-3</v>
          </cell>
          <cell r="Q306">
            <v>1.5899999999999998E-3</v>
          </cell>
          <cell r="R306">
            <v>8.9729999999999976E-2</v>
          </cell>
          <cell r="S306">
            <v>8.9999999999999802E-3</v>
          </cell>
          <cell r="T306">
            <v>1.7799999999999999E-3</v>
          </cell>
          <cell r="U306">
            <v>0.55640000000000001</v>
          </cell>
          <cell r="V306">
            <v>1.2699999999999999E-3</v>
          </cell>
          <cell r="W306">
            <v>0.27038000000000001</v>
          </cell>
          <cell r="X306">
            <v>0</v>
          </cell>
        </row>
        <row r="307">
          <cell r="E307" t="str">
            <v>WD2_22062017</v>
          </cell>
          <cell r="F307">
            <v>1.3700000000000001E-3</v>
          </cell>
          <cell r="G307">
            <v>2.9299999999999999E-3</v>
          </cell>
          <cell r="H307">
            <v>3.0000000000000004E-5</v>
          </cell>
          <cell r="I307">
            <v>1.42E-3</v>
          </cell>
          <cell r="J307">
            <v>5.0000000000000002E-5</v>
          </cell>
          <cell r="K307">
            <v>5.8399999999999589E-3</v>
          </cell>
          <cell r="L307">
            <v>7.0000000000000007E-5</v>
          </cell>
          <cell r="M307">
            <v>8.6299999999999797E-3</v>
          </cell>
          <cell r="N307">
            <v>2.0000000000000002E-5</v>
          </cell>
          <cell r="O307">
            <v>1.6000000000000001E-4</v>
          </cell>
          <cell r="P307">
            <v>1.8899999999999798E-3</v>
          </cell>
          <cell r="Q307">
            <v>7.6000000000000004E-4</v>
          </cell>
          <cell r="R307">
            <v>4.7599999999999804E-3</v>
          </cell>
          <cell r="S307">
            <v>1.1199999999999999E-3</v>
          </cell>
          <cell r="T307">
            <v>6.3000000000000003E-4</v>
          </cell>
          <cell r="U307">
            <v>0.41355999999999982</v>
          </cell>
          <cell r="V307">
            <v>2.0400000000000001E-3</v>
          </cell>
          <cell r="W307">
            <v>0.55471999999999999</v>
          </cell>
          <cell r="X307">
            <v>0</v>
          </cell>
        </row>
        <row r="308">
          <cell r="E308" t="str">
            <v>WD3_28062017</v>
          </cell>
          <cell r="F308">
            <v>2.9599999999999601E-3</v>
          </cell>
          <cell r="G308">
            <v>1.2179999999999981E-2</v>
          </cell>
          <cell r="H308">
            <v>1.8209999999999997E-2</v>
          </cell>
          <cell r="I308">
            <v>4.1319999999999961E-2</v>
          </cell>
          <cell r="J308">
            <v>9.1E-4</v>
          </cell>
          <cell r="K308">
            <v>2.80999999999998E-3</v>
          </cell>
          <cell r="L308">
            <v>1.56E-3</v>
          </cell>
          <cell r="M308">
            <v>6.4000000000000005E-4</v>
          </cell>
          <cell r="N308">
            <v>1.0000000000000001E-5</v>
          </cell>
          <cell r="O308">
            <v>1.01E-3</v>
          </cell>
          <cell r="P308">
            <v>6.6999999999997996E-4</v>
          </cell>
          <cell r="Q308">
            <v>4.1000000000000005E-4</v>
          </cell>
          <cell r="R308">
            <v>2.8000000000000004E-3</v>
          </cell>
          <cell r="S308">
            <v>1.1299999999999999E-3</v>
          </cell>
          <cell r="T308">
            <v>1.41E-3</v>
          </cell>
          <cell r="U308">
            <v>0.48357999999999962</v>
          </cell>
          <cell r="V308">
            <v>7.2999999999999996E-4</v>
          </cell>
          <cell r="W308">
            <v>0.42765999999999982</v>
          </cell>
          <cell r="X308">
            <v>0</v>
          </cell>
        </row>
        <row r="309">
          <cell r="E309" t="str">
            <v>WD4_28062017</v>
          </cell>
          <cell r="F309">
            <v>2.1999999999999797E-3</v>
          </cell>
          <cell r="G309">
            <v>1.15E-3</v>
          </cell>
          <cell r="H309">
            <v>2.7999999999999998E-4</v>
          </cell>
          <cell r="I309">
            <v>3.6999999999999999E-4</v>
          </cell>
          <cell r="J309">
            <v>4.1000000000000005E-4</v>
          </cell>
          <cell r="K309">
            <v>2.2300000000000002E-3</v>
          </cell>
          <cell r="L309">
            <v>3.0000000000000004E-5</v>
          </cell>
          <cell r="M309">
            <v>6.2699999999999995E-3</v>
          </cell>
          <cell r="N309">
            <v>2.0000000000000002E-5</v>
          </cell>
          <cell r="O309">
            <v>8.0000000000000007E-5</v>
          </cell>
          <cell r="P309">
            <v>3.1600000000000005E-3</v>
          </cell>
          <cell r="Q309">
            <v>2.45999999999998E-3</v>
          </cell>
          <cell r="R309">
            <v>0.22383999999999959</v>
          </cell>
          <cell r="S309">
            <v>2.0299999999999997E-3</v>
          </cell>
          <cell r="T309">
            <v>4.7000000000000004E-4</v>
          </cell>
          <cell r="U309">
            <v>0.4711799999999996</v>
          </cell>
          <cell r="V309">
            <v>1.1900000000000001E-3</v>
          </cell>
          <cell r="W309">
            <v>0.28262999999999983</v>
          </cell>
          <cell r="X309">
            <v>0</v>
          </cell>
        </row>
        <row r="310">
          <cell r="E310" t="str">
            <v>WD5_18072017</v>
          </cell>
          <cell r="F310">
            <v>4.4400000000000004E-3</v>
          </cell>
          <cell r="G310">
            <v>3.8000000000000002E-4</v>
          </cell>
          <cell r="H310">
            <v>1.0000000000000001E-5</v>
          </cell>
          <cell r="I310">
            <v>1.1E-4</v>
          </cell>
          <cell r="J310">
            <v>1.9000000000000001E-4</v>
          </cell>
          <cell r="K310">
            <v>5.8E-4</v>
          </cell>
          <cell r="L310">
            <v>6.0000000000000008E-5</v>
          </cell>
          <cell r="M310">
            <v>2.33E-3</v>
          </cell>
          <cell r="N310">
            <v>5.0000000000000002E-5</v>
          </cell>
          <cell r="O310">
            <v>3.0000000000000004E-5</v>
          </cell>
          <cell r="P310">
            <v>3.6999999999999999E-4</v>
          </cell>
          <cell r="Q310">
            <v>1.3909999999999978E-2</v>
          </cell>
          <cell r="R310">
            <v>0.35548999999999997</v>
          </cell>
          <cell r="S310">
            <v>3.0000000000000004E-5</v>
          </cell>
          <cell r="T310">
            <v>3.6999999999999999E-4</v>
          </cell>
          <cell r="U310">
            <v>0.33585000000000004</v>
          </cell>
          <cell r="V310">
            <v>5.8E-4</v>
          </cell>
          <cell r="W310">
            <v>0.28521999999999975</v>
          </cell>
          <cell r="X310">
            <v>1</v>
          </cell>
        </row>
        <row r="311">
          <cell r="E311" t="str">
            <v>WD6_18072017</v>
          </cell>
          <cell r="F311">
            <v>8.9199999999999401E-3</v>
          </cell>
          <cell r="G311">
            <v>1.3999999999999999E-4</v>
          </cell>
          <cell r="H311">
            <v>4.0000000000000003E-5</v>
          </cell>
          <cell r="I311">
            <v>1.1E-4</v>
          </cell>
          <cell r="J311">
            <v>7.0000000000000007E-5</v>
          </cell>
          <cell r="K311">
            <v>3.5999999999999997E-4</v>
          </cell>
          <cell r="L311">
            <v>8.0000000000000007E-5</v>
          </cell>
          <cell r="M311">
            <v>1.12999999999998E-3</v>
          </cell>
          <cell r="N311">
            <v>1.0000000000000001E-5</v>
          </cell>
          <cell r="O311">
            <v>4.0000000000000003E-5</v>
          </cell>
          <cell r="P311">
            <v>2.3000000000000003E-4</v>
          </cell>
          <cell r="Q311">
            <v>1.408999999999996E-2</v>
          </cell>
          <cell r="R311">
            <v>0.39223999999999959</v>
          </cell>
          <cell r="S311">
            <v>1.0000000000000001E-5</v>
          </cell>
          <cell r="T311">
            <v>3.0000000000000003E-4</v>
          </cell>
          <cell r="U311">
            <v>0.2457099999999996</v>
          </cell>
          <cell r="V311">
            <v>1E-4</v>
          </cell>
          <cell r="W311">
            <v>0.33641999999999977</v>
          </cell>
          <cell r="X311">
            <v>1</v>
          </cell>
        </row>
        <row r="312">
          <cell r="E312" t="str">
            <v>wellcome-36</v>
          </cell>
          <cell r="F312">
            <v>2.0000000000000002E-5</v>
          </cell>
          <cell r="G312">
            <v>2.2749999999999982E-2</v>
          </cell>
          <cell r="H312">
            <v>5.7599999999999995E-3</v>
          </cell>
          <cell r="I312">
            <v>1.8729999999999962E-2</v>
          </cell>
          <cell r="J312">
            <v>2.0000000000000002E-5</v>
          </cell>
          <cell r="K312">
            <v>4.0000000000000003E-5</v>
          </cell>
          <cell r="L312">
            <v>1.4299999999999799E-3</v>
          </cell>
          <cell r="M312">
            <v>1.7000000000000001E-4</v>
          </cell>
          <cell r="N312">
            <v>2.0000000000000002E-5</v>
          </cell>
          <cell r="O312">
            <v>6.9999999999999994E-5</v>
          </cell>
          <cell r="P312">
            <v>6.0000000000000008E-5</v>
          </cell>
          <cell r="Q312">
            <v>1.3000000000000002E-4</v>
          </cell>
          <cell r="R312">
            <v>5.4000000000000001E-4</v>
          </cell>
          <cell r="S312">
            <v>2.0000000000000002E-5</v>
          </cell>
          <cell r="T312">
            <v>3.0000000000000004E-5</v>
          </cell>
          <cell r="U312">
            <v>0.62578</v>
          </cell>
          <cell r="V312">
            <v>8.0000000000000007E-5</v>
          </cell>
          <cell r="W312">
            <v>0.32434999999999997</v>
          </cell>
          <cell r="X312">
            <v>0</v>
          </cell>
        </row>
        <row r="313">
          <cell r="E313" t="str">
            <v>wellcome-37</v>
          </cell>
          <cell r="F313">
            <v>6.1999999999998005E-4</v>
          </cell>
          <cell r="G313">
            <v>7.5349999999999986E-2</v>
          </cell>
          <cell r="H313">
            <v>2.3999999999999998E-4</v>
          </cell>
          <cell r="I313">
            <v>9.5999999999997975E-4</v>
          </cell>
          <cell r="J313">
            <v>7.0000000000000007E-5</v>
          </cell>
          <cell r="K313">
            <v>1.47E-3</v>
          </cell>
          <cell r="L313">
            <v>4.7000000000000004E-4</v>
          </cell>
          <cell r="M313">
            <v>1.1E-4</v>
          </cell>
          <cell r="N313">
            <v>8.9999999999999992E-5</v>
          </cell>
          <cell r="O313">
            <v>4.4000000000000002E-4</v>
          </cell>
          <cell r="P313">
            <v>1.6099999999999802E-3</v>
          </cell>
          <cell r="Q313">
            <v>4.3099999999999996E-3</v>
          </cell>
          <cell r="R313">
            <v>5.3199999999999793E-3</v>
          </cell>
          <cell r="S313">
            <v>1E-4</v>
          </cell>
          <cell r="T313">
            <v>6.1000000000000008E-4</v>
          </cell>
          <cell r="U313">
            <v>0.85951</v>
          </cell>
          <cell r="V313">
            <v>1.0200000000000001E-3</v>
          </cell>
          <cell r="W313">
            <v>4.7699999999999979E-2</v>
          </cell>
          <cell r="X313">
            <v>0</v>
          </cell>
        </row>
        <row r="314">
          <cell r="E314" t="str">
            <v>wellcome-42</v>
          </cell>
          <cell r="F314">
            <v>7.8999999999997995E-4</v>
          </cell>
          <cell r="G314">
            <v>5.1879999999999968E-2</v>
          </cell>
          <cell r="H314">
            <v>2.8299999999999797E-3</v>
          </cell>
          <cell r="I314">
            <v>1.2899999999999999E-3</v>
          </cell>
          <cell r="J314">
            <v>1.7999999999999998E-4</v>
          </cell>
          <cell r="K314">
            <v>2.6000000000000003E-3</v>
          </cell>
          <cell r="L314">
            <v>1.283999999999998E-2</v>
          </cell>
          <cell r="M314">
            <v>3.2399999999999998E-3</v>
          </cell>
          <cell r="N314">
            <v>2.0000000000000002E-5</v>
          </cell>
          <cell r="O314">
            <v>4.5000000000000004E-4</v>
          </cell>
          <cell r="P314">
            <v>1.2099999999999999E-3</v>
          </cell>
          <cell r="Q314">
            <v>3.2799999999999995E-3</v>
          </cell>
          <cell r="R314">
            <v>3.5400000000000001E-2</v>
          </cell>
          <cell r="S314">
            <v>1.4999999999999999E-4</v>
          </cell>
          <cell r="T314">
            <v>2.0000000000000001E-4</v>
          </cell>
          <cell r="U314">
            <v>0.50366999999999995</v>
          </cell>
          <cell r="V314">
            <v>1.8499999999999999E-3</v>
          </cell>
          <cell r="W314">
            <v>0.37812000000000001</v>
          </cell>
          <cell r="X314">
            <v>0</v>
          </cell>
        </row>
        <row r="315">
          <cell r="E315" t="str">
            <v>wellcome-44</v>
          </cell>
          <cell r="F315">
            <v>2.9E-4</v>
          </cell>
          <cell r="G315">
            <v>4.445999999999993E-2</v>
          </cell>
          <cell r="H315">
            <v>8.9999999999999998E-4</v>
          </cell>
          <cell r="I315">
            <v>2.32E-3</v>
          </cell>
          <cell r="J315">
            <v>8.9999999999999992E-5</v>
          </cell>
          <cell r="K315">
            <v>4.4799999999999805E-3</v>
          </cell>
          <cell r="L315">
            <v>3.1999999999999997E-4</v>
          </cell>
          <cell r="M315">
            <v>2.0179999999999941E-2</v>
          </cell>
          <cell r="N315">
            <v>2.0000000000000002E-5</v>
          </cell>
          <cell r="O315">
            <v>2.5999999999999998E-4</v>
          </cell>
          <cell r="P315">
            <v>2.7E-4</v>
          </cell>
          <cell r="Q315">
            <v>1.64999999999998E-3</v>
          </cell>
          <cell r="R315">
            <v>1.538E-2</v>
          </cell>
          <cell r="S315">
            <v>1.2099999999999997E-3</v>
          </cell>
          <cell r="T315">
            <v>1.0299999999999999E-3</v>
          </cell>
          <cell r="U315">
            <v>0.14471999999999943</v>
          </cell>
          <cell r="V315">
            <v>1.7789999999999959E-2</v>
          </cell>
          <cell r="W315">
            <v>0.74462999999999979</v>
          </cell>
          <cell r="X315">
            <v>0</v>
          </cell>
        </row>
        <row r="316">
          <cell r="E316" t="str">
            <v>wellcome-45</v>
          </cell>
          <cell r="F316">
            <v>1.0000000000000001E-5</v>
          </cell>
          <cell r="G316">
            <v>3.1600000000000003E-2</v>
          </cell>
          <cell r="H316">
            <v>1.8099999999999998E-3</v>
          </cell>
          <cell r="I316">
            <v>6.2799999999999991E-3</v>
          </cell>
          <cell r="J316">
            <v>3.9999999999999996E-5</v>
          </cell>
          <cell r="K316">
            <v>1E-4</v>
          </cell>
          <cell r="L316">
            <v>6.0999999999999997E-4</v>
          </cell>
          <cell r="M316">
            <v>2.0000000000000002E-5</v>
          </cell>
          <cell r="N316">
            <v>6.0000000000000008E-5</v>
          </cell>
          <cell r="O316">
            <v>8.0000000000000007E-5</v>
          </cell>
          <cell r="P316">
            <v>7.0000000000000007E-5</v>
          </cell>
          <cell r="Q316">
            <v>5.0000000000000002E-5</v>
          </cell>
          <cell r="R316">
            <v>1.5000000000000001E-4</v>
          </cell>
          <cell r="S316">
            <v>1.0000000000000001E-5</v>
          </cell>
          <cell r="T316">
            <v>4.0000000000000003E-5</v>
          </cell>
          <cell r="U316">
            <v>0.80622999999999967</v>
          </cell>
          <cell r="V316">
            <v>5.0000000000000002E-5</v>
          </cell>
          <cell r="W316">
            <v>0.15278999999999981</v>
          </cell>
          <cell r="X316">
            <v>0</v>
          </cell>
        </row>
        <row r="317">
          <cell r="E317" t="str">
            <v>wellcome-50</v>
          </cell>
          <cell r="F317">
            <v>1E-4</v>
          </cell>
          <cell r="G317">
            <v>5.2300000000000003E-3</v>
          </cell>
          <cell r="H317">
            <v>1.6800000000000003E-3</v>
          </cell>
          <cell r="I317">
            <v>7.9700000000000014E-3</v>
          </cell>
          <cell r="J317">
            <v>3.1999999999999997E-4</v>
          </cell>
          <cell r="K317">
            <v>7.7999999999999999E-4</v>
          </cell>
          <cell r="L317">
            <v>5.2999999999999998E-4</v>
          </cell>
          <cell r="M317">
            <v>7.0000000000000007E-5</v>
          </cell>
          <cell r="N317">
            <v>2.0000000000000002E-5</v>
          </cell>
          <cell r="O317">
            <v>2.7E-4</v>
          </cell>
          <cell r="P317">
            <v>3.3E-4</v>
          </cell>
          <cell r="Q317">
            <v>2.5000000000000001E-4</v>
          </cell>
          <cell r="R317">
            <v>3.1E-4</v>
          </cell>
          <cell r="S317">
            <v>2.0999999999999998E-4</v>
          </cell>
          <cell r="T317">
            <v>3.0000000000000004E-5</v>
          </cell>
          <cell r="U317">
            <v>0.59362999999999988</v>
          </cell>
          <cell r="V317">
            <v>2.0000000000000001E-4</v>
          </cell>
          <cell r="W317">
            <v>0.38807000000000003</v>
          </cell>
          <cell r="X317">
            <v>0</v>
          </cell>
        </row>
        <row r="318">
          <cell r="E318" t="str">
            <v>wellcome-51</v>
          </cell>
          <cell r="F318">
            <v>2.2000000000000001E-4</v>
          </cell>
          <cell r="G318">
            <v>1.4599999999999999E-3</v>
          </cell>
          <cell r="H318">
            <v>2.7099999999999997E-3</v>
          </cell>
          <cell r="I318">
            <v>4.2099999999999803E-3</v>
          </cell>
          <cell r="J318">
            <v>9.7000000000000005E-4</v>
          </cell>
          <cell r="K318">
            <v>2.3000000000000001E-4</v>
          </cell>
          <cell r="L318">
            <v>7.5000000000000002E-4</v>
          </cell>
          <cell r="M318">
            <v>1.1999999999999999E-4</v>
          </cell>
          <cell r="N318">
            <v>3.0000000000000004E-5</v>
          </cell>
          <cell r="O318">
            <v>6.0000000000000006E-4</v>
          </cell>
          <cell r="P318">
            <v>3.3E-4</v>
          </cell>
          <cell r="Q318">
            <v>4.7999999999999996E-4</v>
          </cell>
          <cell r="R318">
            <v>1.9200000000000003E-3</v>
          </cell>
          <cell r="S318">
            <v>3.3999999999999997E-4</v>
          </cell>
          <cell r="T318">
            <v>1.9000000000000001E-4</v>
          </cell>
          <cell r="U318">
            <v>0.56377999999999995</v>
          </cell>
          <cell r="V318">
            <v>2.1999999999999998E-4</v>
          </cell>
          <cell r="W318">
            <v>0.42144000000000004</v>
          </cell>
          <cell r="X318">
            <v>0</v>
          </cell>
        </row>
        <row r="319">
          <cell r="E319" t="str">
            <v>wellcome-53</v>
          </cell>
          <cell r="F319">
            <v>9.5099999999999803E-3</v>
          </cell>
          <cell r="G319">
            <v>3.6299999999999957E-2</v>
          </cell>
          <cell r="H319">
            <v>1.5000000000000001E-4</v>
          </cell>
          <cell r="I319">
            <v>2.0999999999999999E-3</v>
          </cell>
          <cell r="J319">
            <v>2.5000000000000001E-4</v>
          </cell>
          <cell r="K319">
            <v>1.31999999999998E-3</v>
          </cell>
          <cell r="L319">
            <v>2.9E-4</v>
          </cell>
          <cell r="M319">
            <v>3.3E-4</v>
          </cell>
          <cell r="N319">
            <v>2.0000000000000002E-5</v>
          </cell>
          <cell r="O319">
            <v>1.5399999999999802E-3</v>
          </cell>
          <cell r="P319">
            <v>4.7999999999999996E-4</v>
          </cell>
          <cell r="Q319">
            <v>2.7800000000000004E-3</v>
          </cell>
          <cell r="R319">
            <v>2.1299999999999999E-3</v>
          </cell>
          <cell r="S319">
            <v>3.4000000000000002E-4</v>
          </cell>
          <cell r="T319">
            <v>2.3999999999999998E-4</v>
          </cell>
          <cell r="U319">
            <v>0.81209999999999982</v>
          </cell>
          <cell r="V319">
            <v>2.1700000000000001E-3</v>
          </cell>
          <cell r="W319">
            <v>0.12795000000000001</v>
          </cell>
          <cell r="X319">
            <v>0</v>
          </cell>
        </row>
        <row r="320">
          <cell r="E320" t="str">
            <v>WN-duck</v>
          </cell>
          <cell r="F320">
            <v>6.0000000000000008E-5</v>
          </cell>
          <cell r="G320">
            <v>7.7999999999999999E-4</v>
          </cell>
          <cell r="H320">
            <v>3.3E-4</v>
          </cell>
          <cell r="I320">
            <v>6.6E-4</v>
          </cell>
          <cell r="J320">
            <v>1.0000000000000001E-5</v>
          </cell>
          <cell r="K320">
            <v>2.6000000000000003E-4</v>
          </cell>
          <cell r="L320">
            <v>0</v>
          </cell>
          <cell r="M320">
            <v>3.1600000000000005E-3</v>
          </cell>
          <cell r="N320">
            <v>0</v>
          </cell>
          <cell r="O320">
            <v>4.0000000000000003E-5</v>
          </cell>
          <cell r="P320">
            <v>4.0000000000000003E-5</v>
          </cell>
          <cell r="Q320">
            <v>3.3E-4</v>
          </cell>
          <cell r="R320">
            <v>2.0100000000000001E-3</v>
          </cell>
          <cell r="S320">
            <v>3.6900000000000001E-3</v>
          </cell>
          <cell r="T320">
            <v>2.0000000000000001E-4</v>
          </cell>
          <cell r="U320">
            <v>0.79835</v>
          </cell>
          <cell r="V320">
            <v>2.4000000000000003E-4</v>
          </cell>
          <cell r="W320">
            <v>0.18983999999999998</v>
          </cell>
          <cell r="X320">
            <v>0</v>
          </cell>
        </row>
        <row r="321">
          <cell r="E321" t="str">
            <v>UY8838-Wombat-9</v>
          </cell>
          <cell r="F321">
            <v>3.4399999999999201E-3</v>
          </cell>
          <cell r="G321">
            <v>1.435999999999998E-2</v>
          </cell>
          <cell r="H321">
            <v>4.9999999999999989E-5</v>
          </cell>
          <cell r="I321">
            <v>5.0000000000000002E-5</v>
          </cell>
          <cell r="J321">
            <v>2.5999999999999992E-4</v>
          </cell>
          <cell r="K321">
            <v>4.9299999999999605E-3</v>
          </cell>
          <cell r="L321">
            <v>3.4000000000000002E-4</v>
          </cell>
          <cell r="M321">
            <v>4.1779999999999914E-2</v>
          </cell>
          <cell r="N321">
            <v>2.999999999999998E-5</v>
          </cell>
          <cell r="O321">
            <v>6.0199999999999594E-3</v>
          </cell>
          <cell r="P321">
            <v>2.7999999999999998E-4</v>
          </cell>
          <cell r="Q321">
            <v>1.0199999999999799E-3</v>
          </cell>
          <cell r="R321">
            <v>0.32010999999999978</v>
          </cell>
          <cell r="S321">
            <v>5.9999999999998E-4</v>
          </cell>
          <cell r="T321">
            <v>0.18019999999999958</v>
          </cell>
          <cell r="U321">
            <v>8.4499999999999593E-3</v>
          </cell>
          <cell r="V321">
            <v>0.28096999999999978</v>
          </cell>
          <cell r="W321">
            <v>0.13710999999999979</v>
          </cell>
          <cell r="X321">
            <v>1</v>
          </cell>
        </row>
        <row r="322">
          <cell r="E322" t="str">
            <v>wallaby_wombat_281019</v>
          </cell>
          <cell r="F322">
            <v>3.0000000000000004E-5</v>
          </cell>
          <cell r="G322">
            <v>1.7199999999999802E-3</v>
          </cell>
          <cell r="H322">
            <v>3.0000000000000004E-5</v>
          </cell>
          <cell r="I322">
            <v>4.0000000000000003E-5</v>
          </cell>
          <cell r="J322">
            <v>3.0000000000000004E-5</v>
          </cell>
          <cell r="K322">
            <v>2.0000000000000001E-4</v>
          </cell>
          <cell r="L322">
            <v>1.0000000000000001E-5</v>
          </cell>
          <cell r="M322">
            <v>6.0000000000000008E-5</v>
          </cell>
          <cell r="N322">
            <v>2.0000000000000002E-5</v>
          </cell>
          <cell r="O322">
            <v>3.0000000000000004E-5</v>
          </cell>
          <cell r="P322">
            <v>2.0000000000000002E-5</v>
          </cell>
          <cell r="Q322">
            <v>5.0000000000000002E-5</v>
          </cell>
          <cell r="R322">
            <v>4.0000000000000003E-5</v>
          </cell>
          <cell r="S322">
            <v>4.0000000000000003E-5</v>
          </cell>
          <cell r="T322">
            <v>0.11632999999999978</v>
          </cell>
          <cell r="U322">
            <v>1.28999999999998E-3</v>
          </cell>
          <cell r="V322">
            <v>0.47893999999999937</v>
          </cell>
          <cell r="W322">
            <v>0.40111999999999959</v>
          </cell>
          <cell r="X322">
            <v>0</v>
          </cell>
        </row>
        <row r="323">
          <cell r="E323" t="str">
            <v>wallaby_wombat_291019</v>
          </cell>
          <cell r="F323">
            <v>2.0000000000000002E-5</v>
          </cell>
          <cell r="G323">
            <v>3.93999999999998E-3</v>
          </cell>
          <cell r="H323">
            <v>6.0000000000000008E-5</v>
          </cell>
          <cell r="I323">
            <v>4.0000000000000003E-5</v>
          </cell>
          <cell r="J323">
            <v>9.6000000000000013E-4</v>
          </cell>
          <cell r="K323">
            <v>5.4959999999999939E-2</v>
          </cell>
          <cell r="L323">
            <v>0</v>
          </cell>
          <cell r="M323">
            <v>2.0000000000000002E-5</v>
          </cell>
          <cell r="N323">
            <v>3.0000000000000004E-5</v>
          </cell>
          <cell r="O323">
            <v>0</v>
          </cell>
          <cell r="P323">
            <v>1.7299999999999803E-3</v>
          </cell>
          <cell r="Q323">
            <v>4.4999999999999999E-4</v>
          </cell>
          <cell r="R323">
            <v>2.0000000000000002E-5</v>
          </cell>
          <cell r="S323">
            <v>5.9999999999999995E-5</v>
          </cell>
          <cell r="T323">
            <v>3.5299999999999403E-3</v>
          </cell>
          <cell r="U323">
            <v>1E-4</v>
          </cell>
          <cell r="V323">
            <v>5.6709999999999941E-2</v>
          </cell>
          <cell r="W323">
            <v>0.87736999999999976</v>
          </cell>
          <cell r="X323">
            <v>0</v>
          </cell>
        </row>
        <row r="324">
          <cell r="E324" t="str">
            <v>WB-Wombat-1-19-03-18</v>
          </cell>
          <cell r="F324">
            <v>7.0000000000000007E-5</v>
          </cell>
          <cell r="G324">
            <v>1.9000000000000001E-4</v>
          </cell>
          <cell r="H324">
            <v>7.9999999999999993E-5</v>
          </cell>
          <cell r="I324">
            <v>3.0000000000000004E-5</v>
          </cell>
          <cell r="J324">
            <v>3.8999999999999999E-4</v>
          </cell>
          <cell r="K324">
            <v>2.59999999999996E-3</v>
          </cell>
          <cell r="L324">
            <v>9.0000000000000019E-5</v>
          </cell>
          <cell r="M324">
            <v>4.8999999999999998E-4</v>
          </cell>
          <cell r="N324">
            <v>8.0000000000000007E-5</v>
          </cell>
          <cell r="O324">
            <v>5.5959999999999996E-2</v>
          </cell>
          <cell r="P324">
            <v>5.0000000000000002E-5</v>
          </cell>
          <cell r="Q324">
            <v>5.0000000000000002E-5</v>
          </cell>
          <cell r="R324">
            <v>3.0000000000000004E-5</v>
          </cell>
          <cell r="S324">
            <v>6.6E-4</v>
          </cell>
          <cell r="T324">
            <v>0.17787000000000003</v>
          </cell>
          <cell r="U324">
            <v>1.2999999999999999E-4</v>
          </cell>
          <cell r="V324">
            <v>0.45516999999999974</v>
          </cell>
          <cell r="W324">
            <v>0.30605999999999961</v>
          </cell>
          <cell r="X324">
            <v>0</v>
          </cell>
        </row>
        <row r="325">
          <cell r="E325" t="str">
            <v>WB-Wombat-2-19-03-18</v>
          </cell>
          <cell r="F325">
            <v>5.0000000000000002E-5</v>
          </cell>
          <cell r="G325">
            <v>6.7999999999997988E-4</v>
          </cell>
          <cell r="H325">
            <v>6.0000000000000008E-5</v>
          </cell>
          <cell r="I325">
            <v>3.3999999999999997E-4</v>
          </cell>
          <cell r="J325">
            <v>9.6999999999999983E-4</v>
          </cell>
          <cell r="K325">
            <v>5.1799999999999399E-3</v>
          </cell>
          <cell r="L325">
            <v>7.9999999999999993E-5</v>
          </cell>
          <cell r="M325">
            <v>3.64E-3</v>
          </cell>
          <cell r="N325">
            <v>8.0000000000000007E-5</v>
          </cell>
          <cell r="O325">
            <v>7.8069999999999792E-2</v>
          </cell>
          <cell r="P325">
            <v>3.0999999999999995E-4</v>
          </cell>
          <cell r="Q325">
            <v>1.9000000000000001E-4</v>
          </cell>
          <cell r="R325">
            <v>2.25999999999996E-3</v>
          </cell>
          <cell r="S325">
            <v>8.0000000000000004E-4</v>
          </cell>
          <cell r="T325">
            <v>0.24373999999999957</v>
          </cell>
          <cell r="U325">
            <v>1.0599999999999798E-3</v>
          </cell>
          <cell r="V325">
            <v>0.52266999999999997</v>
          </cell>
          <cell r="W325">
            <v>0.13981999999999961</v>
          </cell>
          <cell r="X325">
            <v>0</v>
          </cell>
        </row>
        <row r="326">
          <cell r="E326" t="str">
            <v>Wm1_22062017</v>
          </cell>
          <cell r="F326">
            <v>5.3800000000000002E-3</v>
          </cell>
          <cell r="G326">
            <v>3.27999999999998E-3</v>
          </cell>
          <cell r="H326">
            <v>1.3000000000000002E-4</v>
          </cell>
          <cell r="I326">
            <v>3.5E-4</v>
          </cell>
          <cell r="J326">
            <v>6.9999999999999999E-4</v>
          </cell>
          <cell r="K326">
            <v>8.3699999999999799E-3</v>
          </cell>
          <cell r="L326">
            <v>4.1000000000000005E-4</v>
          </cell>
          <cell r="M326">
            <v>1.0419999999999981E-2</v>
          </cell>
          <cell r="N326">
            <v>2.0000000000000002E-5</v>
          </cell>
          <cell r="O326">
            <v>1.366999999999996E-2</v>
          </cell>
          <cell r="P326">
            <v>5.5999999999998E-4</v>
          </cell>
          <cell r="Q326">
            <v>8.3999999999999993E-4</v>
          </cell>
          <cell r="R326">
            <v>2.255999999999992E-2</v>
          </cell>
          <cell r="S326">
            <v>4.0269999999999959E-2</v>
          </cell>
          <cell r="T326">
            <v>7.4069999999999969E-2</v>
          </cell>
          <cell r="U326">
            <v>5.6699999999999607E-3</v>
          </cell>
          <cell r="V326">
            <v>0.17431999999999997</v>
          </cell>
          <cell r="W326">
            <v>0.63897999999999988</v>
          </cell>
          <cell r="X326">
            <v>0</v>
          </cell>
        </row>
        <row r="327">
          <cell r="E327" t="str">
            <v>Wm2_22062017</v>
          </cell>
          <cell r="F327">
            <v>6.0000000000000008E-5</v>
          </cell>
          <cell r="G327">
            <v>2.0000000000000002E-5</v>
          </cell>
          <cell r="H327">
            <v>5.0000000000000002E-5</v>
          </cell>
          <cell r="I327">
            <v>8.0000000000000007E-5</v>
          </cell>
          <cell r="J327">
            <v>2.3000000000000001E-4</v>
          </cell>
          <cell r="K327">
            <v>4.2900000000000004E-3</v>
          </cell>
          <cell r="L327">
            <v>3.0000000000000004E-5</v>
          </cell>
          <cell r="M327">
            <v>1.36999999999998E-3</v>
          </cell>
          <cell r="N327">
            <v>0</v>
          </cell>
          <cell r="O327">
            <v>9.0979999999999797E-2</v>
          </cell>
          <cell r="P327">
            <v>2.9999999999999997E-5</v>
          </cell>
          <cell r="Q327">
            <v>2.5000000000000006E-4</v>
          </cell>
          <cell r="R327">
            <v>1.9699999999999796E-3</v>
          </cell>
          <cell r="S327">
            <v>7.9999999999999993E-5</v>
          </cell>
          <cell r="T327">
            <v>0.13590999999999981</v>
          </cell>
          <cell r="U327">
            <v>5.9999999999999995E-5</v>
          </cell>
          <cell r="V327">
            <v>0.57633999999999985</v>
          </cell>
          <cell r="W327">
            <v>0.18824999999999981</v>
          </cell>
          <cell r="X327">
            <v>0</v>
          </cell>
        </row>
        <row r="328">
          <cell r="E328" t="str">
            <v>Wm3_28062017</v>
          </cell>
          <cell r="F328">
            <v>8.0000000000000007E-5</v>
          </cell>
          <cell r="G328">
            <v>1.5999999999999999E-4</v>
          </cell>
          <cell r="H328">
            <v>1.7999999999999998E-4</v>
          </cell>
          <cell r="I328">
            <v>2.0000000000000002E-5</v>
          </cell>
          <cell r="J328">
            <v>6.6999999999998007E-4</v>
          </cell>
          <cell r="K328">
            <v>2.3299999999999801E-3</v>
          </cell>
          <cell r="L328">
            <v>8.9999999999999992E-5</v>
          </cell>
          <cell r="M328">
            <v>1.15E-3</v>
          </cell>
          <cell r="N328">
            <v>1E-4</v>
          </cell>
          <cell r="O328">
            <v>4.2739999999999959E-2</v>
          </cell>
          <cell r="P328">
            <v>6.0000000000000008E-5</v>
          </cell>
          <cell r="Q328">
            <v>1E-4</v>
          </cell>
          <cell r="R328">
            <v>1.4000000000000001E-4</v>
          </cell>
          <cell r="S328">
            <v>1.1E-4</v>
          </cell>
          <cell r="T328">
            <v>0.26240999999999942</v>
          </cell>
          <cell r="U328">
            <v>8.0000000000000007E-5</v>
          </cell>
          <cell r="V328">
            <v>0.46560999999999975</v>
          </cell>
          <cell r="W328">
            <v>0.22396999999999984</v>
          </cell>
          <cell r="X328">
            <v>0</v>
          </cell>
        </row>
        <row r="329">
          <cell r="E329" t="str">
            <v>Wm4_28062017</v>
          </cell>
          <cell r="F329">
            <v>6.9999999999999994E-5</v>
          </cell>
          <cell r="G329">
            <v>5.0000000000000002E-5</v>
          </cell>
          <cell r="H329">
            <v>1.8000000000000001E-4</v>
          </cell>
          <cell r="I329">
            <v>1E-4</v>
          </cell>
          <cell r="J329">
            <v>1.03999999999998E-3</v>
          </cell>
          <cell r="K329">
            <v>3.60999999999998E-3</v>
          </cell>
          <cell r="L329">
            <v>6.0000000000000008E-5</v>
          </cell>
          <cell r="M329">
            <v>5.5899999999999605E-3</v>
          </cell>
          <cell r="N329">
            <v>1.7000000000000001E-4</v>
          </cell>
          <cell r="O329">
            <v>1.8449999999999977E-2</v>
          </cell>
          <cell r="P329">
            <v>3.0000000000000004E-5</v>
          </cell>
          <cell r="Q329">
            <v>4.0000000000000002E-4</v>
          </cell>
          <cell r="R329">
            <v>2.568999999999998E-2</v>
          </cell>
          <cell r="S329">
            <v>9.9999999999998007E-4</v>
          </cell>
          <cell r="T329">
            <v>0.10080999999999977</v>
          </cell>
          <cell r="U329">
            <v>3.8000000000000002E-4</v>
          </cell>
          <cell r="V329">
            <v>0.73043999999999953</v>
          </cell>
          <cell r="W329">
            <v>0.11192999999999939</v>
          </cell>
          <cell r="X329">
            <v>0</v>
          </cell>
        </row>
        <row r="330">
          <cell r="E330" t="str">
            <v>Wm5_06072017</v>
          </cell>
          <cell r="F330">
            <v>1.1300000000000001E-3</v>
          </cell>
          <cell r="G330">
            <v>6.3000000000000003E-4</v>
          </cell>
          <cell r="H330">
            <v>6.9999999999999994E-5</v>
          </cell>
          <cell r="I330">
            <v>3.6999999999999999E-4</v>
          </cell>
          <cell r="J330">
            <v>1.08E-3</v>
          </cell>
          <cell r="K330">
            <v>0.23018999999999998</v>
          </cell>
          <cell r="L330">
            <v>1.6999999999999999E-4</v>
          </cell>
          <cell r="M330">
            <v>8.0199999999999404E-3</v>
          </cell>
          <cell r="N330">
            <v>8.0000000000000007E-5</v>
          </cell>
          <cell r="O330">
            <v>3.5809999999999918E-2</v>
          </cell>
          <cell r="P330">
            <v>1E-4</v>
          </cell>
          <cell r="Q330">
            <v>3.2000000000000003E-4</v>
          </cell>
          <cell r="R330">
            <v>5.5600000000000007E-3</v>
          </cell>
          <cell r="S330">
            <v>5.0999999999999993E-4</v>
          </cell>
          <cell r="T330">
            <v>0.13790999999999998</v>
          </cell>
          <cell r="U330">
            <v>1.1799999999999801E-3</v>
          </cell>
          <cell r="V330">
            <v>0.44080999999999992</v>
          </cell>
          <cell r="W330">
            <v>0.1360599999999994</v>
          </cell>
          <cell r="X330">
            <v>0</v>
          </cell>
        </row>
        <row r="331">
          <cell r="E331" t="str">
            <v>Wm6_13072017</v>
          </cell>
          <cell r="F331">
            <v>1.2000000000000002E-4</v>
          </cell>
          <cell r="G331">
            <v>2.8000000000000003E-4</v>
          </cell>
          <cell r="H331">
            <v>5.0000000000000002E-5</v>
          </cell>
          <cell r="I331">
            <v>6.0000000000000008E-5</v>
          </cell>
          <cell r="J331">
            <v>5.5999999999999995E-4</v>
          </cell>
          <cell r="K331">
            <v>9.1499999999999394E-3</v>
          </cell>
          <cell r="L331">
            <v>5.0000000000000002E-5</v>
          </cell>
          <cell r="M331">
            <v>3.1700000000000001E-3</v>
          </cell>
          <cell r="N331">
            <v>6.0000000000000008E-5</v>
          </cell>
          <cell r="O331">
            <v>7.919000000000001E-2</v>
          </cell>
          <cell r="P331">
            <v>6.7000000000000002E-4</v>
          </cell>
          <cell r="Q331">
            <v>5.0000000000000002E-5</v>
          </cell>
          <cell r="R331">
            <v>1.16E-3</v>
          </cell>
          <cell r="S331">
            <v>1.2000000000000002E-4</v>
          </cell>
          <cell r="T331">
            <v>0.24816999999999961</v>
          </cell>
          <cell r="U331">
            <v>3.8000000000000002E-4</v>
          </cell>
          <cell r="V331">
            <v>0.52086999999999961</v>
          </cell>
          <cell r="W331">
            <v>0.13588999999999979</v>
          </cell>
          <cell r="X331">
            <v>0</v>
          </cell>
        </row>
        <row r="332">
          <cell r="E332" t="str">
            <v>Wm7_13072017</v>
          </cell>
          <cell r="F332">
            <v>7.0999999999999991E-4</v>
          </cell>
          <cell r="G332">
            <v>5.8E-4</v>
          </cell>
          <cell r="H332">
            <v>9.0000000000000006E-5</v>
          </cell>
          <cell r="I332">
            <v>2.7499999999999795E-3</v>
          </cell>
          <cell r="J332">
            <v>8.4999999999999984E-4</v>
          </cell>
          <cell r="K332">
            <v>7.2000000000000007E-3</v>
          </cell>
          <cell r="L332">
            <v>8.9999999999999992E-5</v>
          </cell>
          <cell r="M332">
            <v>1.3399999999999801E-3</v>
          </cell>
          <cell r="N332">
            <v>3.9999999999999996E-5</v>
          </cell>
          <cell r="O332">
            <v>1.2E-2</v>
          </cell>
          <cell r="P332">
            <v>2.0799999999999799E-3</v>
          </cell>
          <cell r="Q332">
            <v>1.2399999999999798E-3</v>
          </cell>
          <cell r="R332">
            <v>2.3319999999999938E-2</v>
          </cell>
          <cell r="S332">
            <v>2.5999999999999998E-4</v>
          </cell>
          <cell r="T332">
            <v>0.16769999999999979</v>
          </cell>
          <cell r="U332">
            <v>5.1999999999999998E-3</v>
          </cell>
          <cell r="V332">
            <v>0.64820999999999984</v>
          </cell>
          <cell r="W332">
            <v>0.12633999999999962</v>
          </cell>
          <cell r="X332">
            <v>0</v>
          </cell>
        </row>
        <row r="333">
          <cell r="E333" t="str">
            <v>WOM-10_041218-16S</v>
          </cell>
          <cell r="F333">
            <v>4.0000000000000003E-5</v>
          </cell>
          <cell r="G333">
            <v>6.0000000000000008E-5</v>
          </cell>
          <cell r="H333">
            <v>2.0000000000000002E-5</v>
          </cell>
          <cell r="I333">
            <v>1.1E-4</v>
          </cell>
          <cell r="J333">
            <v>5.9999999999999995E-5</v>
          </cell>
          <cell r="K333">
            <v>6.3399999999999594E-3</v>
          </cell>
          <cell r="L333">
            <v>2.0000000000000002E-5</v>
          </cell>
          <cell r="M333">
            <v>8.9999999999999998E-4</v>
          </cell>
          <cell r="N333">
            <v>8.9999999999999992E-5</v>
          </cell>
          <cell r="O333">
            <v>0.1059899999999994</v>
          </cell>
          <cell r="P333">
            <v>5.0000000000000002E-5</v>
          </cell>
          <cell r="Q333">
            <v>5.9999999999999995E-5</v>
          </cell>
          <cell r="R333">
            <v>6.0000000000000008E-5</v>
          </cell>
          <cell r="S333">
            <v>1E-4</v>
          </cell>
          <cell r="T333">
            <v>9.1389999999999957E-2</v>
          </cell>
          <cell r="U333">
            <v>1.0000000000000001E-5</v>
          </cell>
          <cell r="V333">
            <v>0.71094999999999997</v>
          </cell>
          <cell r="W333">
            <v>8.3750000000000005E-2</v>
          </cell>
          <cell r="X333">
            <v>0</v>
          </cell>
        </row>
        <row r="334">
          <cell r="E334" t="str">
            <v>WOM-16_041218-16S</v>
          </cell>
          <cell r="F334">
            <v>2.9E-4</v>
          </cell>
          <cell r="G334">
            <v>4.3300000000000005E-3</v>
          </cell>
          <cell r="H334">
            <v>4.0000000000000003E-5</v>
          </cell>
          <cell r="I334">
            <v>5.9000000000000003E-4</v>
          </cell>
          <cell r="J334">
            <v>8.3999999999997998E-4</v>
          </cell>
          <cell r="K334">
            <v>2.3480000000000001E-2</v>
          </cell>
          <cell r="L334">
            <v>4.2999999999999999E-4</v>
          </cell>
          <cell r="M334">
            <v>2.320999999999996E-2</v>
          </cell>
          <cell r="N334">
            <v>1.0000000000000001E-5</v>
          </cell>
          <cell r="O334">
            <v>2.0000000000000002E-5</v>
          </cell>
          <cell r="P334">
            <v>8.0000000000000007E-5</v>
          </cell>
          <cell r="Q334">
            <v>7.1000000000000002E-4</v>
          </cell>
          <cell r="R334">
            <v>3.8799999999999798E-3</v>
          </cell>
          <cell r="S334">
            <v>1.1439999999999961E-2</v>
          </cell>
          <cell r="T334">
            <v>8.6699999999999382E-3</v>
          </cell>
          <cell r="U334">
            <v>2.1099999999999999E-3</v>
          </cell>
          <cell r="V334">
            <v>0.30224000000000001</v>
          </cell>
          <cell r="W334">
            <v>0.61762999999999979</v>
          </cell>
          <cell r="X334">
            <v>0</v>
          </cell>
        </row>
        <row r="335">
          <cell r="E335" t="str">
            <v>WOM-36_041218-16S</v>
          </cell>
          <cell r="F335">
            <v>3.0000000000000004E-5</v>
          </cell>
          <cell r="G335">
            <v>3.0000000000000004E-5</v>
          </cell>
          <cell r="H335">
            <v>0</v>
          </cell>
          <cell r="I335">
            <v>4.0000000000000003E-5</v>
          </cell>
          <cell r="J335">
            <v>1.9000000000000001E-4</v>
          </cell>
          <cell r="K335">
            <v>1.9299999999999999E-3</v>
          </cell>
          <cell r="L335">
            <v>5.0000000000000002E-5</v>
          </cell>
          <cell r="M335">
            <v>1.0499999999999999E-3</v>
          </cell>
          <cell r="N335">
            <v>6.0000000000000008E-5</v>
          </cell>
          <cell r="O335">
            <v>7.2830000000000006E-2</v>
          </cell>
          <cell r="P335">
            <v>3.0000000000000004E-5</v>
          </cell>
          <cell r="Q335">
            <v>2.0000000000000002E-5</v>
          </cell>
          <cell r="R335">
            <v>2.0000000000000002E-5</v>
          </cell>
          <cell r="S335">
            <v>5.0000000000000002E-5</v>
          </cell>
          <cell r="T335">
            <v>0.17555999999999977</v>
          </cell>
          <cell r="U335">
            <v>3.0000000000000004E-5</v>
          </cell>
          <cell r="V335">
            <v>0.48967999999999978</v>
          </cell>
          <cell r="W335">
            <v>0.25840000000000002</v>
          </cell>
          <cell r="X335">
            <v>0</v>
          </cell>
        </row>
        <row r="336">
          <cell r="E336" t="str">
            <v>WOM-B1_181218-16S</v>
          </cell>
          <cell r="F336">
            <v>3.0000000000000004E-5</v>
          </cell>
          <cell r="G336">
            <v>5.9999999999999995E-4</v>
          </cell>
          <cell r="H336">
            <v>1.7999999999999998E-4</v>
          </cell>
          <cell r="I336">
            <v>5.0000000000000002E-5</v>
          </cell>
          <cell r="J336">
            <v>2.1199999999999995E-3</v>
          </cell>
          <cell r="K336">
            <v>1.2829999999999999E-2</v>
          </cell>
          <cell r="L336">
            <v>5.9999999999999995E-5</v>
          </cell>
          <cell r="M336">
            <v>2.3600000000000001E-3</v>
          </cell>
          <cell r="N336">
            <v>2.0000000000000002E-5</v>
          </cell>
          <cell r="O336">
            <v>0.12359000000000001</v>
          </cell>
          <cell r="P336">
            <v>7.0000000000000007E-5</v>
          </cell>
          <cell r="Q336">
            <v>3.0000000000000004E-5</v>
          </cell>
          <cell r="R336">
            <v>4.0000000000000003E-5</v>
          </cell>
          <cell r="S336">
            <v>1.25E-3</v>
          </cell>
          <cell r="T336">
            <v>0.47415000000000002</v>
          </cell>
          <cell r="U336">
            <v>2.6299999999999995E-3</v>
          </cell>
          <cell r="V336">
            <v>0.26773999999999959</v>
          </cell>
          <cell r="W336">
            <v>0.11225</v>
          </cell>
          <cell r="X336">
            <v>1</v>
          </cell>
        </row>
        <row r="337">
          <cell r="E337" t="str">
            <v>WOM-B10-181218-16S</v>
          </cell>
          <cell r="F337">
            <v>2.0000000000000002E-5</v>
          </cell>
          <cell r="G337">
            <v>3.1999999999999997E-4</v>
          </cell>
          <cell r="H337">
            <v>6.0000000000000008E-5</v>
          </cell>
          <cell r="I337">
            <v>2.0000000000000002E-5</v>
          </cell>
          <cell r="J337">
            <v>4.0000000000000003E-5</v>
          </cell>
          <cell r="K337">
            <v>1.3689999999999961E-2</v>
          </cell>
          <cell r="L337">
            <v>2.0000000000000002E-5</v>
          </cell>
          <cell r="M337">
            <v>7.7999999999999999E-4</v>
          </cell>
          <cell r="N337">
            <v>6.0000000000000008E-5</v>
          </cell>
          <cell r="O337">
            <v>2.6079999999999982E-2</v>
          </cell>
          <cell r="P337">
            <v>3.9999999999999996E-5</v>
          </cell>
          <cell r="Q337">
            <v>4.0000000000000003E-5</v>
          </cell>
          <cell r="R337">
            <v>2.0000000000000002E-5</v>
          </cell>
          <cell r="S337">
            <v>5.0000000000000002E-5</v>
          </cell>
          <cell r="T337">
            <v>0.2121699999999998</v>
          </cell>
          <cell r="U337">
            <v>2.2000000000000001E-4</v>
          </cell>
          <cell r="V337">
            <v>0.61238000000000004</v>
          </cell>
          <cell r="W337">
            <v>0.13398999999999958</v>
          </cell>
          <cell r="X337">
            <v>0</v>
          </cell>
        </row>
        <row r="338">
          <cell r="E338" t="str">
            <v>wombat_1_281019</v>
          </cell>
          <cell r="F338">
            <v>4.0000000000000003E-5</v>
          </cell>
          <cell r="G338">
            <v>9.3099999999999586E-2</v>
          </cell>
          <cell r="H338">
            <v>0</v>
          </cell>
          <cell r="I338">
            <v>7.9999999999999979E-5</v>
          </cell>
          <cell r="J338">
            <v>1.5699999999999998E-3</v>
          </cell>
          <cell r="K338">
            <v>0.2248999999999996</v>
          </cell>
          <cell r="L338">
            <v>5.0000000000000002E-5</v>
          </cell>
          <cell r="M338">
            <v>2.0000000000000002E-5</v>
          </cell>
          <cell r="N338">
            <v>1.5000000000000001E-4</v>
          </cell>
          <cell r="O338">
            <v>3.0000000000000004E-5</v>
          </cell>
          <cell r="P338">
            <v>6.2399999999999001E-3</v>
          </cell>
          <cell r="Q338">
            <v>2.27999999999996E-3</v>
          </cell>
          <cell r="R338">
            <v>3.9999999999999976E-5</v>
          </cell>
          <cell r="S338">
            <v>4.0000000000000003E-5</v>
          </cell>
          <cell r="T338">
            <v>0.2845099999999996</v>
          </cell>
          <cell r="U338">
            <v>1.3609999999999938E-2</v>
          </cell>
          <cell r="V338">
            <v>0.32057999999999981</v>
          </cell>
          <cell r="W338">
            <v>5.2759999999999897E-2</v>
          </cell>
          <cell r="X338">
            <v>0</v>
          </cell>
        </row>
        <row r="339">
          <cell r="E339" t="str">
            <v>wombat_2_281019</v>
          </cell>
          <cell r="F339">
            <v>5.0000000000000002E-5</v>
          </cell>
          <cell r="G339">
            <v>9.4000000000000008E-4</v>
          </cell>
          <cell r="H339">
            <v>6.0000000000000008E-5</v>
          </cell>
          <cell r="I339">
            <v>5.0000000000000002E-5</v>
          </cell>
          <cell r="J339">
            <v>2.6999999999999995E-4</v>
          </cell>
          <cell r="K339">
            <v>3.1E-4</v>
          </cell>
          <cell r="L339">
            <v>8.000000000000002E-5</v>
          </cell>
          <cell r="M339">
            <v>5.0000000000000002E-5</v>
          </cell>
          <cell r="N339">
            <v>1.3000000000000002E-4</v>
          </cell>
          <cell r="O339">
            <v>1E-4</v>
          </cell>
          <cell r="P339">
            <v>6.0000000000000008E-5</v>
          </cell>
          <cell r="Q339">
            <v>1.4000000000000001E-4</v>
          </cell>
          <cell r="R339">
            <v>6.9999999999999994E-5</v>
          </cell>
          <cell r="S339">
            <v>8.9999999999999992E-5</v>
          </cell>
          <cell r="T339">
            <v>0.15357000000000001</v>
          </cell>
          <cell r="U339">
            <v>6.9999999999999988E-4</v>
          </cell>
          <cell r="V339">
            <v>0.49077999999999999</v>
          </cell>
          <cell r="W339">
            <v>0.35254999999999981</v>
          </cell>
          <cell r="X339">
            <v>0</v>
          </cell>
        </row>
        <row r="340">
          <cell r="E340" t="str">
            <v>wombat_291019</v>
          </cell>
          <cell r="F340">
            <v>2.0000000000000002E-5</v>
          </cell>
          <cell r="G340">
            <v>5.4999999999999992E-4</v>
          </cell>
          <cell r="H340">
            <v>4.0000000000000003E-5</v>
          </cell>
          <cell r="I340">
            <v>2.0000000000000002E-5</v>
          </cell>
          <cell r="J340">
            <v>8.9999999999999992E-5</v>
          </cell>
          <cell r="K340">
            <v>1.2199999999999999E-3</v>
          </cell>
          <cell r="L340">
            <v>3.0000000000000004E-5</v>
          </cell>
          <cell r="M340">
            <v>4.0000000000000003E-5</v>
          </cell>
          <cell r="N340">
            <v>5.0000000000000002E-5</v>
          </cell>
          <cell r="O340">
            <v>5.0000000000000002E-5</v>
          </cell>
          <cell r="P340">
            <v>3.0000000000000004E-5</v>
          </cell>
          <cell r="Q340">
            <v>4.0000000000000002E-4</v>
          </cell>
          <cell r="R340">
            <v>4.0000000000000003E-5</v>
          </cell>
          <cell r="S340">
            <v>5.0000000000000002E-5</v>
          </cell>
          <cell r="T340">
            <v>0.11320999999999999</v>
          </cell>
          <cell r="U340">
            <v>1.6599999999999803E-3</v>
          </cell>
          <cell r="V340">
            <v>0.56149999999999967</v>
          </cell>
          <cell r="W340">
            <v>0.32099999999999979</v>
          </cell>
          <cell r="X340">
            <v>0</v>
          </cell>
        </row>
        <row r="341">
          <cell r="E341" t="str">
            <v>wombat_3_281019</v>
          </cell>
          <cell r="F341">
            <v>2.0000000000000002E-5</v>
          </cell>
          <cell r="G341">
            <v>6.4000000000000005E-4</v>
          </cell>
          <cell r="H341">
            <v>3.0000000000000004E-5</v>
          </cell>
          <cell r="I341">
            <v>4.0000000000000003E-5</v>
          </cell>
          <cell r="J341">
            <v>3.0000000000000004E-5</v>
          </cell>
          <cell r="K341">
            <v>5.0000000000000002E-5</v>
          </cell>
          <cell r="L341">
            <v>2.0000000000000002E-5</v>
          </cell>
          <cell r="M341">
            <v>3.0000000000000004E-5</v>
          </cell>
          <cell r="N341">
            <v>1.0000000000000001E-5</v>
          </cell>
          <cell r="O341">
            <v>3.9999999999999996E-5</v>
          </cell>
          <cell r="P341">
            <v>6.0000000000000008E-5</v>
          </cell>
          <cell r="Q341">
            <v>4.0000000000000003E-5</v>
          </cell>
          <cell r="R341">
            <v>1.0000000000000001E-5</v>
          </cell>
          <cell r="S341">
            <v>3.0000000000000004E-5</v>
          </cell>
          <cell r="T341">
            <v>0.12701000000000001</v>
          </cell>
          <cell r="U341">
            <v>1.1900000000000001E-3</v>
          </cell>
          <cell r="V341">
            <v>0.32351000000000002</v>
          </cell>
          <cell r="W341">
            <v>0.54723999999999973</v>
          </cell>
          <cell r="X341">
            <v>0</v>
          </cell>
        </row>
        <row r="342">
          <cell r="E342" t="str">
            <v>wombat_BWS2_291019</v>
          </cell>
          <cell r="F342">
            <v>2.0000000000000002E-5</v>
          </cell>
          <cell r="G342">
            <v>4.44999999999998E-3</v>
          </cell>
          <cell r="H342">
            <v>6.9999999999999994E-5</v>
          </cell>
          <cell r="I342">
            <v>4.0000000000000003E-5</v>
          </cell>
          <cell r="J342">
            <v>1.14E-3</v>
          </cell>
          <cell r="K342">
            <v>1.1439999999999961E-2</v>
          </cell>
          <cell r="L342">
            <v>7.0000000000000007E-5</v>
          </cell>
          <cell r="M342">
            <v>3.0000000000000004E-5</v>
          </cell>
          <cell r="N342">
            <v>3.5000000000000005E-4</v>
          </cell>
          <cell r="O342">
            <v>1.0000000000000001E-5</v>
          </cell>
          <cell r="P342">
            <v>5.1000000000000004E-4</v>
          </cell>
          <cell r="Q342">
            <v>1.03999999999998E-3</v>
          </cell>
          <cell r="R342">
            <v>3.9999999999999996E-5</v>
          </cell>
          <cell r="S342">
            <v>7.0000000000000007E-5</v>
          </cell>
          <cell r="T342">
            <v>0.11329999999999958</v>
          </cell>
          <cell r="U342">
            <v>2.2199999999999798E-3</v>
          </cell>
          <cell r="V342">
            <v>0.63736999999999988</v>
          </cell>
          <cell r="W342">
            <v>0.22783000000000003</v>
          </cell>
          <cell r="X342">
            <v>0</v>
          </cell>
        </row>
        <row r="343">
          <cell r="E343" t="str">
            <v>wombat_unsure_281019</v>
          </cell>
          <cell r="F343">
            <v>3.0000000000000004E-5</v>
          </cell>
          <cell r="G343">
            <v>6.0299999999999798E-3</v>
          </cell>
          <cell r="H343">
            <v>2.0000000000000002E-5</v>
          </cell>
          <cell r="I343">
            <v>3.9999999999999996E-5</v>
          </cell>
          <cell r="J343">
            <v>5.3699999999999807E-3</v>
          </cell>
          <cell r="K343">
            <v>5.4929999999999958E-2</v>
          </cell>
          <cell r="L343">
            <v>0</v>
          </cell>
          <cell r="M343">
            <v>8.000000000000002E-5</v>
          </cell>
          <cell r="N343">
            <v>7.0000000000000007E-5</v>
          </cell>
          <cell r="O343">
            <v>5.0000000000000002E-5</v>
          </cell>
          <cell r="P343">
            <v>1.0799999999999798E-3</v>
          </cell>
          <cell r="Q343">
            <v>1.1099999999999801E-3</v>
          </cell>
          <cell r="R343">
            <v>3.0000000000000004E-5</v>
          </cell>
          <cell r="S343">
            <v>3.0000000000000004E-5</v>
          </cell>
          <cell r="T343">
            <v>0.13386999999999999</v>
          </cell>
          <cell r="U343">
            <v>1.09E-3</v>
          </cell>
          <cell r="V343">
            <v>0.72703000000000007</v>
          </cell>
          <cell r="W343">
            <v>6.9139999999999979E-2</v>
          </cell>
          <cell r="X343">
            <v>0</v>
          </cell>
        </row>
        <row r="344">
          <cell r="E344" t="str">
            <v>Wombat3_S1S2_291019</v>
          </cell>
          <cell r="F344">
            <v>4.0000000000000003E-5</v>
          </cell>
          <cell r="G344">
            <v>7.0999999999999991E-4</v>
          </cell>
          <cell r="H344">
            <v>2.0000000000000002E-5</v>
          </cell>
          <cell r="I344">
            <v>5.0000000000000002E-5</v>
          </cell>
          <cell r="J344">
            <v>2.0000000000000002E-5</v>
          </cell>
          <cell r="K344">
            <v>2.6000000000000003E-4</v>
          </cell>
          <cell r="L344">
            <v>3.9999999999999996E-5</v>
          </cell>
          <cell r="M344">
            <v>3.9999999999999996E-5</v>
          </cell>
          <cell r="N344">
            <v>6.0000000000000008E-5</v>
          </cell>
          <cell r="O344">
            <v>2.0000000000000002E-5</v>
          </cell>
          <cell r="P344">
            <v>6.0000000000000008E-5</v>
          </cell>
          <cell r="Q344">
            <v>1E-4</v>
          </cell>
          <cell r="R344">
            <v>7.0000000000000007E-5</v>
          </cell>
          <cell r="S344">
            <v>2.0000000000000002E-5</v>
          </cell>
          <cell r="T344">
            <v>0.1899899999999996</v>
          </cell>
          <cell r="U344">
            <v>1.9599999999999999E-3</v>
          </cell>
          <cell r="V344">
            <v>0.39048999999999984</v>
          </cell>
          <cell r="W344">
            <v>0.41604999999999998</v>
          </cell>
          <cell r="X344">
            <v>0</v>
          </cell>
        </row>
        <row r="345">
          <cell r="E345" t="str">
            <v>WOM-EB1_181218-16S</v>
          </cell>
          <cell r="F345">
            <v>3.7999999999999997E-4</v>
          </cell>
          <cell r="G345">
            <v>2.3699999999999997E-3</v>
          </cell>
          <cell r="H345">
            <v>3.0000000000000004E-5</v>
          </cell>
          <cell r="I345">
            <v>5.9999999999999995E-5</v>
          </cell>
          <cell r="J345">
            <v>3.3999999999999997E-4</v>
          </cell>
          <cell r="K345">
            <v>0.1819399999999998</v>
          </cell>
          <cell r="L345">
            <v>2.0000000000000002E-5</v>
          </cell>
          <cell r="M345">
            <v>3.600999999999998E-2</v>
          </cell>
          <cell r="N345">
            <v>2.0000000000000002E-5</v>
          </cell>
          <cell r="O345">
            <v>2.7999999999999998E-4</v>
          </cell>
          <cell r="P345">
            <v>2.9E-4</v>
          </cell>
          <cell r="Q345">
            <v>2.1199999999999804E-3</v>
          </cell>
          <cell r="R345">
            <v>8.044999999999998E-2</v>
          </cell>
          <cell r="S345">
            <v>2.6000000000000003E-4</v>
          </cell>
          <cell r="T345">
            <v>3.2789999999999944E-2</v>
          </cell>
          <cell r="U345">
            <v>1.9099999999999998E-3</v>
          </cell>
          <cell r="V345">
            <v>0.3643599999999998</v>
          </cell>
          <cell r="W345">
            <v>0.2963699999999998</v>
          </cell>
          <cell r="X345">
            <v>0</v>
          </cell>
        </row>
        <row r="346">
          <cell r="E346" t="str">
            <v>WOM-EB4_181218-16S</v>
          </cell>
          <cell r="F346">
            <v>1.0000000000000001E-5</v>
          </cell>
          <cell r="G346">
            <v>1.4999999999999999E-4</v>
          </cell>
          <cell r="H346">
            <v>6.0000000000000008E-5</v>
          </cell>
          <cell r="I346">
            <v>1.0000000000000001E-5</v>
          </cell>
          <cell r="J346">
            <v>1.2800000000000001E-3</v>
          </cell>
          <cell r="K346">
            <v>6.3319999999999974E-2</v>
          </cell>
          <cell r="L346">
            <v>3.0000000000000004E-5</v>
          </cell>
          <cell r="M346">
            <v>7.0399999999999794E-3</v>
          </cell>
          <cell r="N346">
            <v>3.0000000000000004E-5</v>
          </cell>
          <cell r="O346">
            <v>9.1E-4</v>
          </cell>
          <cell r="P346">
            <v>2.0000000000000002E-5</v>
          </cell>
          <cell r="Q346">
            <v>4.6000000000000001E-4</v>
          </cell>
          <cell r="R346">
            <v>3.49E-3</v>
          </cell>
          <cell r="S346">
            <v>5.2999999999999202E-3</v>
          </cell>
          <cell r="T346">
            <v>0.24776999999999977</v>
          </cell>
          <cell r="U346">
            <v>2.1999999999999998E-4</v>
          </cell>
          <cell r="V346">
            <v>0.59931000000000001</v>
          </cell>
          <cell r="W346">
            <v>7.0589999999999972E-2</v>
          </cell>
          <cell r="X346">
            <v>0</v>
          </cell>
        </row>
        <row r="347">
          <cell r="E347" t="str">
            <v>WOM-T3_181218-16S</v>
          </cell>
          <cell r="F347">
            <v>2.0000000000000002E-5</v>
          </cell>
          <cell r="G347">
            <v>4.0000000000000003E-5</v>
          </cell>
          <cell r="H347">
            <v>5.0000000000000002E-5</v>
          </cell>
          <cell r="I347">
            <v>2.5999999999999998E-4</v>
          </cell>
          <cell r="J347">
            <v>2.3000000000000001E-4</v>
          </cell>
          <cell r="K347">
            <v>1.83E-3</v>
          </cell>
          <cell r="L347">
            <v>6.0000000000000008E-5</v>
          </cell>
          <cell r="M347">
            <v>2.7999999999999998E-4</v>
          </cell>
          <cell r="N347">
            <v>2.0000000000000002E-5</v>
          </cell>
          <cell r="O347">
            <v>7.8379999999999964E-2</v>
          </cell>
          <cell r="P347">
            <v>5.0000000000000002E-5</v>
          </cell>
          <cell r="Q347">
            <v>4.8999999999997993E-4</v>
          </cell>
          <cell r="R347">
            <v>1.8299999999999796E-3</v>
          </cell>
          <cell r="S347">
            <v>8.9999999999999992E-5</v>
          </cell>
          <cell r="T347">
            <v>0.11623999999999982</v>
          </cell>
          <cell r="U347">
            <v>8.000000000000002E-5</v>
          </cell>
          <cell r="V347">
            <v>0.64776999999999973</v>
          </cell>
          <cell r="W347">
            <v>0.15227999999999961</v>
          </cell>
          <cell r="X347">
            <v>0</v>
          </cell>
        </row>
        <row r="348">
          <cell r="E348" t="str">
            <v>WOM-T4_181218-16S</v>
          </cell>
          <cell r="F348">
            <v>3.4999999999999994E-4</v>
          </cell>
          <cell r="G348">
            <v>3.6499999999999996E-3</v>
          </cell>
          <cell r="H348">
            <v>5.0000000000000002E-5</v>
          </cell>
          <cell r="I348">
            <v>2.7519999999999954E-2</v>
          </cell>
          <cell r="J348">
            <v>4.1000000000000005E-4</v>
          </cell>
          <cell r="K348">
            <v>1.5999999999999917E-2</v>
          </cell>
          <cell r="L348">
            <v>1E-4</v>
          </cell>
          <cell r="M348">
            <v>5.7849999999999978E-2</v>
          </cell>
          <cell r="N348">
            <v>3.0000000000000004E-5</v>
          </cell>
          <cell r="O348">
            <v>1.035999999999994E-2</v>
          </cell>
          <cell r="P348">
            <v>5.0000000000000002E-5</v>
          </cell>
          <cell r="Q348">
            <v>4.6800000000000001E-3</v>
          </cell>
          <cell r="R348">
            <v>2.9999999999999801E-3</v>
          </cell>
          <cell r="S348">
            <v>5.7999999999997995E-4</v>
          </cell>
          <cell r="T348">
            <v>3.3099999999999977E-2</v>
          </cell>
          <cell r="U348">
            <v>2.3699999999999798E-3</v>
          </cell>
          <cell r="V348">
            <v>0.80533999999999983</v>
          </cell>
          <cell r="W348">
            <v>3.4559999999999938E-2</v>
          </cell>
          <cell r="X348">
            <v>0</v>
          </cell>
        </row>
        <row r="349">
          <cell r="E349" t="str">
            <v>WOMT4-2_040619-16S</v>
          </cell>
          <cell r="F349">
            <v>4.2999999999999999E-4</v>
          </cell>
          <cell r="G349">
            <v>7.0999999999997996E-4</v>
          </cell>
          <cell r="H349">
            <v>0</v>
          </cell>
          <cell r="I349">
            <v>5.1299999999999393E-3</v>
          </cell>
          <cell r="J349">
            <v>1.31999999999998E-3</v>
          </cell>
          <cell r="K349">
            <v>3.1989999999999977E-2</v>
          </cell>
          <cell r="L349">
            <v>8.000000000000002E-5</v>
          </cell>
          <cell r="M349">
            <v>7.6679999999999998E-2</v>
          </cell>
          <cell r="N349">
            <v>6.9999999999999994E-5</v>
          </cell>
          <cell r="O349">
            <v>4.6499999999999996E-3</v>
          </cell>
          <cell r="P349">
            <v>6.0000000000000008E-5</v>
          </cell>
          <cell r="Q349">
            <v>1.31E-3</v>
          </cell>
          <cell r="R349">
            <v>1.8369999999999977E-2</v>
          </cell>
          <cell r="S349">
            <v>1.8299999999999597E-3</v>
          </cell>
          <cell r="T349">
            <v>1.7689999999999963E-2</v>
          </cell>
          <cell r="U349">
            <v>1.8799999999999397E-3</v>
          </cell>
          <cell r="V349">
            <v>0.79435999999999951</v>
          </cell>
          <cell r="W349">
            <v>4.3439999999999999E-2</v>
          </cell>
          <cell r="X349">
            <v>0</v>
          </cell>
        </row>
        <row r="350">
          <cell r="E350" t="str">
            <v>WOM-T5_181218-16S</v>
          </cell>
          <cell r="F350">
            <v>1.0000000000000001E-5</v>
          </cell>
          <cell r="G350">
            <v>3.8499999999999793E-3</v>
          </cell>
          <cell r="H350">
            <v>1.0000000000000001E-5</v>
          </cell>
          <cell r="I350">
            <v>2.5000000000000001E-4</v>
          </cell>
          <cell r="J350">
            <v>6.0000000000000006E-4</v>
          </cell>
          <cell r="K350">
            <v>6.852999999999998E-2</v>
          </cell>
          <cell r="L350">
            <v>0</v>
          </cell>
          <cell r="M350">
            <v>3.6909999999999901E-2</v>
          </cell>
          <cell r="N350">
            <v>1.0000000000000001E-5</v>
          </cell>
          <cell r="O350">
            <v>2.5999999999999998E-4</v>
          </cell>
          <cell r="P350">
            <v>3.2000000000000003E-4</v>
          </cell>
          <cell r="Q350">
            <v>2.5799999999999799E-3</v>
          </cell>
          <cell r="R350">
            <v>7.7700000000000009E-3</v>
          </cell>
          <cell r="S350">
            <v>1.5199999999999801E-3</v>
          </cell>
          <cell r="T350">
            <v>3.7729999999999944E-2</v>
          </cell>
          <cell r="U350">
            <v>1.5900000000000001E-3</v>
          </cell>
          <cell r="V350">
            <v>0.58040999999999965</v>
          </cell>
          <cell r="W350">
            <v>0.25765000000000005</v>
          </cell>
          <cell r="X35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9EDD-E456-4F7B-AFF6-103754A8F46F}">
  <dimension ref="A1:P76"/>
  <sheetViews>
    <sheetView workbookViewId="0">
      <selection activeCell="E1" sqref="E1:P1"/>
    </sheetView>
  </sheetViews>
  <sheetFormatPr defaultRowHeight="15" x14ac:dyDescent="0.25"/>
  <cols>
    <col min="1" max="1" width="2" bestFit="1" customWidth="1"/>
    <col min="2" max="2" width="4" bestFit="1" customWidth="1"/>
    <col min="3" max="3" width="7.42578125" bestFit="1" customWidth="1"/>
    <col min="4" max="4" width="13.28515625" bestFit="1" customWidth="1"/>
    <col min="5" max="6" width="8.28515625" style="3" bestFit="1" customWidth="1"/>
    <col min="7" max="7" width="8" style="3" bestFit="1" customWidth="1"/>
    <col min="8" max="8" width="9.28515625" style="3" bestFit="1" customWidth="1"/>
    <col min="9" max="11" width="12" style="5" bestFit="1" customWidth="1"/>
    <col min="12" max="12" width="12.85546875" style="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28</v>
      </c>
      <c r="N1" s="6" t="s">
        <v>29</v>
      </c>
      <c r="O1" s="6" t="s">
        <v>30</v>
      </c>
      <c r="P1" s="6" t="s">
        <v>31</v>
      </c>
    </row>
    <row r="2" spans="1:16" x14ac:dyDescent="0.25">
      <c r="A2">
        <v>0</v>
      </c>
      <c r="B2">
        <v>1</v>
      </c>
      <c r="C2" t="s">
        <v>3</v>
      </c>
      <c r="D2" t="s">
        <v>11</v>
      </c>
      <c r="E2" s="12">
        <v>0.98819999999999997</v>
      </c>
      <c r="F2" s="12">
        <v>5.0000000000000002E-5</v>
      </c>
      <c r="G2" s="12">
        <v>0</v>
      </c>
      <c r="H2" s="12">
        <v>1.1749999999999899E-2</v>
      </c>
      <c r="I2" s="13">
        <v>5.5677643628290004E-4</v>
      </c>
      <c r="J2" s="13">
        <v>1.4999999999999999E-4</v>
      </c>
      <c r="K2" s="13">
        <v>0</v>
      </c>
      <c r="L2" s="13">
        <v>5.1234753829789998E-4</v>
      </c>
      <c r="M2" s="14">
        <f>IF(E2=0,"",I2/E2)</f>
        <v>5.6342484950708369E-4</v>
      </c>
      <c r="N2" s="14">
        <f t="shared" ref="N2:P2" si="0">IF(F2=0,"",J2/F2)</f>
        <v>2.9999999999999996</v>
      </c>
      <c r="O2" s="14" t="str">
        <f t="shared" si="0"/>
        <v/>
      </c>
      <c r="P2" s="14">
        <f t="shared" si="0"/>
        <v>4.3604045812587602E-2</v>
      </c>
    </row>
    <row r="3" spans="1:16" x14ac:dyDescent="0.25">
      <c r="A3">
        <v>0</v>
      </c>
      <c r="B3">
        <v>2</v>
      </c>
      <c r="C3" t="s">
        <v>3</v>
      </c>
      <c r="D3" t="s">
        <v>11</v>
      </c>
      <c r="E3" s="12">
        <v>0.97560000000000002</v>
      </c>
      <c r="F3" s="12">
        <v>0</v>
      </c>
      <c r="G3" s="12">
        <v>0</v>
      </c>
      <c r="H3" s="12">
        <v>2.4399999999999901E-2</v>
      </c>
      <c r="I3" s="13">
        <v>4.8989794855660001E-4</v>
      </c>
      <c r="J3" s="13">
        <v>0</v>
      </c>
      <c r="K3" s="13">
        <v>0</v>
      </c>
      <c r="L3" s="13">
        <v>4.8989794855660001E-4</v>
      </c>
      <c r="M3" s="14">
        <f t="shared" ref="M3:M66" si="1">IF(E3=0,"",I3/E3)</f>
        <v>5.0215041877470278E-4</v>
      </c>
      <c r="N3" s="14" t="str">
        <f t="shared" ref="N3:N66" si="2">IF(F3=0,"",J3/F3)</f>
        <v/>
      </c>
      <c r="O3" s="14" t="str">
        <f t="shared" ref="O3:O66" si="3">IF(G3=0,"",K3/G3)</f>
        <v/>
      </c>
      <c r="P3" s="14">
        <f t="shared" ref="P3:P66" si="4">IF(H3=0,"",L3/H3)</f>
        <v>2.007778477690992E-2</v>
      </c>
    </row>
    <row r="4" spans="1:16" x14ac:dyDescent="0.25">
      <c r="A4">
        <v>0</v>
      </c>
      <c r="B4">
        <v>3</v>
      </c>
      <c r="C4" t="s">
        <v>3</v>
      </c>
      <c r="D4" t="s">
        <v>11</v>
      </c>
      <c r="E4" s="12">
        <v>0.9556</v>
      </c>
      <c r="F4" s="12">
        <v>0</v>
      </c>
      <c r="G4" s="12">
        <v>0</v>
      </c>
      <c r="H4" s="12">
        <v>4.4399999999999898E-2</v>
      </c>
      <c r="I4" s="13">
        <v>8.6023252670419995E-4</v>
      </c>
      <c r="J4" s="13">
        <v>0</v>
      </c>
      <c r="K4" s="13">
        <v>0</v>
      </c>
      <c r="L4" s="13">
        <v>8.6023252670419995E-4</v>
      </c>
      <c r="M4" s="14">
        <f t="shared" si="1"/>
        <v>9.002014720638342E-4</v>
      </c>
      <c r="N4" s="14" t="str">
        <f t="shared" si="2"/>
        <v/>
      </c>
      <c r="O4" s="14" t="str">
        <f t="shared" si="3"/>
        <v/>
      </c>
      <c r="P4" s="14">
        <f t="shared" si="4"/>
        <v>1.9374606457301845E-2</v>
      </c>
    </row>
    <row r="5" spans="1:16" x14ac:dyDescent="0.25">
      <c r="A5">
        <v>0</v>
      </c>
      <c r="B5">
        <v>4</v>
      </c>
      <c r="C5" t="s">
        <v>3</v>
      </c>
      <c r="D5" t="s">
        <v>11</v>
      </c>
      <c r="E5" s="12">
        <v>0.95730000000000004</v>
      </c>
      <c r="F5" s="12">
        <v>1.4999999999999999E-4</v>
      </c>
      <c r="G5" s="12">
        <v>0</v>
      </c>
      <c r="H5" s="12">
        <v>4.25499999999999E-2</v>
      </c>
      <c r="I5" s="13">
        <v>1.0295630140986999E-3</v>
      </c>
      <c r="J5" s="13">
        <v>3.2015621187160001E-4</v>
      </c>
      <c r="K5" s="13">
        <v>0</v>
      </c>
      <c r="L5" s="13">
        <v>9.8615414616569992E-4</v>
      </c>
      <c r="M5" s="14">
        <f t="shared" si="1"/>
        <v>1.0754862781768514E-3</v>
      </c>
      <c r="N5" s="14">
        <f t="shared" si="2"/>
        <v>2.1343747458106668</v>
      </c>
      <c r="O5" s="14" t="str">
        <f t="shared" si="3"/>
        <v/>
      </c>
      <c r="P5" s="14">
        <f t="shared" si="4"/>
        <v>2.3176360661943649E-2</v>
      </c>
    </row>
    <row r="6" spans="1:16" x14ac:dyDescent="0.25">
      <c r="A6">
        <v>0</v>
      </c>
      <c r="B6">
        <v>5</v>
      </c>
      <c r="C6" t="s">
        <v>3</v>
      </c>
      <c r="D6" t="s">
        <v>11</v>
      </c>
      <c r="E6" s="12">
        <v>0.98819999999999997</v>
      </c>
      <c r="F6" s="12">
        <v>5.0000000000000002E-5</v>
      </c>
      <c r="G6" s="12">
        <v>0</v>
      </c>
      <c r="H6" s="12">
        <v>1.175E-2</v>
      </c>
      <c r="I6" s="13">
        <v>1.5999999999998999E-3</v>
      </c>
      <c r="J6" s="13">
        <v>1.4999999999999999E-4</v>
      </c>
      <c r="K6" s="13">
        <v>0</v>
      </c>
      <c r="L6" s="13">
        <v>1.5370426148939001E-3</v>
      </c>
      <c r="M6" s="14">
        <f t="shared" si="1"/>
        <v>1.6191054442419551E-3</v>
      </c>
      <c r="N6" s="14">
        <f t="shared" si="2"/>
        <v>2.9999999999999996</v>
      </c>
      <c r="O6" s="14" t="str">
        <f t="shared" si="3"/>
        <v/>
      </c>
      <c r="P6" s="14">
        <f t="shared" si="4"/>
        <v>0.13081213743777872</v>
      </c>
    </row>
    <row r="7" spans="1:16" x14ac:dyDescent="0.25">
      <c r="A7">
        <v>0</v>
      </c>
      <c r="B7">
        <v>1</v>
      </c>
      <c r="C7" t="s">
        <v>3</v>
      </c>
      <c r="D7" t="s">
        <v>12</v>
      </c>
      <c r="E7" s="12">
        <v>0.87414999999999998</v>
      </c>
      <c r="F7" s="12">
        <v>1.4999999999999999E-4</v>
      </c>
      <c r="G7" s="12">
        <v>0</v>
      </c>
      <c r="H7" s="12">
        <v>0.12569999999999901</v>
      </c>
      <c r="I7" s="13">
        <v>1.1191514642799E-3</v>
      </c>
      <c r="J7" s="13">
        <v>3.2015621187160001E-4</v>
      </c>
      <c r="K7" s="13">
        <v>0</v>
      </c>
      <c r="L7" s="13">
        <v>1.0295630140986999E-3</v>
      </c>
      <c r="M7" s="14">
        <f t="shared" si="1"/>
        <v>1.2802739395754734E-3</v>
      </c>
      <c r="N7" s="14">
        <f t="shared" si="2"/>
        <v>2.1343747458106668</v>
      </c>
      <c r="O7" s="14" t="str">
        <f t="shared" si="3"/>
        <v/>
      </c>
      <c r="P7" s="14">
        <f t="shared" si="4"/>
        <v>8.190636548120191E-3</v>
      </c>
    </row>
    <row r="8" spans="1:16" x14ac:dyDescent="0.25">
      <c r="A8">
        <v>0</v>
      </c>
      <c r="B8">
        <v>2</v>
      </c>
      <c r="C8" t="s">
        <v>3</v>
      </c>
      <c r="D8" t="s">
        <v>12</v>
      </c>
      <c r="E8" s="12">
        <v>0.87314999999999998</v>
      </c>
      <c r="F8" s="12">
        <v>1E-4</v>
      </c>
      <c r="G8" s="12">
        <v>0</v>
      </c>
      <c r="H8" s="12">
        <v>0.12675</v>
      </c>
      <c r="I8" s="13">
        <v>1.3973188612481E-3</v>
      </c>
      <c r="J8" s="13">
        <v>2.0000000000000001E-4</v>
      </c>
      <c r="K8" s="13">
        <v>0</v>
      </c>
      <c r="L8" s="13">
        <v>1.3647344063955999E-3</v>
      </c>
      <c r="M8" s="14">
        <f t="shared" si="1"/>
        <v>1.6003193738167555E-3</v>
      </c>
      <c r="N8" s="14">
        <f t="shared" si="2"/>
        <v>2</v>
      </c>
      <c r="O8" s="14" t="str">
        <f t="shared" si="3"/>
        <v/>
      </c>
      <c r="P8" s="14">
        <f t="shared" si="4"/>
        <v>1.0767135356178303E-2</v>
      </c>
    </row>
    <row r="9" spans="1:16" x14ac:dyDescent="0.25">
      <c r="A9">
        <v>0</v>
      </c>
      <c r="B9">
        <v>3</v>
      </c>
      <c r="C9" t="s">
        <v>3</v>
      </c>
      <c r="D9" t="s">
        <v>12</v>
      </c>
      <c r="E9" s="12">
        <v>0.87809999999999899</v>
      </c>
      <c r="F9" s="12">
        <v>5.0000000000000002E-5</v>
      </c>
      <c r="G9" s="12">
        <v>0</v>
      </c>
      <c r="H9" s="12">
        <v>0.121849999999999</v>
      </c>
      <c r="I9" s="13">
        <v>6.2449979983980001E-4</v>
      </c>
      <c r="J9" s="13">
        <v>1.4999999999999999E-4</v>
      </c>
      <c r="K9" s="13">
        <v>0</v>
      </c>
      <c r="L9" s="13">
        <v>6.3442887702240005E-4</v>
      </c>
      <c r="M9" s="14">
        <f t="shared" si="1"/>
        <v>7.1119439681107018E-4</v>
      </c>
      <c r="N9" s="14">
        <f t="shared" si="2"/>
        <v>2.9999999999999996</v>
      </c>
      <c r="O9" s="14" t="str">
        <f t="shared" si="3"/>
        <v/>
      </c>
      <c r="P9" s="14">
        <f t="shared" si="4"/>
        <v>5.2066383013738638E-3</v>
      </c>
    </row>
    <row r="10" spans="1:16" x14ac:dyDescent="0.25">
      <c r="A10">
        <v>0</v>
      </c>
      <c r="B10">
        <v>4</v>
      </c>
      <c r="C10" t="s">
        <v>3</v>
      </c>
      <c r="D10" t="s">
        <v>12</v>
      </c>
      <c r="E10" s="12">
        <v>0.87529999999999997</v>
      </c>
      <c r="F10" s="12">
        <v>0</v>
      </c>
      <c r="G10" s="12">
        <v>0</v>
      </c>
      <c r="H10" s="12">
        <v>0.12470000000000001</v>
      </c>
      <c r="I10" s="13">
        <v>7.1414284285420003E-4</v>
      </c>
      <c r="J10" s="13">
        <v>0</v>
      </c>
      <c r="K10" s="13">
        <v>0</v>
      </c>
      <c r="L10" s="13">
        <v>7.1414284285420003E-4</v>
      </c>
      <c r="M10" s="14">
        <f t="shared" si="1"/>
        <v>8.1588351748451964E-4</v>
      </c>
      <c r="N10" s="14" t="str">
        <f t="shared" si="2"/>
        <v/>
      </c>
      <c r="O10" s="14" t="str">
        <f t="shared" si="3"/>
        <v/>
      </c>
      <c r="P10" s="14">
        <f t="shared" si="4"/>
        <v>5.7268872722870887E-3</v>
      </c>
    </row>
    <row r="11" spans="1:16" x14ac:dyDescent="0.25">
      <c r="A11">
        <v>0</v>
      </c>
      <c r="B11">
        <v>5</v>
      </c>
      <c r="C11" t="s">
        <v>3</v>
      </c>
      <c r="D11" t="s">
        <v>12</v>
      </c>
      <c r="E11" s="12">
        <v>0.87585000000000002</v>
      </c>
      <c r="F11" s="12">
        <v>5.0000000000000002E-5</v>
      </c>
      <c r="G11" s="12">
        <v>0</v>
      </c>
      <c r="H11" s="12">
        <v>0.124099999999999</v>
      </c>
      <c r="I11" s="13">
        <v>6.7268120235359997E-4</v>
      </c>
      <c r="J11" s="13">
        <v>1.4999999999999999E-4</v>
      </c>
      <c r="K11" s="13">
        <v>0</v>
      </c>
      <c r="L11" s="13">
        <v>6.2449979983980001E-4</v>
      </c>
      <c r="M11" s="14">
        <f t="shared" si="1"/>
        <v>7.6803242833087856E-4</v>
      </c>
      <c r="N11" s="14">
        <f t="shared" si="2"/>
        <v>2.9999999999999996</v>
      </c>
      <c r="O11" s="14" t="str">
        <f t="shared" si="3"/>
        <v/>
      </c>
      <c r="P11" s="14">
        <f t="shared" si="4"/>
        <v>5.0322304580161566E-3</v>
      </c>
    </row>
    <row r="12" spans="1:16" x14ac:dyDescent="0.25">
      <c r="A12">
        <v>0</v>
      </c>
      <c r="B12">
        <v>1</v>
      </c>
      <c r="C12" t="s">
        <v>3</v>
      </c>
      <c r="D12" t="s">
        <v>13</v>
      </c>
      <c r="E12" s="12">
        <v>2.3249999999999899E-2</v>
      </c>
      <c r="F12" s="12">
        <v>0</v>
      </c>
      <c r="G12" s="12">
        <v>0</v>
      </c>
      <c r="H12" s="12">
        <v>0.97674999999999901</v>
      </c>
      <c r="I12" s="13">
        <v>4.4623424341930003E-3</v>
      </c>
      <c r="J12" s="13">
        <v>0</v>
      </c>
      <c r="K12" s="13">
        <v>0</v>
      </c>
      <c r="L12" s="13">
        <v>4.4623424341930003E-3</v>
      </c>
      <c r="M12" s="14">
        <f t="shared" si="1"/>
        <v>0.1919287068470116</v>
      </c>
      <c r="N12" s="14" t="str">
        <f t="shared" si="2"/>
        <v/>
      </c>
      <c r="O12" s="14" t="str">
        <f t="shared" si="3"/>
        <v/>
      </c>
      <c r="P12" s="14">
        <f t="shared" si="4"/>
        <v>4.5685614888077855E-3</v>
      </c>
    </row>
    <row r="13" spans="1:16" x14ac:dyDescent="0.25">
      <c r="A13">
        <v>0</v>
      </c>
      <c r="B13">
        <v>2</v>
      </c>
      <c r="C13" t="s">
        <v>3</v>
      </c>
      <c r="D13" t="s">
        <v>13</v>
      </c>
      <c r="E13" s="12">
        <v>2.0949999999999899E-2</v>
      </c>
      <c r="F13" s="12">
        <v>0</v>
      </c>
      <c r="G13" s="12">
        <v>0</v>
      </c>
      <c r="H13" s="12">
        <v>0.97904999999999998</v>
      </c>
      <c r="I13" s="13">
        <v>1.9931131427993998E-3</v>
      </c>
      <c r="J13" s="13">
        <v>0</v>
      </c>
      <c r="K13" s="13">
        <v>0</v>
      </c>
      <c r="L13" s="13">
        <v>1.9931131427993998E-3</v>
      </c>
      <c r="M13" s="14">
        <f t="shared" si="1"/>
        <v>9.5136665527418104E-2</v>
      </c>
      <c r="N13" s="14" t="str">
        <f t="shared" si="2"/>
        <v/>
      </c>
      <c r="O13" s="14" t="str">
        <f t="shared" si="3"/>
        <v/>
      </c>
      <c r="P13" s="14">
        <f t="shared" si="4"/>
        <v>2.0357623643321586E-3</v>
      </c>
    </row>
    <row r="14" spans="1:16" x14ac:dyDescent="0.25">
      <c r="A14">
        <v>0</v>
      </c>
      <c r="B14">
        <v>3</v>
      </c>
      <c r="C14" t="s">
        <v>3</v>
      </c>
      <c r="D14" t="s">
        <v>13</v>
      </c>
      <c r="E14" s="12">
        <v>2.3349999999999899E-2</v>
      </c>
      <c r="F14" s="12">
        <v>5.0000000000000002E-5</v>
      </c>
      <c r="G14" s="12">
        <v>0</v>
      </c>
      <c r="H14" s="12">
        <v>0.97660000000000002</v>
      </c>
      <c r="I14" s="13">
        <v>3.0663496212923001E-3</v>
      </c>
      <c r="J14" s="13">
        <v>1.4999999999999999E-4</v>
      </c>
      <c r="K14" s="13">
        <v>0</v>
      </c>
      <c r="L14" s="13">
        <v>3.0066592756746E-3</v>
      </c>
      <c r="M14" s="14">
        <f t="shared" si="1"/>
        <v>0.13132118292472433</v>
      </c>
      <c r="N14" s="14">
        <f t="shared" si="2"/>
        <v>2.9999999999999996</v>
      </c>
      <c r="O14" s="14" t="str">
        <f t="shared" si="3"/>
        <v/>
      </c>
      <c r="P14" s="14">
        <f t="shared" si="4"/>
        <v>3.0787008761771449E-3</v>
      </c>
    </row>
    <row r="15" spans="1:16" x14ac:dyDescent="0.25">
      <c r="A15">
        <v>0</v>
      </c>
      <c r="B15">
        <v>4</v>
      </c>
      <c r="C15" t="s">
        <v>3</v>
      </c>
      <c r="D15" t="s">
        <v>13</v>
      </c>
      <c r="E15" s="12">
        <v>2.4449999999999899E-2</v>
      </c>
      <c r="F15" s="12">
        <v>0</v>
      </c>
      <c r="G15" s="12">
        <v>0</v>
      </c>
      <c r="H15" s="12">
        <v>0.97555000000000003</v>
      </c>
      <c r="I15" s="13">
        <v>3.9903007405456999E-3</v>
      </c>
      <c r="J15" s="13">
        <v>0</v>
      </c>
      <c r="K15" s="13">
        <v>0</v>
      </c>
      <c r="L15" s="13">
        <v>3.9903007405456999E-3</v>
      </c>
      <c r="M15" s="14">
        <f t="shared" si="1"/>
        <v>0.16320248427589842</v>
      </c>
      <c r="N15" s="14" t="str">
        <f t="shared" si="2"/>
        <v/>
      </c>
      <c r="O15" s="14" t="str">
        <f t="shared" si="3"/>
        <v/>
      </c>
      <c r="P15" s="14">
        <f t="shared" si="4"/>
        <v>4.0903087904727584E-3</v>
      </c>
    </row>
    <row r="16" spans="1:16" x14ac:dyDescent="0.25">
      <c r="A16">
        <v>0</v>
      </c>
      <c r="B16">
        <v>5</v>
      </c>
      <c r="C16" t="s">
        <v>3</v>
      </c>
      <c r="D16" t="s">
        <v>13</v>
      </c>
      <c r="E16" s="12">
        <v>2.3949999999999898E-2</v>
      </c>
      <c r="F16" s="12">
        <v>0</v>
      </c>
      <c r="G16" s="12">
        <v>0</v>
      </c>
      <c r="H16" s="12">
        <v>0.97604999999999997</v>
      </c>
      <c r="I16" s="13">
        <v>3.9207779840229997E-3</v>
      </c>
      <c r="J16" s="13">
        <v>0</v>
      </c>
      <c r="K16" s="13">
        <v>0</v>
      </c>
      <c r="L16" s="13">
        <v>3.9207779840229997E-3</v>
      </c>
      <c r="M16" s="14">
        <f t="shared" si="1"/>
        <v>0.16370680517841404</v>
      </c>
      <c r="N16" s="14" t="str">
        <f t="shared" si="2"/>
        <v/>
      </c>
      <c r="O16" s="14" t="str">
        <f t="shared" si="3"/>
        <v/>
      </c>
      <c r="P16" s="14">
        <f t="shared" si="4"/>
        <v>4.0169847692464525E-3</v>
      </c>
    </row>
    <row r="17" spans="1:16" x14ac:dyDescent="0.25">
      <c r="A17">
        <v>0</v>
      </c>
      <c r="B17">
        <v>1</v>
      </c>
      <c r="C17" t="s">
        <v>3</v>
      </c>
      <c r="D17" t="s">
        <v>14</v>
      </c>
      <c r="E17" s="12">
        <v>0.41310000000000002</v>
      </c>
      <c r="F17" s="12">
        <v>0</v>
      </c>
      <c r="G17" s="12">
        <v>0</v>
      </c>
      <c r="H17" s="12">
        <v>0.58689999999999998</v>
      </c>
      <c r="I17" s="13">
        <v>7.8987340757869992E-3</v>
      </c>
      <c r="J17" s="13">
        <v>0</v>
      </c>
      <c r="K17" s="13">
        <v>0</v>
      </c>
      <c r="L17" s="13">
        <v>7.8987340757869992E-3</v>
      </c>
      <c r="M17" s="14">
        <f t="shared" si="1"/>
        <v>1.9120634412459449E-2</v>
      </c>
      <c r="N17" s="14" t="str">
        <f t="shared" si="2"/>
        <v/>
      </c>
      <c r="O17" s="14" t="str">
        <f t="shared" si="3"/>
        <v/>
      </c>
      <c r="P17" s="14">
        <f t="shared" si="4"/>
        <v>1.3458398493417957E-2</v>
      </c>
    </row>
    <row r="18" spans="1:16" x14ac:dyDescent="0.25">
      <c r="A18">
        <v>0</v>
      </c>
      <c r="B18">
        <v>2</v>
      </c>
      <c r="C18" t="s">
        <v>3</v>
      </c>
      <c r="D18" t="s">
        <v>14</v>
      </c>
      <c r="E18" s="12">
        <v>0.39124999999999999</v>
      </c>
      <c r="F18" s="12">
        <v>0</v>
      </c>
      <c r="G18" s="12">
        <v>0</v>
      </c>
      <c r="H18" s="12">
        <v>0.60875000000000001</v>
      </c>
      <c r="I18" s="13">
        <v>6.5316536956577E-3</v>
      </c>
      <c r="J18" s="13">
        <v>0</v>
      </c>
      <c r="K18" s="13">
        <v>0</v>
      </c>
      <c r="L18" s="13">
        <v>6.5316536956577997E-3</v>
      </c>
      <c r="M18" s="14">
        <f t="shared" si="1"/>
        <v>1.6694322544812012E-2</v>
      </c>
      <c r="N18" s="14" t="str">
        <f t="shared" si="2"/>
        <v/>
      </c>
      <c r="O18" s="14" t="str">
        <f t="shared" si="3"/>
        <v/>
      </c>
      <c r="P18" s="14">
        <f t="shared" si="4"/>
        <v>1.0729615927158603E-2</v>
      </c>
    </row>
    <row r="19" spans="1:16" x14ac:dyDescent="0.25">
      <c r="A19">
        <v>0</v>
      </c>
      <c r="B19">
        <v>3</v>
      </c>
      <c r="C19" t="s">
        <v>3</v>
      </c>
      <c r="D19" t="s">
        <v>14</v>
      </c>
      <c r="E19" s="12">
        <v>0.40199999999999902</v>
      </c>
      <c r="F19" s="12">
        <v>5.0000000000000002E-5</v>
      </c>
      <c r="G19" s="12">
        <v>0</v>
      </c>
      <c r="H19" s="12">
        <v>0.59794999999999998</v>
      </c>
      <c r="I19" s="13">
        <v>5.1768716422178999E-3</v>
      </c>
      <c r="J19" s="13">
        <v>1.4999999999999999E-4</v>
      </c>
      <c r="K19" s="13">
        <v>0</v>
      </c>
      <c r="L19" s="13">
        <v>5.1838692113130996E-3</v>
      </c>
      <c r="M19" s="14">
        <f t="shared" si="1"/>
        <v>1.2877790154770927E-2</v>
      </c>
      <c r="N19" s="14">
        <f t="shared" si="2"/>
        <v>2.9999999999999996</v>
      </c>
      <c r="O19" s="14" t="str">
        <f t="shared" si="3"/>
        <v/>
      </c>
      <c r="P19" s="14">
        <f t="shared" si="4"/>
        <v>8.66940247731934E-3</v>
      </c>
    </row>
    <row r="20" spans="1:16" x14ac:dyDescent="0.25">
      <c r="A20">
        <v>0</v>
      </c>
      <c r="B20">
        <v>4</v>
      </c>
      <c r="C20" t="s">
        <v>3</v>
      </c>
      <c r="D20" t="s">
        <v>14</v>
      </c>
      <c r="E20" s="12">
        <v>0.39324999999999999</v>
      </c>
      <c r="F20" s="12">
        <v>0</v>
      </c>
      <c r="G20" s="12">
        <v>0</v>
      </c>
      <c r="H20" s="12">
        <v>0.60675000000000001</v>
      </c>
      <c r="I20" s="13">
        <v>7.3288812243069998E-3</v>
      </c>
      <c r="J20" s="13">
        <v>0</v>
      </c>
      <c r="K20" s="13">
        <v>0</v>
      </c>
      <c r="L20" s="13">
        <v>7.3288812243069998E-3</v>
      </c>
      <c r="M20" s="14">
        <f t="shared" si="1"/>
        <v>1.8636697328180546E-2</v>
      </c>
      <c r="N20" s="14" t="str">
        <f t="shared" si="2"/>
        <v/>
      </c>
      <c r="O20" s="14" t="str">
        <f t="shared" si="3"/>
        <v/>
      </c>
      <c r="P20" s="14">
        <f t="shared" si="4"/>
        <v>1.2078914255141326E-2</v>
      </c>
    </row>
    <row r="21" spans="1:16" x14ac:dyDescent="0.25">
      <c r="A21">
        <v>0</v>
      </c>
      <c r="B21">
        <v>5</v>
      </c>
      <c r="C21" t="s">
        <v>3</v>
      </c>
      <c r="D21" t="s">
        <v>14</v>
      </c>
      <c r="E21" s="12">
        <v>0.38955000000000001</v>
      </c>
      <c r="F21" s="12">
        <v>5.0000000000000002E-5</v>
      </c>
      <c r="G21" s="12">
        <v>0</v>
      </c>
      <c r="H21" s="12">
        <v>0.61040000000000005</v>
      </c>
      <c r="I21" s="13">
        <v>7.2334293388406001E-3</v>
      </c>
      <c r="J21" s="13">
        <v>1.4999999999999999E-4</v>
      </c>
      <c r="K21" s="13">
        <v>0</v>
      </c>
      <c r="L21" s="13">
        <v>7.2104091423441001E-3</v>
      </c>
      <c r="M21" s="14">
        <f t="shared" si="1"/>
        <v>1.8568680115108715E-2</v>
      </c>
      <c r="N21" s="14">
        <f t="shared" si="2"/>
        <v>2.9999999999999996</v>
      </c>
      <c r="O21" s="14" t="str">
        <f t="shared" si="3"/>
        <v/>
      </c>
      <c r="P21" s="14">
        <f t="shared" si="4"/>
        <v>1.1812596891127293E-2</v>
      </c>
    </row>
    <row r="22" spans="1:16" x14ac:dyDescent="0.25">
      <c r="A22">
        <v>0</v>
      </c>
      <c r="B22">
        <v>1</v>
      </c>
      <c r="C22" t="s">
        <v>3</v>
      </c>
      <c r="D22" t="s">
        <v>15</v>
      </c>
      <c r="E22" s="12">
        <v>0.11700000000000001</v>
      </c>
      <c r="F22" s="12">
        <v>0</v>
      </c>
      <c r="G22" s="12">
        <v>0</v>
      </c>
      <c r="H22" s="12">
        <v>0.88300000000000001</v>
      </c>
      <c r="I22" s="13">
        <v>1.37985506485282E-2</v>
      </c>
      <c r="J22" s="13">
        <v>0</v>
      </c>
      <c r="K22" s="13">
        <v>0</v>
      </c>
      <c r="L22" s="13">
        <v>1.37985506485282E-2</v>
      </c>
      <c r="M22" s="14">
        <f t="shared" si="1"/>
        <v>0.11793633032930084</v>
      </c>
      <c r="N22" s="14" t="str">
        <f t="shared" si="2"/>
        <v/>
      </c>
      <c r="O22" s="14" t="str">
        <f t="shared" si="3"/>
        <v/>
      </c>
      <c r="P22" s="14">
        <f t="shared" si="4"/>
        <v>1.5626897676702379E-2</v>
      </c>
    </row>
    <row r="23" spans="1:16" x14ac:dyDescent="0.25">
      <c r="A23">
        <v>0</v>
      </c>
      <c r="B23">
        <v>2</v>
      </c>
      <c r="C23" t="s">
        <v>3</v>
      </c>
      <c r="D23" t="s">
        <v>15</v>
      </c>
      <c r="E23" s="12">
        <v>9.9650000000000002E-2</v>
      </c>
      <c r="F23" s="12">
        <v>0</v>
      </c>
      <c r="G23" s="12">
        <v>0</v>
      </c>
      <c r="H23" s="12">
        <v>0.90034999999999998</v>
      </c>
      <c r="I23" s="13">
        <v>7.7008116455345001E-3</v>
      </c>
      <c r="J23" s="13">
        <v>0</v>
      </c>
      <c r="K23" s="13">
        <v>0</v>
      </c>
      <c r="L23" s="13">
        <v>7.7008116455345001E-3</v>
      </c>
      <c r="M23" s="14">
        <f t="shared" si="1"/>
        <v>7.7278591525684892E-2</v>
      </c>
      <c r="N23" s="14" t="str">
        <f t="shared" si="2"/>
        <v/>
      </c>
      <c r="O23" s="14" t="str">
        <f t="shared" si="3"/>
        <v/>
      </c>
      <c r="P23" s="14">
        <f t="shared" si="4"/>
        <v>8.5531311662514573E-3</v>
      </c>
    </row>
    <row r="24" spans="1:16" x14ac:dyDescent="0.25">
      <c r="A24">
        <v>0</v>
      </c>
      <c r="B24">
        <v>3</v>
      </c>
      <c r="C24" t="s">
        <v>3</v>
      </c>
      <c r="D24" t="s">
        <v>15</v>
      </c>
      <c r="E24" s="12">
        <v>9.8799999999999999E-2</v>
      </c>
      <c r="F24" s="12">
        <v>5.0000000000000002E-5</v>
      </c>
      <c r="G24" s="12">
        <v>0</v>
      </c>
      <c r="H24" s="12">
        <v>0.90115000000000001</v>
      </c>
      <c r="I24" s="13">
        <v>9.0199778270236997E-3</v>
      </c>
      <c r="J24" s="13">
        <v>1.4999999999999999E-4</v>
      </c>
      <c r="K24" s="13">
        <v>0</v>
      </c>
      <c r="L24" s="13">
        <v>8.9527928603313003E-3</v>
      </c>
      <c r="M24" s="14">
        <f t="shared" si="1"/>
        <v>9.1295322135867413E-2</v>
      </c>
      <c r="N24" s="14">
        <f t="shared" si="2"/>
        <v>2.9999999999999996</v>
      </c>
      <c r="O24" s="14" t="str">
        <f t="shared" si="3"/>
        <v/>
      </c>
      <c r="P24" s="14">
        <f t="shared" si="4"/>
        <v>9.9348530880888873E-3</v>
      </c>
    </row>
    <row r="25" spans="1:16" x14ac:dyDescent="0.25">
      <c r="A25">
        <v>0</v>
      </c>
      <c r="B25">
        <v>4</v>
      </c>
      <c r="C25" t="s">
        <v>3</v>
      </c>
      <c r="D25" t="s">
        <v>15</v>
      </c>
      <c r="E25" s="12">
        <v>0.11184999999999901</v>
      </c>
      <c r="F25" s="12">
        <v>0</v>
      </c>
      <c r="G25" s="12">
        <v>0</v>
      </c>
      <c r="H25" s="12">
        <v>0.888149999999999</v>
      </c>
      <c r="I25" s="13">
        <v>1.0387612815271801E-2</v>
      </c>
      <c r="J25" s="13">
        <v>0</v>
      </c>
      <c r="K25" s="13">
        <v>0</v>
      </c>
      <c r="L25" s="13">
        <v>1.0387612815271801E-2</v>
      </c>
      <c r="M25" s="14">
        <f t="shared" si="1"/>
        <v>9.2870923694876109E-2</v>
      </c>
      <c r="N25" s="14" t="str">
        <f t="shared" si="2"/>
        <v/>
      </c>
      <c r="O25" s="14" t="str">
        <f t="shared" si="3"/>
        <v/>
      </c>
      <c r="P25" s="14">
        <f t="shared" si="4"/>
        <v>1.1695786539741949E-2</v>
      </c>
    </row>
    <row r="26" spans="1:16" x14ac:dyDescent="0.25">
      <c r="A26">
        <v>0</v>
      </c>
      <c r="B26">
        <v>5</v>
      </c>
      <c r="C26" t="s">
        <v>3</v>
      </c>
      <c r="D26" t="s">
        <v>15</v>
      </c>
      <c r="E26" s="12">
        <v>0.1047</v>
      </c>
      <c r="F26" s="12">
        <v>0</v>
      </c>
      <c r="G26" s="12">
        <v>0</v>
      </c>
      <c r="H26" s="12">
        <v>0.89529999999999998</v>
      </c>
      <c r="I26" s="13">
        <v>2.6851443164195E-3</v>
      </c>
      <c r="J26" s="13">
        <v>0</v>
      </c>
      <c r="K26" s="13">
        <v>0</v>
      </c>
      <c r="L26" s="13">
        <v>2.6851443164195E-3</v>
      </c>
      <c r="M26" s="14">
        <f t="shared" si="1"/>
        <v>2.5646077520721108E-2</v>
      </c>
      <c r="N26" s="14" t="str">
        <f t="shared" si="2"/>
        <v/>
      </c>
      <c r="O26" s="14" t="str">
        <f t="shared" si="3"/>
        <v/>
      </c>
      <c r="P26" s="14">
        <f t="shared" si="4"/>
        <v>2.9991559437278006E-3</v>
      </c>
    </row>
    <row r="27" spans="1:16" x14ac:dyDescent="0.25">
      <c r="A27">
        <v>0</v>
      </c>
      <c r="B27">
        <v>1</v>
      </c>
      <c r="C27" t="s">
        <v>4</v>
      </c>
      <c r="D27" t="s">
        <v>16</v>
      </c>
      <c r="E27" s="12">
        <v>0</v>
      </c>
      <c r="F27" s="12">
        <v>0.34005000000000002</v>
      </c>
      <c r="G27" s="12">
        <v>0</v>
      </c>
      <c r="H27" s="12">
        <v>0.65995000000000004</v>
      </c>
      <c r="I27" s="13">
        <v>0</v>
      </c>
      <c r="J27" s="13">
        <v>1.6965332298543301E-2</v>
      </c>
      <c r="K27" s="13">
        <v>0</v>
      </c>
      <c r="L27" s="13">
        <v>1.6965332298543401E-2</v>
      </c>
      <c r="M27" s="14" t="str">
        <f t="shared" si="1"/>
        <v/>
      </c>
      <c r="N27" s="14">
        <f t="shared" si="2"/>
        <v>4.9890699304641378E-2</v>
      </c>
      <c r="O27" s="14" t="str">
        <f t="shared" si="3"/>
        <v/>
      </c>
      <c r="P27" s="14">
        <f t="shared" si="4"/>
        <v>2.570699643691704E-2</v>
      </c>
    </row>
    <row r="28" spans="1:16" x14ac:dyDescent="0.25">
      <c r="A28">
        <v>0</v>
      </c>
      <c r="B28">
        <v>2</v>
      </c>
      <c r="C28" t="s">
        <v>4</v>
      </c>
      <c r="D28" t="s">
        <v>16</v>
      </c>
      <c r="E28" s="12">
        <v>0</v>
      </c>
      <c r="F28" s="12">
        <v>0.35964999999999903</v>
      </c>
      <c r="G28" s="12">
        <v>0</v>
      </c>
      <c r="H28" s="12">
        <v>0.64034999999999997</v>
      </c>
      <c r="I28" s="13">
        <v>0</v>
      </c>
      <c r="J28" s="13">
        <v>2.0697886365520501E-2</v>
      </c>
      <c r="K28" s="13">
        <v>0</v>
      </c>
      <c r="L28" s="13">
        <v>2.0697886365520501E-2</v>
      </c>
      <c r="M28" s="14" t="str">
        <f t="shared" si="1"/>
        <v/>
      </c>
      <c r="N28" s="14">
        <f t="shared" si="2"/>
        <v>5.7550080260032138E-2</v>
      </c>
      <c r="O28" s="14" t="str">
        <f t="shared" si="3"/>
        <v/>
      </c>
      <c r="P28" s="14">
        <f t="shared" si="4"/>
        <v>3.2322770930773015E-2</v>
      </c>
    </row>
    <row r="29" spans="1:16" x14ac:dyDescent="0.25">
      <c r="A29">
        <v>0</v>
      </c>
      <c r="B29">
        <v>3</v>
      </c>
      <c r="C29" t="s">
        <v>4</v>
      </c>
      <c r="D29" t="s">
        <v>16</v>
      </c>
      <c r="E29" s="12">
        <v>0</v>
      </c>
      <c r="F29" s="12">
        <v>0.34205000000000002</v>
      </c>
      <c r="G29" s="12">
        <v>0</v>
      </c>
      <c r="H29" s="12">
        <v>0.65795000000000003</v>
      </c>
      <c r="I29" s="13">
        <v>0</v>
      </c>
      <c r="J29" s="13">
        <v>2.2235613326373499E-2</v>
      </c>
      <c r="K29" s="13">
        <v>0</v>
      </c>
      <c r="L29" s="13">
        <v>2.2235613326373499E-2</v>
      </c>
      <c r="M29" s="14" t="str">
        <f t="shared" si="1"/>
        <v/>
      </c>
      <c r="N29" s="14">
        <f t="shared" si="2"/>
        <v>6.5006909300901902E-2</v>
      </c>
      <c r="O29" s="14" t="str">
        <f t="shared" si="3"/>
        <v/>
      </c>
      <c r="P29" s="14">
        <f t="shared" si="4"/>
        <v>3.3795293451437794E-2</v>
      </c>
    </row>
    <row r="30" spans="1:16" x14ac:dyDescent="0.25">
      <c r="A30">
        <v>0</v>
      </c>
      <c r="B30">
        <v>4</v>
      </c>
      <c r="C30" t="s">
        <v>4</v>
      </c>
      <c r="D30" t="s">
        <v>16</v>
      </c>
      <c r="E30" s="12">
        <v>0</v>
      </c>
      <c r="F30" s="12">
        <v>0.32</v>
      </c>
      <c r="G30" s="12">
        <v>0</v>
      </c>
      <c r="H30" s="12">
        <v>0.67999999999999905</v>
      </c>
      <c r="I30" s="13">
        <v>0</v>
      </c>
      <c r="J30" s="13">
        <v>1.6676330531624699E-2</v>
      </c>
      <c r="K30" s="13">
        <v>0</v>
      </c>
      <c r="L30" s="13">
        <v>1.6676330531624699E-2</v>
      </c>
      <c r="M30" s="14" t="str">
        <f t="shared" si="1"/>
        <v/>
      </c>
      <c r="N30" s="14">
        <f t="shared" si="2"/>
        <v>5.2113532911327184E-2</v>
      </c>
      <c r="O30" s="14" t="str">
        <f t="shared" si="3"/>
        <v/>
      </c>
      <c r="P30" s="14">
        <f t="shared" si="4"/>
        <v>2.4524015487683414E-2</v>
      </c>
    </row>
    <row r="31" spans="1:16" x14ac:dyDescent="0.25">
      <c r="A31">
        <v>0</v>
      </c>
      <c r="B31">
        <v>5</v>
      </c>
      <c r="C31" t="s">
        <v>4</v>
      </c>
      <c r="D31" t="s">
        <v>16</v>
      </c>
      <c r="E31" s="12">
        <v>5.0000000000000002E-5</v>
      </c>
      <c r="F31" s="12">
        <v>0.35439999999999899</v>
      </c>
      <c r="G31" s="12">
        <v>0</v>
      </c>
      <c r="H31" s="12">
        <v>0.64554999999999896</v>
      </c>
      <c r="I31" s="13">
        <v>1.4999999999999999E-4</v>
      </c>
      <c r="J31" s="13">
        <v>1.09334349588772E-2</v>
      </c>
      <c r="K31" s="13">
        <v>0</v>
      </c>
      <c r="L31" s="13">
        <v>1.09531958806551E-2</v>
      </c>
      <c r="M31" s="14">
        <f t="shared" si="1"/>
        <v>2.9999999999999996</v>
      </c>
      <c r="N31" s="14">
        <f t="shared" si="2"/>
        <v>3.0850550109698734E-2</v>
      </c>
      <c r="O31" s="14" t="str">
        <f t="shared" si="3"/>
        <v/>
      </c>
      <c r="P31" s="14">
        <f t="shared" si="4"/>
        <v>1.6967230858423232E-2</v>
      </c>
    </row>
    <row r="32" spans="1:16" x14ac:dyDescent="0.25">
      <c r="A32">
        <v>0</v>
      </c>
      <c r="B32">
        <v>1</v>
      </c>
      <c r="C32" t="s">
        <v>4</v>
      </c>
      <c r="D32" t="s">
        <v>17</v>
      </c>
      <c r="E32" s="12">
        <v>1.1000000000000001E-3</v>
      </c>
      <c r="F32" s="12">
        <v>0.38879999999999998</v>
      </c>
      <c r="G32" s="12">
        <v>0</v>
      </c>
      <c r="H32" s="12">
        <v>0.61009999999999898</v>
      </c>
      <c r="I32" s="13">
        <v>3.7416573867730002E-4</v>
      </c>
      <c r="J32" s="13">
        <v>1.8043281298034401E-2</v>
      </c>
      <c r="K32" s="13">
        <v>0</v>
      </c>
      <c r="L32" s="13">
        <v>1.78658892865706E-2</v>
      </c>
      <c r="M32" s="14">
        <f t="shared" si="1"/>
        <v>0.3401506715248182</v>
      </c>
      <c r="N32" s="14">
        <f t="shared" si="2"/>
        <v>4.6407616507290125E-2</v>
      </c>
      <c r="O32" s="14" t="str">
        <f t="shared" si="3"/>
        <v/>
      </c>
      <c r="P32" s="14">
        <f t="shared" si="4"/>
        <v>2.9283542511999067E-2</v>
      </c>
    </row>
    <row r="33" spans="1:16" x14ac:dyDescent="0.25">
      <c r="A33">
        <v>0</v>
      </c>
      <c r="B33">
        <v>2</v>
      </c>
      <c r="C33" t="s">
        <v>4</v>
      </c>
      <c r="D33" t="s">
        <v>17</v>
      </c>
      <c r="E33" s="12">
        <v>6.9999999999999999E-4</v>
      </c>
      <c r="F33" s="12">
        <v>0.4143</v>
      </c>
      <c r="G33" s="12">
        <v>0</v>
      </c>
      <c r="H33" s="12">
        <v>0.58499999999999996</v>
      </c>
      <c r="I33" s="13">
        <v>5.0990195135919996E-4</v>
      </c>
      <c r="J33" s="13">
        <v>2.0823304252687601E-2</v>
      </c>
      <c r="K33" s="13">
        <v>0</v>
      </c>
      <c r="L33" s="13">
        <v>2.1055878039160401E-2</v>
      </c>
      <c r="M33" s="14">
        <f t="shared" si="1"/>
        <v>0.72843135908457135</v>
      </c>
      <c r="N33" s="14">
        <f t="shared" si="2"/>
        <v>5.0261415043899589E-2</v>
      </c>
      <c r="O33" s="14" t="str">
        <f t="shared" si="3"/>
        <v/>
      </c>
      <c r="P33" s="14">
        <f t="shared" si="4"/>
        <v>3.5992953913094705E-2</v>
      </c>
    </row>
    <row r="34" spans="1:16" x14ac:dyDescent="0.25">
      <c r="A34">
        <v>0</v>
      </c>
      <c r="B34">
        <v>3</v>
      </c>
      <c r="C34" t="s">
        <v>4</v>
      </c>
      <c r="D34" t="s">
        <v>17</v>
      </c>
      <c r="E34" s="12">
        <v>1.1999999999999999E-3</v>
      </c>
      <c r="F34" s="12">
        <v>0.36745</v>
      </c>
      <c r="G34" s="12">
        <v>0</v>
      </c>
      <c r="H34" s="12">
        <v>0.63134999999999997</v>
      </c>
      <c r="I34" s="13">
        <v>3.316624790355E-4</v>
      </c>
      <c r="J34" s="13">
        <v>1.6565702520569402E-2</v>
      </c>
      <c r="K34" s="13">
        <v>0</v>
      </c>
      <c r="L34" s="13">
        <v>1.6404343936896701E-2</v>
      </c>
      <c r="M34" s="14">
        <f t="shared" si="1"/>
        <v>0.27638539919625005</v>
      </c>
      <c r="N34" s="14">
        <f t="shared" si="2"/>
        <v>4.5082875277097298E-2</v>
      </c>
      <c r="O34" s="14" t="str">
        <f t="shared" si="3"/>
        <v/>
      </c>
      <c r="P34" s="14">
        <f t="shared" si="4"/>
        <v>2.5982963390982342E-2</v>
      </c>
    </row>
    <row r="35" spans="1:16" x14ac:dyDescent="0.25">
      <c r="A35">
        <v>0</v>
      </c>
      <c r="B35">
        <v>4</v>
      </c>
      <c r="C35" t="s">
        <v>4</v>
      </c>
      <c r="D35" t="s">
        <v>17</v>
      </c>
      <c r="E35" s="12">
        <v>1E-3</v>
      </c>
      <c r="F35" s="12">
        <v>0.4168</v>
      </c>
      <c r="G35" s="12">
        <v>0</v>
      </c>
      <c r="H35" s="12">
        <v>0.58220000000000005</v>
      </c>
      <c r="I35" s="13">
        <v>4.472135954999E-4</v>
      </c>
      <c r="J35" s="13">
        <v>1.47651616990807E-2</v>
      </c>
      <c r="K35" s="13">
        <v>0</v>
      </c>
      <c r="L35" s="13">
        <v>1.4704081066153001E-2</v>
      </c>
      <c r="M35" s="14">
        <f t="shared" si="1"/>
        <v>0.44721359549989997</v>
      </c>
      <c r="N35" s="14">
        <f t="shared" si="2"/>
        <v>3.5425052061134117E-2</v>
      </c>
      <c r="O35" s="14" t="str">
        <f t="shared" si="3"/>
        <v/>
      </c>
      <c r="P35" s="14">
        <f t="shared" si="4"/>
        <v>2.5256065039768121E-2</v>
      </c>
    </row>
    <row r="36" spans="1:16" x14ac:dyDescent="0.25">
      <c r="A36">
        <v>0</v>
      </c>
      <c r="B36">
        <v>5</v>
      </c>
      <c r="C36" t="s">
        <v>4</v>
      </c>
      <c r="D36" t="s">
        <v>17</v>
      </c>
      <c r="E36" s="12">
        <v>1.0499999999999999E-3</v>
      </c>
      <c r="F36" s="12">
        <v>0.45045000000000002</v>
      </c>
      <c r="G36" s="12">
        <v>0</v>
      </c>
      <c r="H36" s="12">
        <v>0.54849999999999999</v>
      </c>
      <c r="I36" s="13">
        <v>3.5E-4</v>
      </c>
      <c r="J36" s="13">
        <v>1.3972204550463699E-2</v>
      </c>
      <c r="K36" s="13">
        <v>0</v>
      </c>
      <c r="L36" s="13">
        <v>1.4193308282426599E-2</v>
      </c>
      <c r="M36" s="14">
        <f t="shared" si="1"/>
        <v>0.33333333333333337</v>
      </c>
      <c r="N36" s="14">
        <f t="shared" si="2"/>
        <v>3.1018325120354531E-2</v>
      </c>
      <c r="O36" s="14" t="str">
        <f t="shared" si="3"/>
        <v/>
      </c>
      <c r="P36" s="14">
        <f t="shared" si="4"/>
        <v>2.58765875705134E-2</v>
      </c>
    </row>
    <row r="37" spans="1:16" x14ac:dyDescent="0.25">
      <c r="A37">
        <v>0</v>
      </c>
      <c r="B37">
        <v>1</v>
      </c>
      <c r="C37" t="s">
        <v>4</v>
      </c>
      <c r="D37" t="s">
        <v>18</v>
      </c>
      <c r="E37" s="12">
        <v>0</v>
      </c>
      <c r="F37" s="12">
        <v>0.30564999999999998</v>
      </c>
      <c r="G37" s="12">
        <v>0</v>
      </c>
      <c r="H37" s="12">
        <v>0.69435000000000002</v>
      </c>
      <c r="I37" s="13">
        <v>0</v>
      </c>
      <c r="J37" s="13">
        <v>1.1627660985770101E-2</v>
      </c>
      <c r="K37" s="13">
        <v>0</v>
      </c>
      <c r="L37" s="13">
        <v>1.162766098577E-2</v>
      </c>
      <c r="M37" s="14" t="str">
        <f t="shared" si="1"/>
        <v/>
      </c>
      <c r="N37" s="14">
        <f t="shared" si="2"/>
        <v>3.8042404664714875E-2</v>
      </c>
      <c r="O37" s="14" t="str">
        <f t="shared" si="3"/>
        <v/>
      </c>
      <c r="P37" s="14">
        <f t="shared" si="4"/>
        <v>1.6746109290372291E-2</v>
      </c>
    </row>
    <row r="38" spans="1:16" x14ac:dyDescent="0.25">
      <c r="A38">
        <v>0</v>
      </c>
      <c r="B38">
        <v>2</v>
      </c>
      <c r="C38" t="s">
        <v>4</v>
      </c>
      <c r="D38" t="s">
        <v>18</v>
      </c>
      <c r="E38" s="12">
        <v>0</v>
      </c>
      <c r="F38" s="12">
        <v>0.32694999999999902</v>
      </c>
      <c r="G38" s="12">
        <v>0</v>
      </c>
      <c r="H38" s="12">
        <v>0.67305000000000004</v>
      </c>
      <c r="I38" s="13">
        <v>0</v>
      </c>
      <c r="J38" s="13">
        <v>1.27229124024336E-2</v>
      </c>
      <c r="K38" s="13">
        <v>0</v>
      </c>
      <c r="L38" s="13">
        <v>1.27229124024336E-2</v>
      </c>
      <c r="M38" s="14" t="str">
        <f t="shared" si="1"/>
        <v/>
      </c>
      <c r="N38" s="14">
        <f t="shared" si="2"/>
        <v>3.8913939141867679E-2</v>
      </c>
      <c r="O38" s="14" t="str">
        <f t="shared" si="3"/>
        <v/>
      </c>
      <c r="P38" s="14">
        <f t="shared" si="4"/>
        <v>1.8903368846940938E-2</v>
      </c>
    </row>
    <row r="39" spans="1:16" x14ac:dyDescent="0.25">
      <c r="A39">
        <v>0</v>
      </c>
      <c r="B39">
        <v>3</v>
      </c>
      <c r="C39" t="s">
        <v>4</v>
      </c>
      <c r="D39" t="s">
        <v>18</v>
      </c>
      <c r="E39" s="12">
        <v>0</v>
      </c>
      <c r="F39" s="12">
        <v>0.30534999999999901</v>
      </c>
      <c r="G39" s="12">
        <v>0</v>
      </c>
      <c r="H39" s="12">
        <v>0.69464999999999999</v>
      </c>
      <c r="I39" s="13">
        <v>0</v>
      </c>
      <c r="J39" s="13">
        <v>1.99537590443505E-2</v>
      </c>
      <c r="K39" s="13">
        <v>0</v>
      </c>
      <c r="L39" s="13">
        <v>1.99537590443505E-2</v>
      </c>
      <c r="M39" s="14" t="str">
        <f t="shared" si="1"/>
        <v/>
      </c>
      <c r="N39" s="14">
        <f t="shared" si="2"/>
        <v>6.5347172242837939E-2</v>
      </c>
      <c r="O39" s="14" t="str">
        <f t="shared" si="3"/>
        <v/>
      </c>
      <c r="P39" s="14">
        <f t="shared" si="4"/>
        <v>2.872491045037141E-2</v>
      </c>
    </row>
    <row r="40" spans="1:16" x14ac:dyDescent="0.25">
      <c r="A40">
        <v>0</v>
      </c>
      <c r="B40">
        <v>4</v>
      </c>
      <c r="C40" t="s">
        <v>4</v>
      </c>
      <c r="D40" t="s">
        <v>18</v>
      </c>
      <c r="E40" s="12">
        <v>0</v>
      </c>
      <c r="F40" s="12">
        <v>0.31569999999999998</v>
      </c>
      <c r="G40" s="12">
        <v>0</v>
      </c>
      <c r="H40" s="12">
        <v>0.68430000000000002</v>
      </c>
      <c r="I40" s="13">
        <v>0</v>
      </c>
      <c r="J40" s="13">
        <v>2.0230175481196402E-2</v>
      </c>
      <c r="K40" s="13">
        <v>0</v>
      </c>
      <c r="L40" s="13">
        <v>2.0230175481196301E-2</v>
      </c>
      <c r="M40" s="14" t="str">
        <f t="shared" si="1"/>
        <v/>
      </c>
      <c r="N40" s="14">
        <f t="shared" si="2"/>
        <v>6.4080378464353507E-2</v>
      </c>
      <c r="O40" s="14" t="str">
        <f t="shared" si="3"/>
        <v/>
      </c>
      <c r="P40" s="14">
        <f t="shared" si="4"/>
        <v>2.9563313577665205E-2</v>
      </c>
    </row>
    <row r="41" spans="1:16" x14ac:dyDescent="0.25">
      <c r="A41">
        <v>0</v>
      </c>
      <c r="B41">
        <v>5</v>
      </c>
      <c r="C41" t="s">
        <v>4</v>
      </c>
      <c r="D41" t="s">
        <v>18</v>
      </c>
      <c r="E41" s="12">
        <v>0</v>
      </c>
      <c r="F41" s="12">
        <v>0.33394999999999903</v>
      </c>
      <c r="G41" s="12">
        <v>0</v>
      </c>
      <c r="H41" s="12">
        <v>0.66604999999999903</v>
      </c>
      <c r="I41" s="13">
        <v>0</v>
      </c>
      <c r="J41" s="13">
        <v>1.7114978819735598E-2</v>
      </c>
      <c r="K41" s="13">
        <v>0</v>
      </c>
      <c r="L41" s="13">
        <v>1.7114978819735598E-2</v>
      </c>
      <c r="M41" s="14" t="str">
        <f t="shared" si="1"/>
        <v/>
      </c>
      <c r="N41" s="14">
        <f t="shared" si="2"/>
        <v>5.125012373030588E-2</v>
      </c>
      <c r="O41" s="14" t="str">
        <f t="shared" si="3"/>
        <v/>
      </c>
      <c r="P41" s="14">
        <f t="shared" si="4"/>
        <v>2.5696237249058815E-2</v>
      </c>
    </row>
    <row r="42" spans="1:16" x14ac:dyDescent="0.25">
      <c r="A42">
        <v>0</v>
      </c>
      <c r="B42">
        <v>1</v>
      </c>
      <c r="C42" t="s">
        <v>4</v>
      </c>
      <c r="D42" t="s">
        <v>19</v>
      </c>
      <c r="E42" s="12">
        <v>4.0000000000000002E-4</v>
      </c>
      <c r="F42" s="12">
        <v>0.1424</v>
      </c>
      <c r="G42" s="12">
        <v>0</v>
      </c>
      <c r="H42" s="12">
        <v>0.85719999999999996</v>
      </c>
      <c r="I42" s="13">
        <v>2.0000000000000001E-4</v>
      </c>
      <c r="J42" s="13">
        <v>1.9008945262691399E-2</v>
      </c>
      <c r="K42" s="13">
        <v>0</v>
      </c>
      <c r="L42" s="13">
        <v>1.9043634106965999E-2</v>
      </c>
      <c r="M42" s="14">
        <f t="shared" si="1"/>
        <v>0.5</v>
      </c>
      <c r="N42" s="14">
        <f t="shared" si="2"/>
        <v>0.13348978414811377</v>
      </c>
      <c r="O42" s="14" t="str">
        <f t="shared" si="3"/>
        <v/>
      </c>
      <c r="P42" s="14">
        <f t="shared" si="4"/>
        <v>2.22160920519902E-2</v>
      </c>
    </row>
    <row r="43" spans="1:16" x14ac:dyDescent="0.25">
      <c r="A43">
        <v>0</v>
      </c>
      <c r="B43">
        <v>2</v>
      </c>
      <c r="C43" t="s">
        <v>4</v>
      </c>
      <c r="D43" t="s">
        <v>19</v>
      </c>
      <c r="E43" s="12">
        <v>4.0000000000000002E-4</v>
      </c>
      <c r="F43" s="12">
        <v>0.124649999999999</v>
      </c>
      <c r="G43" s="12">
        <v>0</v>
      </c>
      <c r="H43" s="12">
        <v>0.87495000000000001</v>
      </c>
      <c r="I43" s="13">
        <v>2.0000000000000001E-4</v>
      </c>
      <c r="J43" s="13">
        <v>2.35574298258532E-2</v>
      </c>
      <c r="K43" s="13">
        <v>0</v>
      </c>
      <c r="L43" s="13">
        <v>2.3621441530948101E-2</v>
      </c>
      <c r="M43" s="14">
        <f t="shared" si="1"/>
        <v>0.5</v>
      </c>
      <c r="N43" s="14">
        <f t="shared" si="2"/>
        <v>0.1889886067056028</v>
      </c>
      <c r="O43" s="14" t="str">
        <f t="shared" si="3"/>
        <v/>
      </c>
      <c r="P43" s="14">
        <f t="shared" si="4"/>
        <v>2.6997475891134465E-2</v>
      </c>
    </row>
    <row r="44" spans="1:16" x14ac:dyDescent="0.25">
      <c r="A44">
        <v>0</v>
      </c>
      <c r="B44">
        <v>3</v>
      </c>
      <c r="C44" t="s">
        <v>4</v>
      </c>
      <c r="D44" t="s">
        <v>19</v>
      </c>
      <c r="E44" s="12">
        <v>3.5E-4</v>
      </c>
      <c r="F44" s="12">
        <v>0.15425</v>
      </c>
      <c r="G44" s="12">
        <v>0</v>
      </c>
      <c r="H44" s="12">
        <v>0.84540000000000004</v>
      </c>
      <c r="I44" s="13">
        <v>2.291287847477E-4</v>
      </c>
      <c r="J44" s="13">
        <v>1.6369560165135699E-2</v>
      </c>
      <c r="K44" s="13">
        <v>0</v>
      </c>
      <c r="L44" s="13">
        <v>1.64708834007165E-2</v>
      </c>
      <c r="M44" s="14">
        <f t="shared" si="1"/>
        <v>0.6546536707077143</v>
      </c>
      <c r="N44" s="14">
        <f t="shared" si="2"/>
        <v>0.10612356671076628</v>
      </c>
      <c r="O44" s="14" t="str">
        <f t="shared" si="3"/>
        <v/>
      </c>
      <c r="P44" s="14">
        <f t="shared" si="4"/>
        <v>1.9482947008181335E-2</v>
      </c>
    </row>
    <row r="45" spans="1:16" x14ac:dyDescent="0.25">
      <c r="A45">
        <v>0</v>
      </c>
      <c r="B45">
        <v>4</v>
      </c>
      <c r="C45" t="s">
        <v>4</v>
      </c>
      <c r="D45" t="s">
        <v>19</v>
      </c>
      <c r="E45" s="12">
        <v>4.0000000000000002E-4</v>
      </c>
      <c r="F45" s="12">
        <v>0.15145</v>
      </c>
      <c r="G45" s="12">
        <v>0</v>
      </c>
      <c r="H45" s="12">
        <v>0.84814999999999996</v>
      </c>
      <c r="I45" s="13">
        <v>2.0000000000000001E-4</v>
      </c>
      <c r="J45" s="13">
        <v>2.2933000239828999E-2</v>
      </c>
      <c r="K45" s="13">
        <v>0</v>
      </c>
      <c r="L45" s="13">
        <v>2.2935834408191899E-2</v>
      </c>
      <c r="M45" s="14">
        <f t="shared" si="1"/>
        <v>0.5</v>
      </c>
      <c r="N45" s="14">
        <f t="shared" si="2"/>
        <v>0.15142291343564873</v>
      </c>
      <c r="O45" s="14" t="str">
        <f t="shared" si="3"/>
        <v/>
      </c>
      <c r="P45" s="14">
        <f t="shared" si="4"/>
        <v>2.7042191131511996E-2</v>
      </c>
    </row>
    <row r="46" spans="1:16" x14ac:dyDescent="0.25">
      <c r="A46">
        <v>0</v>
      </c>
      <c r="B46">
        <v>5</v>
      </c>
      <c r="C46" t="s">
        <v>4</v>
      </c>
      <c r="D46" t="s">
        <v>19</v>
      </c>
      <c r="E46" s="12">
        <v>2.5000000000000001E-4</v>
      </c>
      <c r="F46" s="12">
        <v>0.17865</v>
      </c>
      <c r="G46" s="12">
        <v>0</v>
      </c>
      <c r="H46" s="12">
        <v>0.82110000000000005</v>
      </c>
      <c r="I46" s="13">
        <v>2.5000000000000001E-4</v>
      </c>
      <c r="J46" s="13">
        <v>2.1383463236809799E-2</v>
      </c>
      <c r="K46" s="13">
        <v>0</v>
      </c>
      <c r="L46" s="13">
        <v>2.1363286264055901E-2</v>
      </c>
      <c r="M46" s="14">
        <f t="shared" si="1"/>
        <v>1</v>
      </c>
      <c r="N46" s="14">
        <f t="shared" si="2"/>
        <v>0.11969472844561881</v>
      </c>
      <c r="O46" s="14" t="str">
        <f t="shared" si="3"/>
        <v/>
      </c>
      <c r="P46" s="14">
        <f t="shared" si="4"/>
        <v>2.6017886084588843E-2</v>
      </c>
    </row>
    <row r="47" spans="1:16" x14ac:dyDescent="0.25">
      <c r="A47">
        <v>0</v>
      </c>
      <c r="B47">
        <v>1</v>
      </c>
      <c r="C47" t="s">
        <v>4</v>
      </c>
      <c r="D47" t="s">
        <v>20</v>
      </c>
      <c r="E47" s="12">
        <v>9.5999999999999992E-3</v>
      </c>
      <c r="F47" s="12">
        <v>1.155E-2</v>
      </c>
      <c r="G47" s="12">
        <v>0</v>
      </c>
      <c r="H47" s="12">
        <v>0.97885</v>
      </c>
      <c r="I47" s="13">
        <v>1.3190905958272001E-3</v>
      </c>
      <c r="J47" s="13">
        <v>3.7778962399726999E-3</v>
      </c>
      <c r="K47" s="13">
        <v>0</v>
      </c>
      <c r="L47" s="13">
        <v>3.9689419244932E-3</v>
      </c>
      <c r="M47" s="14">
        <f t="shared" si="1"/>
        <v>0.13740527039866668</v>
      </c>
      <c r="N47" s="14">
        <f t="shared" si="2"/>
        <v>0.32709058354741993</v>
      </c>
      <c r="O47" s="14" t="str">
        <f t="shared" si="3"/>
        <v/>
      </c>
      <c r="P47" s="14">
        <f t="shared" si="4"/>
        <v>4.0546988042020737E-3</v>
      </c>
    </row>
    <row r="48" spans="1:16" x14ac:dyDescent="0.25">
      <c r="A48">
        <v>0</v>
      </c>
      <c r="B48">
        <v>2</v>
      </c>
      <c r="C48" t="s">
        <v>4</v>
      </c>
      <c r="D48" t="s">
        <v>20</v>
      </c>
      <c r="E48" s="12">
        <v>9.5999999999999992E-3</v>
      </c>
      <c r="F48" s="12">
        <v>1.9400000000000001E-2</v>
      </c>
      <c r="G48" s="12">
        <v>0</v>
      </c>
      <c r="H48" s="12">
        <v>0.97099999999999997</v>
      </c>
      <c r="I48" s="13">
        <v>1.7578395831246E-3</v>
      </c>
      <c r="J48" s="13">
        <v>6.6588287258344996E-3</v>
      </c>
      <c r="K48" s="13">
        <v>0</v>
      </c>
      <c r="L48" s="13">
        <v>6.5498091575250999E-3</v>
      </c>
      <c r="M48" s="14">
        <f t="shared" si="1"/>
        <v>0.1831082899088125</v>
      </c>
      <c r="N48" s="14">
        <f t="shared" si="2"/>
        <v>0.34323859411518037</v>
      </c>
      <c r="O48" s="14" t="str">
        <f t="shared" si="3"/>
        <v/>
      </c>
      <c r="P48" s="14">
        <f t="shared" si="4"/>
        <v>6.7454265268023688E-3</v>
      </c>
    </row>
    <row r="49" spans="1:16" x14ac:dyDescent="0.25">
      <c r="A49">
        <v>0</v>
      </c>
      <c r="B49">
        <v>3</v>
      </c>
      <c r="C49" t="s">
        <v>4</v>
      </c>
      <c r="D49" t="s">
        <v>20</v>
      </c>
      <c r="E49" s="12">
        <v>1.0099999999999901E-2</v>
      </c>
      <c r="F49" s="12">
        <v>1.5800000000000002E-2</v>
      </c>
      <c r="G49" s="12">
        <v>0</v>
      </c>
      <c r="H49" s="12">
        <v>0.97409999999999997</v>
      </c>
      <c r="I49" s="13">
        <v>9.6953597148319998E-4</v>
      </c>
      <c r="J49" s="13">
        <v>3.7894590642991999E-3</v>
      </c>
      <c r="K49" s="13">
        <v>0</v>
      </c>
      <c r="L49" s="13">
        <v>4.4204072210599996E-3</v>
      </c>
      <c r="M49" s="14">
        <f t="shared" si="1"/>
        <v>9.5993660542892031E-2</v>
      </c>
      <c r="N49" s="14">
        <f t="shared" si="2"/>
        <v>0.23983918128475945</v>
      </c>
      <c r="O49" s="14" t="str">
        <f t="shared" si="3"/>
        <v/>
      </c>
      <c r="P49" s="14">
        <f t="shared" si="4"/>
        <v>4.5379398635253055E-3</v>
      </c>
    </row>
    <row r="50" spans="1:16" x14ac:dyDescent="0.25">
      <c r="A50">
        <v>0</v>
      </c>
      <c r="B50">
        <v>4</v>
      </c>
      <c r="C50" t="s">
        <v>4</v>
      </c>
      <c r="D50" t="s">
        <v>20</v>
      </c>
      <c r="E50" s="12">
        <v>9.1000000000000004E-3</v>
      </c>
      <c r="F50" s="12">
        <v>1.35999999999999E-2</v>
      </c>
      <c r="G50" s="12">
        <v>0</v>
      </c>
      <c r="H50" s="12">
        <v>0.97729999999999995</v>
      </c>
      <c r="I50" s="13">
        <v>1.3747727084867001E-3</v>
      </c>
      <c r="J50" s="13">
        <v>4.5978255730289999E-3</v>
      </c>
      <c r="K50" s="13">
        <v>0</v>
      </c>
      <c r="L50" s="13">
        <v>5.0655700567655004E-3</v>
      </c>
      <c r="M50" s="14">
        <f t="shared" si="1"/>
        <v>0.15107392400952749</v>
      </c>
      <c r="N50" s="14">
        <f t="shared" si="2"/>
        <v>0.3380754097815466</v>
      </c>
      <c r="O50" s="14" t="str">
        <f t="shared" si="3"/>
        <v/>
      </c>
      <c r="P50" s="14">
        <f t="shared" si="4"/>
        <v>5.1832293633126986E-3</v>
      </c>
    </row>
    <row r="51" spans="1:16" x14ac:dyDescent="0.25">
      <c r="A51">
        <v>0</v>
      </c>
      <c r="B51">
        <v>5</v>
      </c>
      <c r="C51" t="s">
        <v>4</v>
      </c>
      <c r="D51" t="s">
        <v>20</v>
      </c>
      <c r="E51" s="12">
        <v>1.02999999999999E-2</v>
      </c>
      <c r="F51" s="12">
        <v>1.315E-2</v>
      </c>
      <c r="G51" s="12">
        <v>0</v>
      </c>
      <c r="H51" s="12">
        <v>0.97655000000000003</v>
      </c>
      <c r="I51" s="13">
        <v>7.4833147735470001E-4</v>
      </c>
      <c r="J51" s="13">
        <v>3.8797551469131998E-3</v>
      </c>
      <c r="K51" s="13">
        <v>0</v>
      </c>
      <c r="L51" s="13">
        <v>4.15E-3</v>
      </c>
      <c r="M51" s="14">
        <f t="shared" si="1"/>
        <v>7.2653541490748277E-2</v>
      </c>
      <c r="N51" s="14">
        <f t="shared" si="2"/>
        <v>0.29503841421393157</v>
      </c>
      <c r="O51" s="14" t="str">
        <f t="shared" si="3"/>
        <v/>
      </c>
      <c r="P51" s="14">
        <f t="shared" si="4"/>
        <v>4.249654395576263E-3</v>
      </c>
    </row>
    <row r="52" spans="1:16" x14ac:dyDescent="0.25">
      <c r="A52">
        <v>0</v>
      </c>
      <c r="B52">
        <v>1</v>
      </c>
      <c r="C52" t="s">
        <v>5</v>
      </c>
      <c r="D52" t="s">
        <v>21</v>
      </c>
      <c r="E52" s="12">
        <v>0</v>
      </c>
      <c r="F52" s="12">
        <v>0</v>
      </c>
      <c r="G52" s="12">
        <v>0.82004999999999995</v>
      </c>
      <c r="H52" s="12">
        <v>0.179949999999999</v>
      </c>
      <c r="I52" s="13">
        <v>0</v>
      </c>
      <c r="J52" s="13">
        <v>0</v>
      </c>
      <c r="K52" s="13">
        <v>5.8883359279170997E-3</v>
      </c>
      <c r="L52" s="13">
        <v>5.8883359279170997E-3</v>
      </c>
      <c r="M52" s="14" t="str">
        <f t="shared" si="1"/>
        <v/>
      </c>
      <c r="N52" s="14" t="str">
        <f t="shared" si="2"/>
        <v/>
      </c>
      <c r="O52" s="14">
        <f t="shared" si="3"/>
        <v>7.180459640164746E-3</v>
      </c>
      <c r="P52" s="14">
        <f t="shared" si="4"/>
        <v>3.2722066840328606E-2</v>
      </c>
    </row>
    <row r="53" spans="1:16" x14ac:dyDescent="0.25">
      <c r="A53">
        <v>0</v>
      </c>
      <c r="B53">
        <v>2</v>
      </c>
      <c r="C53" t="s">
        <v>5</v>
      </c>
      <c r="D53" t="s">
        <v>21</v>
      </c>
      <c r="E53" s="12">
        <v>0</v>
      </c>
      <c r="F53" s="12">
        <v>0</v>
      </c>
      <c r="G53" s="12">
        <v>0.84975000000000001</v>
      </c>
      <c r="H53" s="12">
        <v>0.15024999999999999</v>
      </c>
      <c r="I53" s="13">
        <v>0</v>
      </c>
      <c r="J53" s="13">
        <v>0</v>
      </c>
      <c r="K53" s="13">
        <v>4.3774992861220999E-3</v>
      </c>
      <c r="L53" s="13">
        <v>4.3774992861220999E-3</v>
      </c>
      <c r="M53" s="14" t="str">
        <f t="shared" si="1"/>
        <v/>
      </c>
      <c r="N53" s="14" t="str">
        <f t="shared" si="2"/>
        <v/>
      </c>
      <c r="O53" s="14">
        <f t="shared" si="3"/>
        <v>5.1515143114117092E-3</v>
      </c>
      <c r="P53" s="14">
        <f t="shared" si="4"/>
        <v>2.9134770623108819E-2</v>
      </c>
    </row>
    <row r="54" spans="1:16" x14ac:dyDescent="0.25">
      <c r="A54">
        <v>0</v>
      </c>
      <c r="B54">
        <v>3</v>
      </c>
      <c r="C54" t="s">
        <v>5</v>
      </c>
      <c r="D54" t="s">
        <v>21</v>
      </c>
      <c r="E54" s="12">
        <v>0</v>
      </c>
      <c r="F54" s="12">
        <v>0</v>
      </c>
      <c r="G54" s="12">
        <v>0.83384999999999998</v>
      </c>
      <c r="H54" s="12">
        <v>0.16614999999999999</v>
      </c>
      <c r="I54" s="13">
        <v>0</v>
      </c>
      <c r="J54" s="13">
        <v>0</v>
      </c>
      <c r="K54" s="13">
        <v>4.4104988379999998E-3</v>
      </c>
      <c r="L54" s="13">
        <v>4.4104988379999998E-3</v>
      </c>
      <c r="M54" s="14" t="str">
        <f t="shared" si="1"/>
        <v/>
      </c>
      <c r="N54" s="14" t="str">
        <f t="shared" si="2"/>
        <v/>
      </c>
      <c r="O54" s="14">
        <f t="shared" si="3"/>
        <v>5.2893192276788391E-3</v>
      </c>
      <c r="P54" s="14">
        <f t="shared" si="4"/>
        <v>2.6545283406560337E-2</v>
      </c>
    </row>
    <row r="55" spans="1:16" x14ac:dyDescent="0.25">
      <c r="A55">
        <v>0</v>
      </c>
      <c r="B55">
        <v>4</v>
      </c>
      <c r="C55" t="s">
        <v>5</v>
      </c>
      <c r="D55" t="s">
        <v>21</v>
      </c>
      <c r="E55" s="12">
        <v>0</v>
      </c>
      <c r="F55" s="12">
        <v>0</v>
      </c>
      <c r="G55" s="12">
        <v>0.84059999999999901</v>
      </c>
      <c r="H55" s="12">
        <v>0.15939999999999999</v>
      </c>
      <c r="I55" s="13">
        <v>0</v>
      </c>
      <c r="J55" s="13">
        <v>0</v>
      </c>
      <c r="K55" s="13">
        <v>6.5642973729105004E-3</v>
      </c>
      <c r="L55" s="13">
        <v>6.5642973729105004E-3</v>
      </c>
      <c r="M55" s="14" t="str">
        <f t="shared" si="1"/>
        <v/>
      </c>
      <c r="N55" s="14" t="str">
        <f t="shared" si="2"/>
        <v/>
      </c>
      <c r="O55" s="14">
        <f t="shared" si="3"/>
        <v>7.8090618283494029E-3</v>
      </c>
      <c r="P55" s="14">
        <f t="shared" si="4"/>
        <v>4.1181288412236519E-2</v>
      </c>
    </row>
    <row r="56" spans="1:16" x14ac:dyDescent="0.25">
      <c r="A56">
        <v>0</v>
      </c>
      <c r="B56">
        <v>5</v>
      </c>
      <c r="C56" t="s">
        <v>5</v>
      </c>
      <c r="D56" t="s">
        <v>21</v>
      </c>
      <c r="E56" s="12">
        <v>5.0000000000000002E-5</v>
      </c>
      <c r="F56" s="12">
        <v>0</v>
      </c>
      <c r="G56" s="12">
        <v>0.84634999999999905</v>
      </c>
      <c r="H56" s="12">
        <v>0.15359999999999999</v>
      </c>
      <c r="I56" s="13">
        <v>1.4999999999999999E-4</v>
      </c>
      <c r="J56" s="13">
        <v>0</v>
      </c>
      <c r="K56" s="13">
        <v>3.8147739120424E-3</v>
      </c>
      <c r="L56" s="13">
        <v>3.8974350539810001E-3</v>
      </c>
      <c r="M56" s="14">
        <f t="shared" si="1"/>
        <v>2.9999999999999996</v>
      </c>
      <c r="N56" s="14" t="str">
        <f t="shared" si="2"/>
        <v/>
      </c>
      <c r="O56" s="14">
        <f t="shared" si="3"/>
        <v>4.5073242890558331E-3</v>
      </c>
      <c r="P56" s="14">
        <f t="shared" si="4"/>
        <v>2.5373926132688806E-2</v>
      </c>
    </row>
    <row r="57" spans="1:16" x14ac:dyDescent="0.25">
      <c r="A57">
        <v>0</v>
      </c>
      <c r="B57">
        <v>1</v>
      </c>
      <c r="C57" t="s">
        <v>5</v>
      </c>
      <c r="D57" t="s">
        <v>22</v>
      </c>
      <c r="E57" s="12">
        <v>0</v>
      </c>
      <c r="F57" s="12">
        <v>0</v>
      </c>
      <c r="G57" s="12">
        <v>0.68614999999999904</v>
      </c>
      <c r="H57" s="12">
        <v>0.31384999999999902</v>
      </c>
      <c r="I57" s="13">
        <v>0</v>
      </c>
      <c r="J57" s="13">
        <v>0</v>
      </c>
      <c r="K57" s="13">
        <v>9.4473541269500007E-3</v>
      </c>
      <c r="L57" s="13">
        <v>9.4473541269500007E-3</v>
      </c>
      <c r="M57" s="14" t="str">
        <f t="shared" si="1"/>
        <v/>
      </c>
      <c r="N57" s="14" t="str">
        <f t="shared" si="2"/>
        <v/>
      </c>
      <c r="O57" s="14">
        <f t="shared" si="3"/>
        <v>1.3768642610143576E-2</v>
      </c>
      <c r="P57" s="14">
        <f t="shared" si="4"/>
        <v>3.0101494748924741E-2</v>
      </c>
    </row>
    <row r="58" spans="1:16" x14ac:dyDescent="0.25">
      <c r="A58">
        <v>0</v>
      </c>
      <c r="B58">
        <v>2</v>
      </c>
      <c r="C58" t="s">
        <v>5</v>
      </c>
      <c r="D58" t="s">
        <v>22</v>
      </c>
      <c r="E58" s="12">
        <v>0</v>
      </c>
      <c r="F58" s="12">
        <v>0</v>
      </c>
      <c r="G58" s="12">
        <v>0.67130000000000001</v>
      </c>
      <c r="H58" s="12">
        <v>0.32869999999999999</v>
      </c>
      <c r="I58" s="13">
        <v>0</v>
      </c>
      <c r="J58" s="13">
        <v>0</v>
      </c>
      <c r="K58" s="13">
        <v>8.1951204994191E-3</v>
      </c>
      <c r="L58" s="13">
        <v>8.1951204994191E-3</v>
      </c>
      <c r="M58" s="14" t="str">
        <f t="shared" si="1"/>
        <v/>
      </c>
      <c r="N58" s="14" t="str">
        <f t="shared" si="2"/>
        <v/>
      </c>
      <c r="O58" s="14">
        <f t="shared" si="3"/>
        <v>1.2207836286934455E-2</v>
      </c>
      <c r="P58" s="14">
        <f t="shared" si="4"/>
        <v>2.4931915118403102E-2</v>
      </c>
    </row>
    <row r="59" spans="1:16" x14ac:dyDescent="0.25">
      <c r="A59">
        <v>0</v>
      </c>
      <c r="B59">
        <v>3</v>
      </c>
      <c r="C59" t="s">
        <v>5</v>
      </c>
      <c r="D59" t="s">
        <v>22</v>
      </c>
      <c r="E59" s="12">
        <v>0</v>
      </c>
      <c r="F59" s="12">
        <v>0</v>
      </c>
      <c r="G59" s="12">
        <v>0.69429999999999903</v>
      </c>
      <c r="H59" s="12">
        <v>0.30569999999999897</v>
      </c>
      <c r="I59" s="13">
        <v>0</v>
      </c>
      <c r="J59" s="13">
        <v>0</v>
      </c>
      <c r="K59" s="13">
        <v>5.2258970521814998E-3</v>
      </c>
      <c r="L59" s="13">
        <v>5.2258970521814998E-3</v>
      </c>
      <c r="M59" s="14" t="str">
        <f t="shared" si="1"/>
        <v/>
      </c>
      <c r="N59" s="14" t="str">
        <f t="shared" si="2"/>
        <v/>
      </c>
      <c r="O59" s="14">
        <f t="shared" si="3"/>
        <v>7.5268573414683957E-3</v>
      </c>
      <c r="P59" s="14">
        <f t="shared" si="4"/>
        <v>1.7094854603145297E-2</v>
      </c>
    </row>
    <row r="60" spans="1:16" x14ac:dyDescent="0.25">
      <c r="A60">
        <v>0</v>
      </c>
      <c r="B60">
        <v>4</v>
      </c>
      <c r="C60" t="s">
        <v>5</v>
      </c>
      <c r="D60" t="s">
        <v>22</v>
      </c>
      <c r="E60" s="12">
        <v>0</v>
      </c>
      <c r="F60" s="12">
        <v>0</v>
      </c>
      <c r="G60" s="12">
        <v>0.68874999999999997</v>
      </c>
      <c r="H60" s="12">
        <v>0.31124999999999903</v>
      </c>
      <c r="I60" s="13">
        <v>0</v>
      </c>
      <c r="J60" s="13">
        <v>0</v>
      </c>
      <c r="K60" s="13">
        <v>6.6567634778471E-3</v>
      </c>
      <c r="L60" s="13">
        <v>6.6567634778471E-3</v>
      </c>
      <c r="M60" s="14" t="str">
        <f t="shared" si="1"/>
        <v/>
      </c>
      <c r="N60" s="14" t="str">
        <f t="shared" si="2"/>
        <v/>
      </c>
      <c r="O60" s="14">
        <f t="shared" si="3"/>
        <v>9.6649923453315436E-3</v>
      </c>
      <c r="P60" s="14">
        <f t="shared" si="4"/>
        <v>2.1387191896697577E-2</v>
      </c>
    </row>
    <row r="61" spans="1:16" x14ac:dyDescent="0.25">
      <c r="A61">
        <v>0</v>
      </c>
      <c r="B61">
        <v>5</v>
      </c>
      <c r="C61" t="s">
        <v>5</v>
      </c>
      <c r="D61" t="s">
        <v>22</v>
      </c>
      <c r="E61" s="12">
        <v>0</v>
      </c>
      <c r="F61" s="12">
        <v>0</v>
      </c>
      <c r="G61" s="12">
        <v>0.67425000000000002</v>
      </c>
      <c r="H61" s="12">
        <v>0.32574999999999998</v>
      </c>
      <c r="I61" s="13">
        <v>0</v>
      </c>
      <c r="J61" s="13">
        <v>0</v>
      </c>
      <c r="K61" s="13">
        <v>4.1668333300001002E-3</v>
      </c>
      <c r="L61" s="13">
        <v>4.1668333300001002E-3</v>
      </c>
      <c r="M61" s="14" t="str">
        <f t="shared" si="1"/>
        <v/>
      </c>
      <c r="N61" s="14" t="str">
        <f t="shared" si="2"/>
        <v/>
      </c>
      <c r="O61" s="14">
        <f t="shared" si="3"/>
        <v>6.1799530292919545E-3</v>
      </c>
      <c r="P61" s="14">
        <f t="shared" si="4"/>
        <v>1.2791506768994937E-2</v>
      </c>
    </row>
    <row r="62" spans="1:16" x14ac:dyDescent="0.25">
      <c r="A62">
        <v>0</v>
      </c>
      <c r="B62">
        <v>1</v>
      </c>
      <c r="C62" t="s">
        <v>5</v>
      </c>
      <c r="D62" t="s">
        <v>23</v>
      </c>
      <c r="E62" s="12">
        <v>0</v>
      </c>
      <c r="F62" s="12">
        <v>0</v>
      </c>
      <c r="G62" s="12">
        <v>0.81059999999999999</v>
      </c>
      <c r="H62" s="12">
        <v>0.18940000000000001</v>
      </c>
      <c r="I62" s="13">
        <v>0</v>
      </c>
      <c r="J62" s="13">
        <v>0</v>
      </c>
      <c r="K62" s="13">
        <v>3.4409301068170002E-3</v>
      </c>
      <c r="L62" s="13">
        <v>3.4409301068170002E-3</v>
      </c>
      <c r="M62" s="14" t="str">
        <f t="shared" si="1"/>
        <v/>
      </c>
      <c r="N62" s="14" t="str">
        <f t="shared" si="2"/>
        <v/>
      </c>
      <c r="O62" s="14">
        <f t="shared" si="3"/>
        <v>4.2449174769516413E-3</v>
      </c>
      <c r="P62" s="14">
        <f t="shared" si="4"/>
        <v>1.8167529603046462E-2</v>
      </c>
    </row>
    <row r="63" spans="1:16" x14ac:dyDescent="0.25">
      <c r="A63">
        <v>0</v>
      </c>
      <c r="B63">
        <v>2</v>
      </c>
      <c r="C63" t="s">
        <v>5</v>
      </c>
      <c r="D63" t="s">
        <v>23</v>
      </c>
      <c r="E63" s="12">
        <v>0</v>
      </c>
      <c r="F63" s="12">
        <v>0</v>
      </c>
      <c r="G63" s="12">
        <v>0.7863</v>
      </c>
      <c r="H63" s="12">
        <v>0.2137</v>
      </c>
      <c r="I63" s="13">
        <v>0</v>
      </c>
      <c r="J63" s="13">
        <v>0</v>
      </c>
      <c r="K63" s="13">
        <v>5.7280013966477996E-3</v>
      </c>
      <c r="L63" s="13">
        <v>5.7280013966477996E-3</v>
      </c>
      <c r="M63" s="14" t="str">
        <f t="shared" si="1"/>
        <v/>
      </c>
      <c r="N63" s="14" t="str">
        <f t="shared" si="2"/>
        <v/>
      </c>
      <c r="O63" s="14">
        <f t="shared" si="3"/>
        <v>7.2847531433903089E-3</v>
      </c>
      <c r="P63" s="14">
        <f t="shared" si="4"/>
        <v>2.680393727958727E-2</v>
      </c>
    </row>
    <row r="64" spans="1:16" x14ac:dyDescent="0.25">
      <c r="A64">
        <v>0</v>
      </c>
      <c r="B64">
        <v>3</v>
      </c>
      <c r="C64" t="s">
        <v>5</v>
      </c>
      <c r="D64" t="s">
        <v>23</v>
      </c>
      <c r="E64" s="12">
        <v>0</v>
      </c>
      <c r="F64" s="12">
        <v>0</v>
      </c>
      <c r="G64" s="12">
        <v>0.81679999999999997</v>
      </c>
      <c r="H64" s="12">
        <v>0.1832</v>
      </c>
      <c r="I64" s="13">
        <v>0</v>
      </c>
      <c r="J64" s="13">
        <v>0</v>
      </c>
      <c r="K64" s="13">
        <v>6.0091596750293996E-3</v>
      </c>
      <c r="L64" s="13">
        <v>6.0091596750293996E-3</v>
      </c>
      <c r="M64" s="14" t="str">
        <f t="shared" si="1"/>
        <v/>
      </c>
      <c r="N64" s="14" t="str">
        <f t="shared" si="2"/>
        <v/>
      </c>
      <c r="O64" s="14">
        <f t="shared" si="3"/>
        <v>7.3569535688410874E-3</v>
      </c>
      <c r="P64" s="14">
        <f t="shared" si="4"/>
        <v>3.2801089929199778E-2</v>
      </c>
    </row>
    <row r="65" spans="1:16" x14ac:dyDescent="0.25">
      <c r="A65">
        <v>0</v>
      </c>
      <c r="B65">
        <v>4</v>
      </c>
      <c r="C65" t="s">
        <v>5</v>
      </c>
      <c r="D65" t="s">
        <v>23</v>
      </c>
      <c r="E65" s="12">
        <v>0</v>
      </c>
      <c r="F65" s="12">
        <v>0</v>
      </c>
      <c r="G65" s="12">
        <v>0.79254999999999998</v>
      </c>
      <c r="H65" s="12">
        <v>0.20745</v>
      </c>
      <c r="I65" s="13">
        <v>0</v>
      </c>
      <c r="J65" s="13">
        <v>0</v>
      </c>
      <c r="K65" s="13">
        <v>5.7203583803814E-3</v>
      </c>
      <c r="L65" s="13">
        <v>5.7203583803814E-3</v>
      </c>
      <c r="M65" s="14" t="str">
        <f t="shared" si="1"/>
        <v/>
      </c>
      <c r="N65" s="14" t="str">
        <f t="shared" si="2"/>
        <v/>
      </c>
      <c r="O65" s="14">
        <f t="shared" si="3"/>
        <v>7.2176624571085738E-3</v>
      </c>
      <c r="P65" s="14">
        <f t="shared" si="4"/>
        <v>2.7574636685376717E-2</v>
      </c>
    </row>
    <row r="66" spans="1:16" x14ac:dyDescent="0.25">
      <c r="A66">
        <v>0</v>
      </c>
      <c r="B66">
        <v>5</v>
      </c>
      <c r="C66" t="s">
        <v>5</v>
      </c>
      <c r="D66" t="s">
        <v>23</v>
      </c>
      <c r="E66" s="12">
        <v>0</v>
      </c>
      <c r="F66" s="12">
        <v>0</v>
      </c>
      <c r="G66" s="12">
        <v>0.78714999999999902</v>
      </c>
      <c r="H66" s="12">
        <v>0.21284999999999901</v>
      </c>
      <c r="I66" s="13">
        <v>0</v>
      </c>
      <c r="J66" s="13">
        <v>0</v>
      </c>
      <c r="K66" s="13">
        <v>3.2561480310329001E-3</v>
      </c>
      <c r="L66" s="13">
        <v>3.2561480310329001E-3</v>
      </c>
      <c r="M66" s="14" t="str">
        <f t="shared" si="1"/>
        <v/>
      </c>
      <c r="N66" s="14" t="str">
        <f t="shared" si="2"/>
        <v/>
      </c>
      <c r="O66" s="14">
        <f t="shared" si="3"/>
        <v>4.1366296525857894E-3</v>
      </c>
      <c r="P66" s="14">
        <f t="shared" si="4"/>
        <v>1.5297853093882619E-2</v>
      </c>
    </row>
    <row r="67" spans="1:16" x14ac:dyDescent="0.25">
      <c r="A67">
        <v>0</v>
      </c>
      <c r="B67">
        <v>1</v>
      </c>
      <c r="C67" t="s">
        <v>5</v>
      </c>
      <c r="D67" t="s">
        <v>24</v>
      </c>
      <c r="E67" s="12">
        <v>0</v>
      </c>
      <c r="F67" s="12">
        <v>0</v>
      </c>
      <c r="G67" s="12">
        <v>0.62754999999999905</v>
      </c>
      <c r="H67" s="12">
        <v>0.37245</v>
      </c>
      <c r="I67" s="13">
        <v>0</v>
      </c>
      <c r="J67" s="13">
        <v>0</v>
      </c>
      <c r="K67" s="13">
        <v>8.5160143259625006E-3</v>
      </c>
      <c r="L67" s="13">
        <v>8.5160143259625006E-3</v>
      </c>
      <c r="M67" s="14" t="str">
        <f t="shared" ref="M67:M76" si="5">IF(E67=0,"",I67/E67)</f>
        <v/>
      </c>
      <c r="N67" s="14" t="str">
        <f t="shared" ref="N67:N76" si="6">IF(F67=0,"",J67/F67)</f>
        <v/>
      </c>
      <c r="O67" s="14">
        <f t="shared" ref="O67:O76" si="7">IF(G67=0,"",K67/G67)</f>
        <v>1.3570256275934211E-2</v>
      </c>
      <c r="P67" s="14">
        <f t="shared" ref="P67:P76" si="8">IF(H67=0,"",L67/H67)</f>
        <v>2.2864852533125254E-2</v>
      </c>
    </row>
    <row r="68" spans="1:16" x14ac:dyDescent="0.25">
      <c r="A68">
        <v>0</v>
      </c>
      <c r="B68">
        <v>2</v>
      </c>
      <c r="C68" t="s">
        <v>5</v>
      </c>
      <c r="D68" t="s">
        <v>24</v>
      </c>
      <c r="E68" s="12">
        <v>0</v>
      </c>
      <c r="F68" s="12">
        <v>0</v>
      </c>
      <c r="G68" s="12">
        <v>0.65834999999999999</v>
      </c>
      <c r="H68" s="12">
        <v>0.34165000000000001</v>
      </c>
      <c r="I68" s="13">
        <v>0</v>
      </c>
      <c r="J68" s="13">
        <v>0</v>
      </c>
      <c r="K68" s="13">
        <v>4.9751884386422997E-3</v>
      </c>
      <c r="L68" s="13">
        <v>4.9751884386422E-3</v>
      </c>
      <c r="M68" s="14" t="str">
        <f t="shared" si="5"/>
        <v/>
      </c>
      <c r="N68" s="14" t="str">
        <f t="shared" si="6"/>
        <v/>
      </c>
      <c r="O68" s="14">
        <f t="shared" si="7"/>
        <v>7.5570569433315105E-3</v>
      </c>
      <c r="P68" s="14">
        <f t="shared" si="8"/>
        <v>1.4562237490537684E-2</v>
      </c>
    </row>
    <row r="69" spans="1:16" x14ac:dyDescent="0.25">
      <c r="A69">
        <v>0</v>
      </c>
      <c r="B69">
        <v>3</v>
      </c>
      <c r="C69" t="s">
        <v>5</v>
      </c>
      <c r="D69" t="s">
        <v>24</v>
      </c>
      <c r="E69" s="12">
        <v>0</v>
      </c>
      <c r="F69" s="12">
        <v>0</v>
      </c>
      <c r="G69" s="12">
        <v>0.63114999999999999</v>
      </c>
      <c r="H69" s="12">
        <v>0.36885000000000001</v>
      </c>
      <c r="I69" s="13">
        <v>0</v>
      </c>
      <c r="J69" s="13">
        <v>0</v>
      </c>
      <c r="K69" s="13">
        <v>5.6216100896451003E-3</v>
      </c>
      <c r="L69" s="13">
        <v>5.6216100896451003E-3</v>
      </c>
      <c r="M69" s="14" t="str">
        <f t="shared" si="5"/>
        <v/>
      </c>
      <c r="N69" s="14" t="str">
        <f t="shared" si="6"/>
        <v/>
      </c>
      <c r="O69" s="14">
        <f t="shared" si="7"/>
        <v>8.9069319332093812E-3</v>
      </c>
      <c r="P69" s="14">
        <f t="shared" si="8"/>
        <v>1.5240911182445711E-2</v>
      </c>
    </row>
    <row r="70" spans="1:16" x14ac:dyDescent="0.25">
      <c r="A70">
        <v>0</v>
      </c>
      <c r="B70">
        <v>4</v>
      </c>
      <c r="C70" t="s">
        <v>5</v>
      </c>
      <c r="D70" t="s">
        <v>24</v>
      </c>
      <c r="E70" s="12">
        <v>0</v>
      </c>
      <c r="F70" s="12">
        <v>0</v>
      </c>
      <c r="G70" s="12">
        <v>0.60209999999999997</v>
      </c>
      <c r="H70" s="12">
        <v>0.39789999999999998</v>
      </c>
      <c r="I70" s="13">
        <v>0</v>
      </c>
      <c r="J70" s="13">
        <v>0</v>
      </c>
      <c r="K70" s="13">
        <v>1.50495847118782E-2</v>
      </c>
      <c r="L70" s="13">
        <v>1.50495847118782E-2</v>
      </c>
      <c r="M70" s="14" t="str">
        <f t="shared" si="5"/>
        <v/>
      </c>
      <c r="N70" s="14" t="str">
        <f t="shared" si="6"/>
        <v/>
      </c>
      <c r="O70" s="14">
        <f t="shared" si="7"/>
        <v>2.4995158132998175E-2</v>
      </c>
      <c r="P70" s="14">
        <f t="shared" si="8"/>
        <v>3.782253006252375E-2</v>
      </c>
    </row>
    <row r="71" spans="1:16" x14ac:dyDescent="0.25">
      <c r="A71">
        <v>0</v>
      </c>
      <c r="B71">
        <v>5</v>
      </c>
      <c r="C71" t="s">
        <v>5</v>
      </c>
      <c r="D71" t="s">
        <v>24</v>
      </c>
      <c r="E71" s="12">
        <v>5.0000000000000002E-5</v>
      </c>
      <c r="F71" s="12">
        <v>0</v>
      </c>
      <c r="G71" s="12">
        <v>0.66244999999999998</v>
      </c>
      <c r="H71" s="12">
        <v>0.33750000000000002</v>
      </c>
      <c r="I71" s="13">
        <v>1.4999999999999999E-4</v>
      </c>
      <c r="J71" s="13">
        <v>0</v>
      </c>
      <c r="K71" s="13">
        <v>7.3601970082327996E-3</v>
      </c>
      <c r="L71" s="13">
        <v>7.4027022093286002E-3</v>
      </c>
      <c r="M71" s="14">
        <f t="shared" si="5"/>
        <v>2.9999999999999996</v>
      </c>
      <c r="N71" s="14" t="str">
        <f t="shared" si="6"/>
        <v/>
      </c>
      <c r="O71" s="14">
        <f t="shared" si="7"/>
        <v>1.1110569866756435E-2</v>
      </c>
      <c r="P71" s="14">
        <f t="shared" si="8"/>
        <v>2.1933932472084739E-2</v>
      </c>
    </row>
    <row r="72" spans="1:16" x14ac:dyDescent="0.25">
      <c r="A72">
        <v>0</v>
      </c>
      <c r="B72">
        <v>1</v>
      </c>
      <c r="C72" t="s">
        <v>5</v>
      </c>
      <c r="D72" t="s">
        <v>25</v>
      </c>
      <c r="E72" s="12">
        <v>0</v>
      </c>
      <c r="F72" s="12">
        <v>0</v>
      </c>
      <c r="G72" s="12">
        <v>0.57064999999999999</v>
      </c>
      <c r="H72" s="12">
        <v>0.42935000000000001</v>
      </c>
      <c r="I72" s="13">
        <v>0</v>
      </c>
      <c r="J72" s="13">
        <v>0</v>
      </c>
      <c r="K72" s="13">
        <v>8.7064631165588002E-3</v>
      </c>
      <c r="L72" s="13">
        <v>8.7064631165588002E-3</v>
      </c>
      <c r="M72" s="14" t="str">
        <f t="shared" si="5"/>
        <v/>
      </c>
      <c r="N72" s="14" t="str">
        <f t="shared" si="6"/>
        <v/>
      </c>
      <c r="O72" s="14">
        <f t="shared" si="7"/>
        <v>1.5257098250343994E-2</v>
      </c>
      <c r="P72" s="14">
        <f t="shared" si="8"/>
        <v>2.0278241799368348E-2</v>
      </c>
    </row>
    <row r="73" spans="1:16" x14ac:dyDescent="0.25">
      <c r="A73">
        <v>0</v>
      </c>
      <c r="B73">
        <v>2</v>
      </c>
      <c r="C73" t="s">
        <v>5</v>
      </c>
      <c r="D73" t="s">
        <v>25</v>
      </c>
      <c r="E73" s="12">
        <v>0</v>
      </c>
      <c r="F73" s="12">
        <v>0</v>
      </c>
      <c r="G73" s="12">
        <v>0.59555000000000002</v>
      </c>
      <c r="H73" s="12">
        <v>0.40444999999999998</v>
      </c>
      <c r="I73" s="13">
        <v>0</v>
      </c>
      <c r="J73" s="13">
        <v>0</v>
      </c>
      <c r="K73" s="13">
        <v>1.01991421207864E-2</v>
      </c>
      <c r="L73" s="13">
        <v>1.01991421207864E-2</v>
      </c>
      <c r="M73" s="14" t="str">
        <f t="shared" si="5"/>
        <v/>
      </c>
      <c r="N73" s="14" t="str">
        <f t="shared" si="6"/>
        <v/>
      </c>
      <c r="O73" s="14">
        <f t="shared" si="7"/>
        <v>1.7125584956403993E-2</v>
      </c>
      <c r="P73" s="14">
        <f t="shared" si="8"/>
        <v>2.5217312698198543E-2</v>
      </c>
    </row>
    <row r="74" spans="1:16" x14ac:dyDescent="0.25">
      <c r="A74">
        <v>0</v>
      </c>
      <c r="B74">
        <v>3</v>
      </c>
      <c r="C74" t="s">
        <v>5</v>
      </c>
      <c r="D74" t="s">
        <v>25</v>
      </c>
      <c r="E74" s="12">
        <v>0</v>
      </c>
      <c r="F74" s="12">
        <v>0</v>
      </c>
      <c r="G74" s="12">
        <v>0.56224999999999903</v>
      </c>
      <c r="H74" s="12">
        <v>0.43774999999999997</v>
      </c>
      <c r="I74" s="13">
        <v>0</v>
      </c>
      <c r="J74" s="13">
        <v>0</v>
      </c>
      <c r="K74" s="13">
        <v>9.7268957021240006E-3</v>
      </c>
      <c r="L74" s="13">
        <v>9.7268957021240006E-3</v>
      </c>
      <c r="M74" s="14" t="str">
        <f t="shared" si="5"/>
        <v/>
      </c>
      <c r="N74" s="14" t="str">
        <f t="shared" si="6"/>
        <v/>
      </c>
      <c r="O74" s="14">
        <f t="shared" si="7"/>
        <v>1.729994789172791E-2</v>
      </c>
      <c r="P74" s="14">
        <f t="shared" si="8"/>
        <v>2.2220207200740152E-2</v>
      </c>
    </row>
    <row r="75" spans="1:16" x14ac:dyDescent="0.25">
      <c r="A75">
        <v>0</v>
      </c>
      <c r="B75">
        <v>4</v>
      </c>
      <c r="C75" t="s">
        <v>5</v>
      </c>
      <c r="D75" t="s">
        <v>25</v>
      </c>
      <c r="E75" s="12">
        <v>5.0000000000000002E-5</v>
      </c>
      <c r="F75" s="12">
        <v>0</v>
      </c>
      <c r="G75" s="12">
        <v>0.56154999999999999</v>
      </c>
      <c r="H75" s="12">
        <v>0.43840000000000001</v>
      </c>
      <c r="I75" s="13">
        <v>1.4999999999999999E-4</v>
      </c>
      <c r="J75" s="13">
        <v>0</v>
      </c>
      <c r="K75" s="13">
        <v>7.1430035699276001E-3</v>
      </c>
      <c r="L75" s="13">
        <v>7.1161787498628002E-3</v>
      </c>
      <c r="M75" s="14">
        <f t="shared" si="5"/>
        <v>2.9999999999999996</v>
      </c>
      <c r="N75" s="14" t="str">
        <f t="shared" si="6"/>
        <v/>
      </c>
      <c r="O75" s="14">
        <f t="shared" si="7"/>
        <v>1.2720155943242098E-2</v>
      </c>
      <c r="P75" s="14">
        <f t="shared" si="8"/>
        <v>1.6232159557168797E-2</v>
      </c>
    </row>
    <row r="76" spans="1:16" x14ac:dyDescent="0.25">
      <c r="A76">
        <v>0</v>
      </c>
      <c r="B76">
        <v>5</v>
      </c>
      <c r="C76" t="s">
        <v>5</v>
      </c>
      <c r="D76" t="s">
        <v>25</v>
      </c>
      <c r="E76" s="12">
        <v>0</v>
      </c>
      <c r="F76" s="12">
        <v>0</v>
      </c>
      <c r="G76" s="12">
        <v>0.55715000000000003</v>
      </c>
      <c r="H76" s="12">
        <v>0.44284999999999902</v>
      </c>
      <c r="I76" s="13">
        <v>0</v>
      </c>
      <c r="J76" s="13">
        <v>0</v>
      </c>
      <c r="K76" s="13">
        <v>3.4208916966193999E-3</v>
      </c>
      <c r="L76" s="13">
        <v>3.4208916966193999E-3</v>
      </c>
      <c r="M76" s="14" t="str">
        <f t="shared" si="5"/>
        <v/>
      </c>
      <c r="N76" s="14" t="str">
        <f t="shared" si="6"/>
        <v/>
      </c>
      <c r="O76" s="14">
        <f t="shared" si="7"/>
        <v>6.1399833018386425E-3</v>
      </c>
      <c r="P76" s="14">
        <f t="shared" si="8"/>
        <v>7.7247187458945633E-3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2A2-4AB8-4AF1-B3E9-220314D3977D}">
  <dimension ref="A1:P1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" bestFit="1" customWidth="1"/>
    <col min="2" max="2" width="16.140625" bestFit="1" customWidth="1"/>
    <col min="3" max="3" width="7.42578125" bestFit="1" customWidth="1"/>
    <col min="4" max="4" width="13.28515625" bestFit="1" customWidth="1"/>
    <col min="5" max="6" width="7.140625" bestFit="1" customWidth="1"/>
    <col min="7" max="7" width="7.42578125" bestFit="1" customWidth="1"/>
    <col min="8" max="8" width="9.28515625" bestFit="1" customWidth="1"/>
    <col min="9" max="9" width="7.5703125" bestFit="1" customWidth="1"/>
    <col min="10" max="10" width="8.7109375" bestFit="1" customWidth="1"/>
    <col min="11" max="11" width="11.140625" bestFit="1" customWidth="1"/>
    <col min="12" max="12" width="13.140625" bestFit="1" customWidth="1"/>
    <col min="13" max="13" width="8.5703125" bestFit="1" customWidth="1"/>
    <col min="14" max="14" width="9.7109375" bestFit="1" customWidth="1"/>
    <col min="15" max="15" width="12.140625" bestFit="1" customWidth="1"/>
    <col min="16" max="16" width="14.140625" bestFit="1" customWidth="1"/>
  </cols>
  <sheetData>
    <row r="1" spans="1:16" s="1" customFormat="1" x14ac:dyDescent="0.25">
      <c r="A1" s="1" t="s">
        <v>26</v>
      </c>
      <c r="B1" s="1" t="s">
        <v>27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28</v>
      </c>
      <c r="N1" s="6" t="s">
        <v>29</v>
      </c>
      <c r="O1" s="6" t="s">
        <v>30</v>
      </c>
      <c r="P1" s="6" t="s">
        <v>31</v>
      </c>
    </row>
    <row r="2" spans="1:16" x14ac:dyDescent="0.25">
      <c r="A2">
        <v>1</v>
      </c>
      <c r="B2" t="str">
        <f ca="1">_xlfn.CONCAT(C2," ",A2)</f>
        <v>Bat 1</v>
      </c>
      <c r="C2" t="str">
        <f ca="1">OFFSET(Demo_LOO_results_compilation!$C$2,(ROW(Demo_LOO_results_compilation!C1)-1)*5,0)</f>
        <v>Bat</v>
      </c>
      <c r="D2" t="str">
        <f ca="1">OFFSET(Demo_LOO_results_compilation!$D$2,(ROW(Demo_LOO_results_compilation!D1)-1)*5,0)</f>
        <v>Bat-poo-3</v>
      </c>
      <c r="E2" s="7">
        <f ca="1">IF(ISNUMBER(AVERAGE(OFFSET(Demo_LOO_results_compilation!E$2,(ROW()-ROW(Filter1!E$2))*5,,5,)))=FALSE,"",AVERAGE(OFFSET(Demo_LOO_results_compilation!E$2,(ROW()-ROW(Filter1!E$2))*5,,5,)))</f>
        <v>0.97298000000000007</v>
      </c>
      <c r="F2" s="7">
        <f ca="1">IF(ISNUMBER(AVERAGE(OFFSET(Demo_LOO_results_compilation!F$2,(ROW()-ROW(Filter1!F$2))*5,,5,)))=FALSE,"",AVERAGE(OFFSET(Demo_LOO_results_compilation!F$2,(ROW()-ROW(Filter1!F$2))*5,,5,)))</f>
        <v>5.0000000000000002E-5</v>
      </c>
      <c r="G2" s="7">
        <f ca="1">IF(ISNUMBER(AVERAGE(OFFSET(Demo_LOO_results_compilation!G$2,(ROW()-ROW(Filter1!G$2))*5,,5,)))=FALSE,"",AVERAGE(OFFSET(Demo_LOO_results_compilation!G$2,(ROW()-ROW(Filter1!G$2))*5,,5,)))</f>
        <v>0</v>
      </c>
      <c r="H2" s="7">
        <f ca="1">IF(ISNUMBER(AVERAGE(OFFSET(Demo_LOO_results_compilation!H$2,(ROW()-ROW(Filter1!H$2))*5,,5,)))=FALSE,"",AVERAGE(OFFSET(Demo_LOO_results_compilation!H$2,(ROW()-ROW(Filter1!H$2))*5,,5,)))</f>
        <v>2.6969999999999921E-2</v>
      </c>
      <c r="I2" s="7">
        <f ca="1">IF(ISNUMBER(AVERAGE(OFFSET(Demo_LOO_results_compilation!I$2,(ROW()-ROW(Filter1!I$2))*5,,5,)))=FALSE,"",AVERAGE(OFFSET(Demo_LOO_results_compilation!I$2,(ROW()-ROW(Filter1!I$2))*5,,5,)))</f>
        <v>9.0729398512846002E-4</v>
      </c>
      <c r="J2" s="7">
        <f ca="1">IF(ISNUMBER(AVERAGE(OFFSET(Demo_LOO_results_compilation!J$2,(ROW()-ROW(Filter1!J$2))*5,,5,)))=FALSE,"",AVERAGE(OFFSET(Demo_LOO_results_compilation!J$2,(ROW()-ROW(Filter1!J$2))*5,,5,)))</f>
        <v>1.2403124237432E-4</v>
      </c>
      <c r="K2" s="7">
        <f ca="1">IF(ISNUMBER(AVERAGE(OFFSET(Demo_LOO_results_compilation!K$2,(ROW()-ROW(Filter1!K$2))*5,,5,)))=FALSE,"",AVERAGE(OFFSET(Demo_LOO_results_compilation!K$2,(ROW()-ROW(Filter1!K$2))*5,,5,)))</f>
        <v>0</v>
      </c>
      <c r="L2" s="7">
        <f ca="1">IF(ISNUMBER(AVERAGE(OFFSET(Demo_LOO_results_compilation!L$2,(ROW()-ROW(Filter1!L$2))*5,,5,)))=FALSE,"",AVERAGE(OFFSET(Demo_LOO_results_compilation!L$2,(ROW()-ROW(Filter1!L$2))*5,,5,)))</f>
        <v>8.7713495492366001E-4</v>
      </c>
      <c r="M2" s="7">
        <f ca="1">IF(ISNUMBER(AVERAGE(OFFSET(Demo_LOO_results_compilation!M$2,(ROW()-ROW(Filter1!M$2))*5,,5,)))=FALSE,"",AVERAGE(OFFSET(Demo_LOO_results_compilation!M$2,(ROW()-ROW(Filter1!M$2))*5,,5,)))</f>
        <v>9.3207369255288543E-4</v>
      </c>
      <c r="N2" s="7">
        <f ca="1">IF(ISNUMBER(AVERAGE(OFFSET(Demo_LOO_results_compilation!N$2,(ROW()-ROW(Filter1!N$2))*5,,5,)))=FALSE,"",AVERAGE(OFFSET(Demo_LOO_results_compilation!N$2,(ROW()-ROW(Filter1!N$2))*5,,5,)))</f>
        <v>2.7114582486035554</v>
      </c>
      <c r="O2" s="7" t="str">
        <f ca="1">IF(ISNUMBER(AVERAGE(OFFSET(Demo_LOO_results_compilation!O$2,(ROW()-ROW(Filter1!O$2))*5,,5,)))=FALSE,"",AVERAGE(OFFSET(Demo_LOO_results_compilation!O$2,(ROW()-ROW(Filter1!O$2))*5,,5,)))</f>
        <v/>
      </c>
      <c r="P2" s="7">
        <f ca="1">IF(ISNUMBER(AVERAGE(OFFSET(Demo_LOO_results_compilation!P$2,(ROW()-ROW(Filter1!P$2))*5,,5,)))=FALSE,"",AVERAGE(OFFSET(Demo_LOO_results_compilation!P$2,(ROW()-ROW(Filter1!P$2))*5,,5,)))</f>
        <v>4.740898702930435E-2</v>
      </c>
    </row>
    <row r="3" spans="1:16" x14ac:dyDescent="0.25">
      <c r="A3">
        <f ca="1">IF(C3=C2,A2+1,1)</f>
        <v>2</v>
      </c>
      <c r="B3" t="str">
        <f t="shared" ref="B3:B16" ca="1" si="0">_xlfn.CONCAT(C3," ",A3)</f>
        <v>Bat 2</v>
      </c>
      <c r="C3" t="str">
        <f ca="1">OFFSET(Demo_LOO_results_compilation!$C$2,(ROW(Demo_LOO_results_compilation!C2)-1)*5,0)</f>
        <v>Bat</v>
      </c>
      <c r="D3" t="str">
        <f ca="1">OFFSET(Demo_LOO_results_compilation!$D$2,(ROW(Demo_LOO_results_compilation!D2)-1)*5,0)</f>
        <v>Bat-poo-4</v>
      </c>
      <c r="E3" s="7">
        <f ca="1">IF(ISNUMBER(AVERAGE(OFFSET(Demo_LOO_results_compilation!E$2,(ROW()-ROW(Filter1!E$2))*5,,5,)))=FALSE,"",AVERAGE(OFFSET(Demo_LOO_results_compilation!E$2,(ROW()-ROW(Filter1!E$2))*5,,5,)))</f>
        <v>0.87530999999999981</v>
      </c>
      <c r="F3" s="7">
        <f ca="1">IF(ISNUMBER(AVERAGE(OFFSET(Demo_LOO_results_compilation!F$2,(ROW()-ROW(Filter1!F$2))*5,,5,)))=FALSE,"",AVERAGE(OFFSET(Demo_LOO_results_compilation!F$2,(ROW()-ROW(Filter1!F$2))*5,,5,)))</f>
        <v>7.0000000000000007E-5</v>
      </c>
      <c r="G3" s="7">
        <f ca="1">IF(ISNUMBER(AVERAGE(OFFSET(Demo_LOO_results_compilation!G$2,(ROW()-ROW(Filter1!G$2))*5,,5,)))=FALSE,"",AVERAGE(OFFSET(Demo_LOO_results_compilation!G$2,(ROW()-ROW(Filter1!G$2))*5,,5,)))</f>
        <v>0</v>
      </c>
      <c r="H3" s="7">
        <f ca="1">IF(ISNUMBER(AVERAGE(OFFSET(Demo_LOO_results_compilation!H$2,(ROW()-ROW(Filter1!H$2))*5,,5,)))=FALSE,"",AVERAGE(OFFSET(Demo_LOO_results_compilation!H$2,(ROW()-ROW(Filter1!H$2))*5,,5,)))</f>
        <v>0.1246199999999994</v>
      </c>
      <c r="I3" s="7">
        <f ca="1">IF(ISNUMBER(AVERAGE(OFFSET(Demo_LOO_results_compilation!I$2,(ROW()-ROW(Filter1!I$2))*5,,5,)))=FALSE,"",AVERAGE(OFFSET(Demo_LOO_results_compilation!I$2,(ROW()-ROW(Filter1!I$2))*5,,5,)))</f>
        <v>9.0555883411512007E-4</v>
      </c>
      <c r="J3" s="7">
        <f ca="1">IF(ISNUMBER(AVERAGE(OFFSET(Demo_LOO_results_compilation!J$2,(ROW()-ROW(Filter1!J$2))*5,,5,)))=FALSE,"",AVERAGE(OFFSET(Demo_LOO_results_compilation!J$2,(ROW()-ROW(Filter1!J$2))*5,,5,)))</f>
        <v>1.6403124237432E-4</v>
      </c>
      <c r="K3" s="7">
        <f ca="1">IF(ISNUMBER(AVERAGE(OFFSET(Demo_LOO_results_compilation!K$2,(ROW()-ROW(Filter1!K$2))*5,,5,)))=FALSE,"",AVERAGE(OFFSET(Demo_LOO_results_compilation!K$2,(ROW()-ROW(Filter1!K$2))*5,,5,)))</f>
        <v>0</v>
      </c>
      <c r="L3" s="7">
        <f ca="1">IF(ISNUMBER(AVERAGE(OFFSET(Demo_LOO_results_compilation!L$2,(ROW()-ROW(Filter1!L$2))*5,,5,)))=FALSE,"",AVERAGE(OFFSET(Demo_LOO_results_compilation!L$2,(ROW()-ROW(Filter1!L$2))*5,,5,)))</f>
        <v>8.7347378804214016E-4</v>
      </c>
      <c r="M3" s="7">
        <f ca="1">IF(ISNUMBER(AVERAGE(OFFSET(Demo_LOO_results_compilation!M$2,(ROW()-ROW(Filter1!M$2))*5,,5,)))=FALSE,"",AVERAGE(OFFSET(Demo_LOO_results_compilation!M$2,(ROW()-ROW(Filter1!M$2))*5,,5,)))</f>
        <v>1.0351407312037394E-3</v>
      </c>
      <c r="N3" s="7">
        <f ca="1">IF(ISNUMBER(AVERAGE(OFFSET(Demo_LOO_results_compilation!N$2,(ROW()-ROW(Filter1!N$2))*5,,5,)))=FALSE,"",AVERAGE(OFFSET(Demo_LOO_results_compilation!N$2,(ROW()-ROW(Filter1!N$2))*5,,5,)))</f>
        <v>2.5335936864526665</v>
      </c>
      <c r="O3" s="7" t="str">
        <f ca="1">IF(ISNUMBER(AVERAGE(OFFSET(Demo_LOO_results_compilation!O$2,(ROW()-ROW(Filter1!O$2))*5,,5,)))=FALSE,"",AVERAGE(OFFSET(Demo_LOO_results_compilation!O$2,(ROW()-ROW(Filter1!O$2))*5,,5,)))</f>
        <v/>
      </c>
      <c r="P3" s="7">
        <f ca="1">IF(ISNUMBER(AVERAGE(OFFSET(Demo_LOO_results_compilation!P$2,(ROW()-ROW(Filter1!P$2))*5,,5,)))=FALSE,"",AVERAGE(OFFSET(Demo_LOO_results_compilation!P$2,(ROW()-ROW(Filter1!P$2))*5,,5,)))</f>
        <v>6.9847055871951214E-3</v>
      </c>
    </row>
    <row r="4" spans="1:16" x14ac:dyDescent="0.25">
      <c r="A4">
        <f t="shared" ref="A4:A16" ca="1" si="1">IF(C4=C3,A3+1,1)</f>
        <v>3</v>
      </c>
      <c r="B4" t="str">
        <f t="shared" ca="1" si="0"/>
        <v>Bat 3</v>
      </c>
      <c r="C4" t="str">
        <f ca="1">OFFSET(Demo_LOO_results_compilation!$C$2,(ROW(Demo_LOO_results_compilation!C3)-1)*5,0)</f>
        <v>Bat</v>
      </c>
      <c r="D4" t="str">
        <f ca="1">OFFSET(Demo_LOO_results_compilation!$D$2,(ROW(Demo_LOO_results_compilation!D3)-1)*5,0)</f>
        <v>Bat-poo-5</v>
      </c>
      <c r="E4" s="7">
        <f ca="1">IF(ISNUMBER(AVERAGE(OFFSET(Demo_LOO_results_compilation!E$2,(ROW()-ROW(Filter1!E$2))*5,,5,)))=FALSE,"",AVERAGE(OFFSET(Demo_LOO_results_compilation!E$2,(ROW()-ROW(Filter1!E$2))*5,,5,)))</f>
        <v>2.3189999999999898E-2</v>
      </c>
      <c r="F4" s="7">
        <f ca="1">IF(ISNUMBER(AVERAGE(OFFSET(Demo_LOO_results_compilation!F$2,(ROW()-ROW(Filter1!F$2))*5,,5,)))=FALSE,"",AVERAGE(OFFSET(Demo_LOO_results_compilation!F$2,(ROW()-ROW(Filter1!F$2))*5,,5,)))</f>
        <v>1.0000000000000001E-5</v>
      </c>
      <c r="G4" s="7">
        <f ca="1">IF(ISNUMBER(AVERAGE(OFFSET(Demo_LOO_results_compilation!G$2,(ROW()-ROW(Filter1!G$2))*5,,5,)))=FALSE,"",AVERAGE(OFFSET(Demo_LOO_results_compilation!G$2,(ROW()-ROW(Filter1!G$2))*5,,5,)))</f>
        <v>0</v>
      </c>
      <c r="H4" s="7">
        <f ca="1">IF(ISNUMBER(AVERAGE(OFFSET(Demo_LOO_results_compilation!H$2,(ROW()-ROW(Filter1!H$2))*5,,5,)))=FALSE,"",AVERAGE(OFFSET(Demo_LOO_results_compilation!H$2,(ROW()-ROW(Filter1!H$2))*5,,5,)))</f>
        <v>0.97679999999999989</v>
      </c>
      <c r="I4" s="7">
        <f ca="1">IF(ISNUMBER(AVERAGE(OFFSET(Demo_LOO_results_compilation!I$2,(ROW()-ROW(Filter1!I$2))*5,,5,)))=FALSE,"",AVERAGE(OFFSET(Demo_LOO_results_compilation!I$2,(ROW()-ROW(Filter1!I$2))*5,,5,)))</f>
        <v>3.48657678457068E-3</v>
      </c>
      <c r="J4" s="7">
        <f ca="1">IF(ISNUMBER(AVERAGE(OFFSET(Demo_LOO_results_compilation!J$2,(ROW()-ROW(Filter1!J$2))*5,,5,)))=FALSE,"",AVERAGE(OFFSET(Demo_LOO_results_compilation!J$2,(ROW()-ROW(Filter1!J$2))*5,,5,)))</f>
        <v>2.9999999999999997E-5</v>
      </c>
      <c r="K4" s="7">
        <f ca="1">IF(ISNUMBER(AVERAGE(OFFSET(Demo_LOO_results_compilation!K$2,(ROW()-ROW(Filter1!K$2))*5,,5,)))=FALSE,"",AVERAGE(OFFSET(Demo_LOO_results_compilation!K$2,(ROW()-ROW(Filter1!K$2))*5,,5,)))</f>
        <v>0</v>
      </c>
      <c r="L4" s="7">
        <f ca="1">IF(ISNUMBER(AVERAGE(OFFSET(Demo_LOO_results_compilation!L$2,(ROW()-ROW(Filter1!L$2))*5,,5,)))=FALSE,"",AVERAGE(OFFSET(Demo_LOO_results_compilation!L$2,(ROW()-ROW(Filter1!L$2))*5,,5,)))</f>
        <v>3.4746387154471398E-3</v>
      </c>
      <c r="M4" s="7">
        <f ca="1">IF(ISNUMBER(AVERAGE(OFFSET(Demo_LOO_results_compilation!M$2,(ROW()-ROW(Filter1!M$2))*5,,5,)))=FALSE,"",AVERAGE(OFFSET(Demo_LOO_results_compilation!M$2,(ROW()-ROW(Filter1!M$2))*5,,5,)))</f>
        <v>0.14905916895069332</v>
      </c>
      <c r="N4" s="7">
        <f ca="1">IF(ISNUMBER(AVERAGE(OFFSET(Demo_LOO_results_compilation!N$2,(ROW()-ROW(Filter1!N$2))*5,,5,)))=FALSE,"",AVERAGE(OFFSET(Demo_LOO_results_compilation!N$2,(ROW()-ROW(Filter1!N$2))*5,,5,)))</f>
        <v>2.9999999999999996</v>
      </c>
      <c r="O4" s="7" t="str">
        <f ca="1">IF(ISNUMBER(AVERAGE(OFFSET(Demo_LOO_results_compilation!O$2,(ROW()-ROW(Filter1!O$2))*5,,5,)))=FALSE,"",AVERAGE(OFFSET(Demo_LOO_results_compilation!O$2,(ROW()-ROW(Filter1!O$2))*5,,5,)))</f>
        <v/>
      </c>
      <c r="P4" s="7">
        <f ca="1">IF(ISNUMBER(AVERAGE(OFFSET(Demo_LOO_results_compilation!P$2,(ROW()-ROW(Filter1!P$2))*5,,5,)))=FALSE,"",AVERAGE(OFFSET(Demo_LOO_results_compilation!P$2,(ROW()-ROW(Filter1!P$2))*5,,5,)))</f>
        <v>3.5580636578072602E-3</v>
      </c>
    </row>
    <row r="5" spans="1:16" x14ac:dyDescent="0.25">
      <c r="A5">
        <f t="shared" ca="1" si="1"/>
        <v>4</v>
      </c>
      <c r="B5" t="str">
        <f t="shared" ca="1" si="0"/>
        <v>Bat 4</v>
      </c>
      <c r="C5" t="str">
        <f ca="1">OFFSET(Demo_LOO_results_compilation!$C$2,(ROW(Demo_LOO_results_compilation!C4)-1)*5,0)</f>
        <v>Bat</v>
      </c>
      <c r="D5" t="str">
        <f ca="1">OFFSET(Demo_LOO_results_compilation!$D$2,(ROW(Demo_LOO_results_compilation!D4)-1)*5,0)</f>
        <v>Bat-poo-6</v>
      </c>
      <c r="E5" s="7">
        <f ca="1">IF(ISNUMBER(AVERAGE(OFFSET(Demo_LOO_results_compilation!E$2,(ROW()-ROW(Filter1!E$2))*5,,5,)))=FALSE,"",AVERAGE(OFFSET(Demo_LOO_results_compilation!E$2,(ROW()-ROW(Filter1!E$2))*5,,5,)))</f>
        <v>0.39782999999999985</v>
      </c>
      <c r="F5" s="7">
        <f ca="1">IF(ISNUMBER(AVERAGE(OFFSET(Demo_LOO_results_compilation!F$2,(ROW()-ROW(Filter1!F$2))*5,,5,)))=FALSE,"",AVERAGE(OFFSET(Demo_LOO_results_compilation!F$2,(ROW()-ROW(Filter1!F$2))*5,,5,)))</f>
        <v>2.0000000000000002E-5</v>
      </c>
      <c r="G5" s="7">
        <f ca="1">IF(ISNUMBER(AVERAGE(OFFSET(Demo_LOO_results_compilation!G$2,(ROW()-ROW(Filter1!G$2))*5,,5,)))=FALSE,"",AVERAGE(OFFSET(Demo_LOO_results_compilation!G$2,(ROW()-ROW(Filter1!G$2))*5,,5,)))</f>
        <v>0</v>
      </c>
      <c r="H5" s="7">
        <f ca="1">IF(ISNUMBER(AVERAGE(OFFSET(Demo_LOO_results_compilation!H$2,(ROW()-ROW(Filter1!H$2))*5,,5,)))=FALSE,"",AVERAGE(OFFSET(Demo_LOO_results_compilation!H$2,(ROW()-ROW(Filter1!H$2))*5,,5,)))</f>
        <v>0.60214999999999996</v>
      </c>
      <c r="I5" s="7">
        <f ca="1">IF(ISNUMBER(AVERAGE(OFFSET(Demo_LOO_results_compilation!I$2,(ROW()-ROW(Filter1!I$2))*5,,5,)))=FALSE,"",AVERAGE(OFFSET(Demo_LOO_results_compilation!I$2,(ROW()-ROW(Filter1!I$2))*5,,5,)))</f>
        <v>6.8339139953620398E-3</v>
      </c>
      <c r="J5" s="7">
        <f ca="1">IF(ISNUMBER(AVERAGE(OFFSET(Demo_LOO_results_compilation!J$2,(ROW()-ROW(Filter1!J$2))*5,,5,)))=FALSE,"",AVERAGE(OFFSET(Demo_LOO_results_compilation!J$2,(ROW()-ROW(Filter1!J$2))*5,,5,)))</f>
        <v>5.9999999999999995E-5</v>
      </c>
      <c r="K5" s="7">
        <f ca="1">IF(ISNUMBER(AVERAGE(OFFSET(Demo_LOO_results_compilation!K$2,(ROW()-ROW(Filter1!K$2))*5,,5,)))=FALSE,"",AVERAGE(OFFSET(Demo_LOO_results_compilation!K$2,(ROW()-ROW(Filter1!K$2))*5,,5,)))</f>
        <v>0</v>
      </c>
      <c r="L5" s="7">
        <f ca="1">IF(ISNUMBER(AVERAGE(OFFSET(Demo_LOO_results_compilation!L$2,(ROW()-ROW(Filter1!L$2))*5,,5,)))=FALSE,"",AVERAGE(OFFSET(Demo_LOO_results_compilation!L$2,(ROW()-ROW(Filter1!L$2))*5,,5,)))</f>
        <v>6.8307094698818E-3</v>
      </c>
      <c r="M5" s="7">
        <f ca="1">IF(ISNUMBER(AVERAGE(OFFSET(Demo_LOO_results_compilation!M$2,(ROW()-ROW(Filter1!M$2))*5,,5,)))=FALSE,"",AVERAGE(OFFSET(Demo_LOO_results_compilation!M$2,(ROW()-ROW(Filter1!M$2))*5,,5,)))</f>
        <v>1.7179624911066331E-2</v>
      </c>
      <c r="N5" s="7">
        <f ca="1">IF(ISNUMBER(AVERAGE(OFFSET(Demo_LOO_results_compilation!N$2,(ROW()-ROW(Filter1!N$2))*5,,5,)))=FALSE,"",AVERAGE(OFFSET(Demo_LOO_results_compilation!N$2,(ROW()-ROW(Filter1!N$2))*5,,5,)))</f>
        <v>2.9999999999999996</v>
      </c>
      <c r="O5" s="7" t="str">
        <f ca="1">IF(ISNUMBER(AVERAGE(OFFSET(Demo_LOO_results_compilation!O$2,(ROW()-ROW(Filter1!O$2))*5,,5,)))=FALSE,"",AVERAGE(OFFSET(Demo_LOO_results_compilation!O$2,(ROW()-ROW(Filter1!O$2))*5,,5,)))</f>
        <v/>
      </c>
      <c r="P5" s="7">
        <f ca="1">IF(ISNUMBER(AVERAGE(OFFSET(Demo_LOO_results_compilation!P$2,(ROW()-ROW(Filter1!P$2))*5,,5,)))=FALSE,"",AVERAGE(OFFSET(Demo_LOO_results_compilation!P$2,(ROW()-ROW(Filter1!P$2))*5,,5,)))</f>
        <v>1.1349785608832904E-2</v>
      </c>
    </row>
    <row r="6" spans="1:16" x14ac:dyDescent="0.25">
      <c r="A6">
        <f t="shared" ca="1" si="1"/>
        <v>5</v>
      </c>
      <c r="B6" t="str">
        <f t="shared" ca="1" si="0"/>
        <v>Bat 5</v>
      </c>
      <c r="C6" t="str">
        <f ca="1">OFFSET(Demo_LOO_results_compilation!$C$2,(ROW(Demo_LOO_results_compilation!C5)-1)*5,0)</f>
        <v>Bat</v>
      </c>
      <c r="D6" t="str">
        <f ca="1">OFFSET(Demo_LOO_results_compilation!$D$2,(ROW(Demo_LOO_results_compilation!D5)-1)*5,0)</f>
        <v>Bat-poo-C</v>
      </c>
      <c r="E6" s="7">
        <f ca="1">IF(ISNUMBER(AVERAGE(OFFSET(Demo_LOO_results_compilation!E$2,(ROW()-ROW(Filter1!E$2))*5,,5,)))=FALSE,"",AVERAGE(OFFSET(Demo_LOO_results_compilation!E$2,(ROW()-ROW(Filter1!E$2))*5,,5,)))</f>
        <v>0.1063999999999998</v>
      </c>
      <c r="F6" s="7">
        <f ca="1">IF(ISNUMBER(AVERAGE(OFFSET(Demo_LOO_results_compilation!F$2,(ROW()-ROW(Filter1!F$2))*5,,5,)))=FALSE,"",AVERAGE(OFFSET(Demo_LOO_results_compilation!F$2,(ROW()-ROW(Filter1!F$2))*5,,5,)))</f>
        <v>1.0000000000000001E-5</v>
      </c>
      <c r="G6" s="7">
        <f ca="1">IF(ISNUMBER(AVERAGE(OFFSET(Demo_LOO_results_compilation!G$2,(ROW()-ROW(Filter1!G$2))*5,,5,)))=FALSE,"",AVERAGE(OFFSET(Demo_LOO_results_compilation!G$2,(ROW()-ROW(Filter1!G$2))*5,,5,)))</f>
        <v>0</v>
      </c>
      <c r="H6" s="7">
        <f ca="1">IF(ISNUMBER(AVERAGE(OFFSET(Demo_LOO_results_compilation!H$2,(ROW()-ROW(Filter1!H$2))*5,,5,)))=FALSE,"",AVERAGE(OFFSET(Demo_LOO_results_compilation!H$2,(ROW()-ROW(Filter1!H$2))*5,,5,)))</f>
        <v>0.89358999999999988</v>
      </c>
      <c r="I6" s="7">
        <f ca="1">IF(ISNUMBER(AVERAGE(OFFSET(Demo_LOO_results_compilation!I$2,(ROW()-ROW(Filter1!I$2))*5,,5,)))=FALSE,"",AVERAGE(OFFSET(Demo_LOO_results_compilation!I$2,(ROW()-ROW(Filter1!I$2))*5,,5,)))</f>
        <v>8.7184194505555389E-3</v>
      </c>
      <c r="J6" s="7">
        <f ca="1">IF(ISNUMBER(AVERAGE(OFFSET(Demo_LOO_results_compilation!J$2,(ROW()-ROW(Filter1!J$2))*5,,5,)))=FALSE,"",AVERAGE(OFFSET(Demo_LOO_results_compilation!J$2,(ROW()-ROW(Filter1!J$2))*5,,5,)))</f>
        <v>2.9999999999999997E-5</v>
      </c>
      <c r="K6" s="7">
        <f ca="1">IF(ISNUMBER(AVERAGE(OFFSET(Demo_LOO_results_compilation!K$2,(ROW()-ROW(Filter1!K$2))*5,,5,)))=FALSE,"",AVERAGE(OFFSET(Demo_LOO_results_compilation!K$2,(ROW()-ROW(Filter1!K$2))*5,,5,)))</f>
        <v>0</v>
      </c>
      <c r="L6" s="7">
        <f ca="1">IF(ISNUMBER(AVERAGE(OFFSET(Demo_LOO_results_compilation!L$2,(ROW()-ROW(Filter1!L$2))*5,,5,)))=FALSE,"",AVERAGE(OFFSET(Demo_LOO_results_compilation!L$2,(ROW()-ROW(Filter1!L$2))*5,,5,)))</f>
        <v>8.7049824572170593E-3</v>
      </c>
      <c r="M6" s="7">
        <f ca="1">IF(ISNUMBER(AVERAGE(OFFSET(Demo_LOO_results_compilation!M$2,(ROW()-ROW(Filter1!M$2))*5,,5,)))=FALSE,"",AVERAGE(OFFSET(Demo_LOO_results_compilation!M$2,(ROW()-ROW(Filter1!M$2))*5,,5,)))</f>
        <v>8.1005449041290062E-2</v>
      </c>
      <c r="N6" s="7">
        <f ca="1">IF(ISNUMBER(AVERAGE(OFFSET(Demo_LOO_results_compilation!N$2,(ROW()-ROW(Filter1!N$2))*5,,5,)))=FALSE,"",AVERAGE(OFFSET(Demo_LOO_results_compilation!N$2,(ROW()-ROW(Filter1!N$2))*5,,5,)))</f>
        <v>2.9999999999999996</v>
      </c>
      <c r="O6" s="7" t="str">
        <f ca="1">IF(ISNUMBER(AVERAGE(OFFSET(Demo_LOO_results_compilation!O$2,(ROW()-ROW(Filter1!O$2))*5,,5,)))=FALSE,"",AVERAGE(OFFSET(Demo_LOO_results_compilation!O$2,(ROW()-ROW(Filter1!O$2))*5,,5,)))</f>
        <v/>
      </c>
      <c r="P6" s="7">
        <f ca="1">IF(ISNUMBER(AVERAGE(OFFSET(Demo_LOO_results_compilation!P$2,(ROW()-ROW(Filter1!P$2))*5,,5,)))=FALSE,"",AVERAGE(OFFSET(Demo_LOO_results_compilation!P$2,(ROW()-ROW(Filter1!P$2))*5,,5,)))</f>
        <v>9.7619648829024956E-3</v>
      </c>
    </row>
    <row r="7" spans="1:16" x14ac:dyDescent="0.25">
      <c r="A7">
        <f t="shared" ca="1" si="1"/>
        <v>1</v>
      </c>
      <c r="B7" t="str">
        <f t="shared" ca="1" si="0"/>
        <v>Cow 1</v>
      </c>
      <c r="C7" t="str">
        <f ca="1">OFFSET(Demo_LOO_results_compilation!$C$2,(ROW(Demo_LOO_results_compilation!C6)-1)*5,0)</f>
        <v>Cow</v>
      </c>
      <c r="D7" t="str">
        <f ca="1">OFFSET(Demo_LOO_results_compilation!$D$2,(ROW(Demo_LOO_results_compilation!D6)-1)*5,0)</f>
        <v>CA1_20062017</v>
      </c>
      <c r="E7" s="7">
        <f ca="1">IF(ISNUMBER(AVERAGE(OFFSET(Demo_LOO_results_compilation!E$2,(ROW()-ROW(Filter1!E$2))*5,,5,)))=FALSE,"",AVERAGE(OFFSET(Demo_LOO_results_compilation!E$2,(ROW()-ROW(Filter1!E$2))*5,,5,)))</f>
        <v>1.0000000000000001E-5</v>
      </c>
      <c r="F7" s="7">
        <f ca="1">IF(ISNUMBER(AVERAGE(OFFSET(Demo_LOO_results_compilation!F$2,(ROW()-ROW(Filter1!F$2))*5,,5,)))=FALSE,"",AVERAGE(OFFSET(Demo_LOO_results_compilation!F$2,(ROW()-ROW(Filter1!F$2))*5,,5,)))</f>
        <v>0.34322999999999959</v>
      </c>
      <c r="G7" s="7">
        <f ca="1">IF(ISNUMBER(AVERAGE(OFFSET(Demo_LOO_results_compilation!G$2,(ROW()-ROW(Filter1!G$2))*5,,5,)))=FALSE,"",AVERAGE(OFFSET(Demo_LOO_results_compilation!G$2,(ROW()-ROW(Filter1!G$2))*5,,5,)))</f>
        <v>0</v>
      </c>
      <c r="H7" s="7">
        <f ca="1">IF(ISNUMBER(AVERAGE(OFFSET(Demo_LOO_results_compilation!H$2,(ROW()-ROW(Filter1!H$2))*5,,5,)))=FALSE,"",AVERAGE(OFFSET(Demo_LOO_results_compilation!H$2,(ROW()-ROW(Filter1!H$2))*5,,5,)))</f>
        <v>0.65675999999999968</v>
      </c>
      <c r="I7" s="7">
        <f ca="1">IF(ISNUMBER(AVERAGE(OFFSET(Demo_LOO_results_compilation!I$2,(ROW()-ROW(Filter1!I$2))*5,,5,)))=FALSE,"",AVERAGE(OFFSET(Demo_LOO_results_compilation!I$2,(ROW()-ROW(Filter1!I$2))*5,,5,)))</f>
        <v>2.9999999999999997E-5</v>
      </c>
      <c r="J7" s="7">
        <f ca="1">IF(ISNUMBER(AVERAGE(OFFSET(Demo_LOO_results_compilation!J$2,(ROW()-ROW(Filter1!J$2))*5,,5,)))=FALSE,"",AVERAGE(OFFSET(Demo_LOO_results_compilation!J$2,(ROW()-ROW(Filter1!J$2))*5,,5,)))</f>
        <v>1.7501719496187843E-2</v>
      </c>
      <c r="K7" s="7">
        <f ca="1">IF(ISNUMBER(AVERAGE(OFFSET(Demo_LOO_results_compilation!K$2,(ROW()-ROW(Filter1!K$2))*5,,5,)))=FALSE,"",AVERAGE(OFFSET(Demo_LOO_results_compilation!K$2,(ROW()-ROW(Filter1!K$2))*5,,5,)))</f>
        <v>0</v>
      </c>
      <c r="L7" s="7">
        <f ca="1">IF(ISNUMBER(AVERAGE(OFFSET(Demo_LOO_results_compilation!L$2,(ROW()-ROW(Filter1!L$2))*5,,5,)))=FALSE,"",AVERAGE(OFFSET(Demo_LOO_results_compilation!L$2,(ROW()-ROW(Filter1!L$2))*5,,5,)))</f>
        <v>1.7505671680543438E-2</v>
      </c>
      <c r="M7" s="7">
        <f ca="1">IF(ISNUMBER(AVERAGE(OFFSET(Demo_LOO_results_compilation!M$2,(ROW()-ROW(Filter1!M$2))*5,,5,)))=FALSE,"",AVERAGE(OFFSET(Demo_LOO_results_compilation!M$2,(ROW()-ROW(Filter1!M$2))*5,,5,)))</f>
        <v>2.9999999999999996</v>
      </c>
      <c r="N7" s="7">
        <f ca="1">IF(ISNUMBER(AVERAGE(OFFSET(Demo_LOO_results_compilation!N$2,(ROW()-ROW(Filter1!N$2))*5,,5,)))=FALSE,"",AVERAGE(OFFSET(Demo_LOO_results_compilation!N$2,(ROW()-ROW(Filter1!N$2))*5,,5,)))</f>
        <v>5.1082354377320269E-2</v>
      </c>
      <c r="O7" s="7" t="str">
        <f ca="1">IF(ISNUMBER(AVERAGE(OFFSET(Demo_LOO_results_compilation!O$2,(ROW()-ROW(Filter1!O$2))*5,,5,)))=FALSE,"",AVERAGE(OFFSET(Demo_LOO_results_compilation!O$2,(ROW()-ROW(Filter1!O$2))*5,,5,)))</f>
        <v/>
      </c>
      <c r="P7" s="7">
        <f ca="1">IF(ISNUMBER(AVERAGE(OFFSET(Demo_LOO_results_compilation!P$2,(ROW()-ROW(Filter1!P$2))*5,,5,)))=FALSE,"",AVERAGE(OFFSET(Demo_LOO_results_compilation!P$2,(ROW()-ROW(Filter1!P$2))*5,,5,)))</f>
        <v>2.6663261433046898E-2</v>
      </c>
    </row>
    <row r="8" spans="1:16" x14ac:dyDescent="0.25">
      <c r="A8">
        <f t="shared" ca="1" si="1"/>
        <v>2</v>
      </c>
      <c r="B8" t="str">
        <f t="shared" ca="1" si="0"/>
        <v>Cow 2</v>
      </c>
      <c r="C8" t="str">
        <f ca="1">OFFSET(Demo_LOO_results_compilation!$C$2,(ROW(Demo_LOO_results_compilation!C7)-1)*5,0)</f>
        <v>Cow</v>
      </c>
      <c r="D8" t="str">
        <f ca="1">OFFSET(Demo_LOO_results_compilation!$D$2,(ROW(Demo_LOO_results_compilation!D7)-1)*5,0)</f>
        <v>CA2_22062017</v>
      </c>
      <c r="E8" s="7">
        <f ca="1">IF(ISNUMBER(AVERAGE(OFFSET(Demo_LOO_results_compilation!E$2,(ROW()-ROW(Filter1!E$2))*5,,5,)))=FALSE,"",AVERAGE(OFFSET(Demo_LOO_results_compilation!E$2,(ROW()-ROW(Filter1!E$2))*5,,5,)))</f>
        <v>1.01E-3</v>
      </c>
      <c r="F8" s="7">
        <f ca="1">IF(ISNUMBER(AVERAGE(OFFSET(Demo_LOO_results_compilation!F$2,(ROW()-ROW(Filter1!F$2))*5,,5,)))=FALSE,"",AVERAGE(OFFSET(Demo_LOO_results_compilation!F$2,(ROW()-ROW(Filter1!F$2))*5,,5,)))</f>
        <v>0.40755999999999998</v>
      </c>
      <c r="G8" s="7">
        <f ca="1">IF(ISNUMBER(AVERAGE(OFFSET(Demo_LOO_results_compilation!G$2,(ROW()-ROW(Filter1!G$2))*5,,5,)))=FALSE,"",AVERAGE(OFFSET(Demo_LOO_results_compilation!G$2,(ROW()-ROW(Filter1!G$2))*5,,5,)))</f>
        <v>0</v>
      </c>
      <c r="H8" s="7">
        <f ca="1">IF(ISNUMBER(AVERAGE(OFFSET(Demo_LOO_results_compilation!H$2,(ROW()-ROW(Filter1!H$2))*5,,5,)))=FALSE,"",AVERAGE(OFFSET(Demo_LOO_results_compilation!H$2,(ROW()-ROW(Filter1!H$2))*5,,5,)))</f>
        <v>0.59142999999999968</v>
      </c>
      <c r="I8" s="7">
        <f ca="1">IF(ISNUMBER(AVERAGE(OFFSET(Demo_LOO_results_compilation!I$2,(ROW()-ROW(Filter1!I$2))*5,,5,)))=FALSE,"",AVERAGE(OFFSET(Demo_LOO_results_compilation!I$2,(ROW()-ROW(Filter1!I$2))*5,,5,)))</f>
        <v>4.0258875291437999E-4</v>
      </c>
      <c r="J8" s="7">
        <f ca="1">IF(ISNUMBER(AVERAGE(OFFSET(Demo_LOO_results_compilation!J$2,(ROW()-ROW(Filter1!J$2))*5,,5,)))=FALSE,"",AVERAGE(OFFSET(Demo_LOO_results_compilation!J$2,(ROW()-ROW(Filter1!J$2))*5,,5,)))</f>
        <v>1.6833930864167162E-2</v>
      </c>
      <c r="K8" s="7">
        <f ca="1">IF(ISNUMBER(AVERAGE(OFFSET(Demo_LOO_results_compilation!K$2,(ROW()-ROW(Filter1!K$2))*5,,5,)))=FALSE,"",AVERAGE(OFFSET(Demo_LOO_results_compilation!K$2,(ROW()-ROW(Filter1!K$2))*5,,5,)))</f>
        <v>0</v>
      </c>
      <c r="L8" s="7">
        <f ca="1">IF(ISNUMBER(AVERAGE(OFFSET(Demo_LOO_results_compilation!L$2,(ROW()-ROW(Filter1!L$2))*5,,5,)))=FALSE,"",AVERAGE(OFFSET(Demo_LOO_results_compilation!L$2,(ROW()-ROW(Filter1!L$2))*5,,5,)))</f>
        <v>1.6844700122241461E-2</v>
      </c>
      <c r="M8" s="7">
        <f ca="1">IF(ISNUMBER(AVERAGE(OFFSET(Demo_LOO_results_compilation!M$2,(ROW()-ROW(Filter1!M$2))*5,,5,)))=FALSE,"",AVERAGE(OFFSET(Demo_LOO_results_compilation!M$2,(ROW()-ROW(Filter1!M$2))*5,,5,)))</f>
        <v>0.42510287172777456</v>
      </c>
      <c r="N8" s="7">
        <f ca="1">IF(ISNUMBER(AVERAGE(OFFSET(Demo_LOO_results_compilation!N$2,(ROW()-ROW(Filter1!N$2))*5,,5,)))=FALSE,"",AVERAGE(OFFSET(Demo_LOO_results_compilation!N$2,(ROW()-ROW(Filter1!N$2))*5,,5,)))</f>
        <v>4.1639056801955135E-2</v>
      </c>
      <c r="O8" s="7" t="str">
        <f ca="1">IF(ISNUMBER(AVERAGE(OFFSET(Demo_LOO_results_compilation!O$2,(ROW()-ROW(Filter1!O$2))*5,,5,)))=FALSE,"",AVERAGE(OFFSET(Demo_LOO_results_compilation!O$2,(ROW()-ROW(Filter1!O$2))*5,,5,)))</f>
        <v/>
      </c>
      <c r="P8" s="7">
        <f ca="1">IF(ISNUMBER(AVERAGE(OFFSET(Demo_LOO_results_compilation!P$2,(ROW()-ROW(Filter1!P$2))*5,,5,)))=FALSE,"",AVERAGE(OFFSET(Demo_LOO_results_compilation!P$2,(ROW()-ROW(Filter1!P$2))*5,,5,)))</f>
        <v>2.8478422485271528E-2</v>
      </c>
    </row>
    <row r="9" spans="1:16" x14ac:dyDescent="0.25">
      <c r="A9">
        <f t="shared" ca="1" si="1"/>
        <v>3</v>
      </c>
      <c r="B9" t="str">
        <f t="shared" ca="1" si="0"/>
        <v>Cow 3</v>
      </c>
      <c r="C9" t="str">
        <f ca="1">OFFSET(Demo_LOO_results_compilation!$C$2,(ROW(Demo_LOO_results_compilation!C8)-1)*5,0)</f>
        <v>Cow</v>
      </c>
      <c r="D9" t="str">
        <f ca="1">OFFSET(Demo_LOO_results_compilation!$D$2,(ROW(Demo_LOO_results_compilation!D8)-1)*5,0)</f>
        <v>CA3_22062017</v>
      </c>
      <c r="E9" s="7">
        <f ca="1">IF(ISNUMBER(AVERAGE(OFFSET(Demo_LOO_results_compilation!E$2,(ROW()-ROW(Filter1!E$2))*5,,5,)))=FALSE,"",AVERAGE(OFFSET(Demo_LOO_results_compilation!E$2,(ROW()-ROW(Filter1!E$2))*5,,5,)))</f>
        <v>0</v>
      </c>
      <c r="F9" s="7">
        <f ca="1">IF(ISNUMBER(AVERAGE(OFFSET(Demo_LOO_results_compilation!F$2,(ROW()-ROW(Filter1!F$2))*5,,5,)))=FALSE,"",AVERAGE(OFFSET(Demo_LOO_results_compilation!F$2,(ROW()-ROW(Filter1!F$2))*5,,5,)))</f>
        <v>0.31751999999999941</v>
      </c>
      <c r="G9" s="7">
        <f ca="1">IF(ISNUMBER(AVERAGE(OFFSET(Demo_LOO_results_compilation!G$2,(ROW()-ROW(Filter1!G$2))*5,,5,)))=FALSE,"",AVERAGE(OFFSET(Demo_LOO_results_compilation!G$2,(ROW()-ROW(Filter1!G$2))*5,,5,)))</f>
        <v>0</v>
      </c>
      <c r="H9" s="7">
        <f ca="1">IF(ISNUMBER(AVERAGE(OFFSET(Demo_LOO_results_compilation!H$2,(ROW()-ROW(Filter1!H$2))*5,,5,)))=FALSE,"",AVERAGE(OFFSET(Demo_LOO_results_compilation!H$2,(ROW()-ROW(Filter1!H$2))*5,,5,)))</f>
        <v>0.68247999999999975</v>
      </c>
      <c r="I9" s="7">
        <f ca="1">IF(ISNUMBER(AVERAGE(OFFSET(Demo_LOO_results_compilation!I$2,(ROW()-ROW(Filter1!I$2))*5,,5,)))=FALSE,"",AVERAGE(OFFSET(Demo_LOO_results_compilation!I$2,(ROW()-ROW(Filter1!I$2))*5,,5,)))</f>
        <v>0</v>
      </c>
      <c r="J9" s="7">
        <f ca="1">IF(ISNUMBER(AVERAGE(OFFSET(Demo_LOO_results_compilation!J$2,(ROW()-ROW(Filter1!J$2))*5,,5,)))=FALSE,"",AVERAGE(OFFSET(Demo_LOO_results_compilation!J$2,(ROW()-ROW(Filter1!J$2))*5,,5,)))</f>
        <v>1.6329897346697243E-2</v>
      </c>
      <c r="K9" s="7">
        <f ca="1">IF(ISNUMBER(AVERAGE(OFFSET(Demo_LOO_results_compilation!K$2,(ROW()-ROW(Filter1!K$2))*5,,5,)))=FALSE,"",AVERAGE(OFFSET(Demo_LOO_results_compilation!K$2,(ROW()-ROW(Filter1!K$2))*5,,5,)))</f>
        <v>0</v>
      </c>
      <c r="L9" s="7">
        <f ca="1">IF(ISNUMBER(AVERAGE(OFFSET(Demo_LOO_results_compilation!L$2,(ROW()-ROW(Filter1!L$2))*5,,5,)))=FALSE,"",AVERAGE(OFFSET(Demo_LOO_results_compilation!L$2,(ROW()-ROW(Filter1!L$2))*5,,5,)))</f>
        <v>1.6329897346697202E-2</v>
      </c>
      <c r="M9" s="7" t="str">
        <f ca="1">IF(ISNUMBER(AVERAGE(OFFSET(Demo_LOO_results_compilation!M$2,(ROW()-ROW(Filter1!M$2))*5,,5,)))=FALSE,"",AVERAGE(OFFSET(Demo_LOO_results_compilation!M$2,(ROW()-ROW(Filter1!M$2))*5,,5,)))</f>
        <v/>
      </c>
      <c r="N9" s="7">
        <f ca="1">IF(ISNUMBER(AVERAGE(OFFSET(Demo_LOO_results_compilation!N$2,(ROW()-ROW(Filter1!N$2))*5,,5,)))=FALSE,"",AVERAGE(OFFSET(Demo_LOO_results_compilation!N$2,(ROW()-ROW(Filter1!N$2))*5,,5,)))</f>
        <v>5.1526803648815969E-2</v>
      </c>
      <c r="O9" s="7" t="str">
        <f ca="1">IF(ISNUMBER(AVERAGE(OFFSET(Demo_LOO_results_compilation!O$2,(ROW()-ROW(Filter1!O$2))*5,,5,)))=FALSE,"",AVERAGE(OFFSET(Demo_LOO_results_compilation!O$2,(ROW()-ROW(Filter1!O$2))*5,,5,)))</f>
        <v/>
      </c>
      <c r="P9" s="7">
        <f ca="1">IF(ISNUMBER(AVERAGE(OFFSET(Demo_LOO_results_compilation!P$2,(ROW()-ROW(Filter1!P$2))*5,,5,)))=FALSE,"",AVERAGE(OFFSET(Demo_LOO_results_compilation!P$2,(ROW()-ROW(Filter1!P$2))*5,,5,)))</f>
        <v>2.3926787882881731E-2</v>
      </c>
    </row>
    <row r="10" spans="1:16" x14ac:dyDescent="0.25">
      <c r="A10">
        <f t="shared" ca="1" si="1"/>
        <v>4</v>
      </c>
      <c r="B10" t="str">
        <f t="shared" ca="1" si="0"/>
        <v>Cow 4</v>
      </c>
      <c r="C10" t="str">
        <f ca="1">OFFSET(Demo_LOO_results_compilation!$C$2,(ROW(Demo_LOO_results_compilation!C9)-1)*5,0)</f>
        <v>Cow</v>
      </c>
      <c r="D10" t="str">
        <f ca="1">OFFSET(Demo_LOO_results_compilation!$D$2,(ROW(Demo_LOO_results_compilation!D9)-1)*5,0)</f>
        <v>CA4_06072017</v>
      </c>
      <c r="E10" s="7">
        <f ca="1">IF(ISNUMBER(AVERAGE(OFFSET(Demo_LOO_results_compilation!E$2,(ROW()-ROW(Filter1!E$2))*5,,5,)))=FALSE,"",AVERAGE(OFFSET(Demo_LOO_results_compilation!E$2,(ROW()-ROW(Filter1!E$2))*5,,5,)))</f>
        <v>3.5999999999999997E-4</v>
      </c>
      <c r="F10" s="7">
        <f ca="1">IF(ISNUMBER(AVERAGE(OFFSET(Demo_LOO_results_compilation!F$2,(ROW()-ROW(Filter1!F$2))*5,,5,)))=FALSE,"",AVERAGE(OFFSET(Demo_LOO_results_compilation!F$2,(ROW()-ROW(Filter1!F$2))*5,,5,)))</f>
        <v>0.1502799999999998</v>
      </c>
      <c r="G10" s="7">
        <f ca="1">IF(ISNUMBER(AVERAGE(OFFSET(Demo_LOO_results_compilation!G$2,(ROW()-ROW(Filter1!G$2))*5,,5,)))=FALSE,"",AVERAGE(OFFSET(Demo_LOO_results_compilation!G$2,(ROW()-ROW(Filter1!G$2))*5,,5,)))</f>
        <v>0</v>
      </c>
      <c r="H10" s="7">
        <f ca="1">IF(ISNUMBER(AVERAGE(OFFSET(Demo_LOO_results_compilation!H$2,(ROW()-ROW(Filter1!H$2))*5,,5,)))=FALSE,"",AVERAGE(OFFSET(Demo_LOO_results_compilation!H$2,(ROW()-ROW(Filter1!H$2))*5,,5,)))</f>
        <v>0.84936000000000011</v>
      </c>
      <c r="I10" s="7">
        <f ca="1">IF(ISNUMBER(AVERAGE(OFFSET(Demo_LOO_results_compilation!I$2,(ROW()-ROW(Filter1!I$2))*5,,5,)))=FALSE,"",AVERAGE(OFFSET(Demo_LOO_results_compilation!I$2,(ROW()-ROW(Filter1!I$2))*5,,5,)))</f>
        <v>2.1582575694954E-4</v>
      </c>
      <c r="J10" s="7">
        <f ca="1">IF(ISNUMBER(AVERAGE(OFFSET(Demo_LOO_results_compilation!J$2,(ROW()-ROW(Filter1!J$2))*5,,5,)))=FALSE,"",AVERAGE(OFFSET(Demo_LOO_results_compilation!J$2,(ROW()-ROW(Filter1!J$2))*5,,5,)))</f>
        <v>2.0650479746063818E-2</v>
      </c>
      <c r="K10" s="7">
        <f ca="1">IF(ISNUMBER(AVERAGE(OFFSET(Demo_LOO_results_compilation!K$2,(ROW()-ROW(Filter1!K$2))*5,,5,)))=FALSE,"",AVERAGE(OFFSET(Demo_LOO_results_compilation!K$2,(ROW()-ROW(Filter1!K$2))*5,,5,)))</f>
        <v>0</v>
      </c>
      <c r="L10" s="7">
        <f ca="1">IF(ISNUMBER(AVERAGE(OFFSET(Demo_LOO_results_compilation!L$2,(ROW()-ROW(Filter1!L$2))*5,,5,)))=FALSE,"",AVERAGE(OFFSET(Demo_LOO_results_compilation!L$2,(ROW()-ROW(Filter1!L$2))*5,,5,)))</f>
        <v>2.0687015942175681E-2</v>
      </c>
      <c r="M10" s="7">
        <f ca="1">IF(ISNUMBER(AVERAGE(OFFSET(Demo_LOO_results_compilation!M$2,(ROW()-ROW(Filter1!M$2))*5,,5,)))=FALSE,"",AVERAGE(OFFSET(Demo_LOO_results_compilation!M$2,(ROW()-ROW(Filter1!M$2))*5,,5,)))</f>
        <v>0.63093073414154288</v>
      </c>
      <c r="N10" s="7">
        <f ca="1">IF(ISNUMBER(AVERAGE(OFFSET(Demo_LOO_results_compilation!N$2,(ROW()-ROW(Filter1!N$2))*5,,5,)))=FALSE,"",AVERAGE(OFFSET(Demo_LOO_results_compilation!N$2,(ROW()-ROW(Filter1!N$2))*5,,5,)))</f>
        <v>0.13994391988915006</v>
      </c>
      <c r="O10" s="7" t="str">
        <f ca="1">IF(ISNUMBER(AVERAGE(OFFSET(Demo_LOO_results_compilation!O$2,(ROW()-ROW(Filter1!O$2))*5,,5,)))=FALSE,"",AVERAGE(OFFSET(Demo_LOO_results_compilation!O$2,(ROW()-ROW(Filter1!O$2))*5,,5,)))</f>
        <v/>
      </c>
      <c r="P10" s="7">
        <f ca="1">IF(ISNUMBER(AVERAGE(OFFSET(Demo_LOO_results_compilation!P$2,(ROW()-ROW(Filter1!P$2))*5,,5,)))=FALSE,"",AVERAGE(OFFSET(Demo_LOO_results_compilation!P$2,(ROW()-ROW(Filter1!P$2))*5,,5,)))</f>
        <v>2.4351318433481366E-2</v>
      </c>
    </row>
    <row r="11" spans="1:16" x14ac:dyDescent="0.25">
      <c r="A11">
        <f t="shared" ca="1" si="1"/>
        <v>5</v>
      </c>
      <c r="B11" t="str">
        <f t="shared" ca="1" si="0"/>
        <v>Cow 5</v>
      </c>
      <c r="C11" t="str">
        <f ca="1">OFFSET(Demo_LOO_results_compilation!$C$2,(ROW(Demo_LOO_results_compilation!C10)-1)*5,0)</f>
        <v>Cow</v>
      </c>
      <c r="D11" t="str">
        <f ca="1">OFFSET(Demo_LOO_results_compilation!$D$2,(ROW(Demo_LOO_results_compilation!D10)-1)*5,0)</f>
        <v>CA5_06072017</v>
      </c>
      <c r="E11" s="7">
        <f ca="1">IF(ISNUMBER(AVERAGE(OFFSET(Demo_LOO_results_compilation!E$2,(ROW()-ROW(Filter1!E$2))*5,,5,)))=FALSE,"",AVERAGE(OFFSET(Demo_LOO_results_compilation!E$2,(ROW()-ROW(Filter1!E$2))*5,,5,)))</f>
        <v>9.7399999999999605E-3</v>
      </c>
      <c r="F11" s="7">
        <f ca="1">IF(ISNUMBER(AVERAGE(OFFSET(Demo_LOO_results_compilation!F$2,(ROW()-ROW(Filter1!F$2))*5,,5,)))=FALSE,"",AVERAGE(OFFSET(Demo_LOO_results_compilation!F$2,(ROW()-ROW(Filter1!F$2))*5,,5,)))</f>
        <v>1.469999999999998E-2</v>
      </c>
      <c r="G11" s="7">
        <f ca="1">IF(ISNUMBER(AVERAGE(OFFSET(Demo_LOO_results_compilation!G$2,(ROW()-ROW(Filter1!G$2))*5,,5,)))=FALSE,"",AVERAGE(OFFSET(Demo_LOO_results_compilation!G$2,(ROW()-ROW(Filter1!G$2))*5,,5,)))</f>
        <v>0</v>
      </c>
      <c r="H11" s="7">
        <f ca="1">IF(ISNUMBER(AVERAGE(OFFSET(Demo_LOO_results_compilation!H$2,(ROW()-ROW(Filter1!H$2))*5,,5,)))=FALSE,"",AVERAGE(OFFSET(Demo_LOO_results_compilation!H$2,(ROW()-ROW(Filter1!H$2))*5,,5,)))</f>
        <v>0.97556000000000009</v>
      </c>
      <c r="I11" s="7">
        <f ca="1">IF(ISNUMBER(AVERAGE(OFFSET(Demo_LOO_results_compilation!I$2,(ROW()-ROW(Filter1!I$2))*5,,5,)))=FALSE,"",AVERAGE(OFFSET(Demo_LOO_results_compilation!I$2,(ROW()-ROW(Filter1!I$2))*5,,5,)))</f>
        <v>1.2339140672552799E-3</v>
      </c>
      <c r="J11" s="7">
        <f ca="1">IF(ISNUMBER(AVERAGE(OFFSET(Demo_LOO_results_compilation!J$2,(ROW()-ROW(Filter1!J$2))*5,,5,)))=FALSE,"",AVERAGE(OFFSET(Demo_LOO_results_compilation!J$2,(ROW()-ROW(Filter1!J$2))*5,,5,)))</f>
        <v>4.5407529500097197E-3</v>
      </c>
      <c r="K11" s="7">
        <f ca="1">IF(ISNUMBER(AVERAGE(OFFSET(Demo_LOO_results_compilation!K$2,(ROW()-ROW(Filter1!K$2))*5,,5,)))=FALSE,"",AVERAGE(OFFSET(Demo_LOO_results_compilation!K$2,(ROW()-ROW(Filter1!K$2))*5,,5,)))</f>
        <v>0</v>
      </c>
      <c r="L11" s="7">
        <f ca="1">IF(ISNUMBER(AVERAGE(OFFSET(Demo_LOO_results_compilation!L$2,(ROW()-ROW(Filter1!L$2))*5,,5,)))=FALSE,"",AVERAGE(OFFSET(Demo_LOO_results_compilation!L$2,(ROW()-ROW(Filter1!L$2))*5,,5,)))</f>
        <v>4.8309456719687598E-3</v>
      </c>
      <c r="M11" s="7">
        <f ca="1">IF(ISNUMBER(AVERAGE(OFFSET(Demo_LOO_results_compilation!M$2,(ROW()-ROW(Filter1!M$2))*5,,5,)))=FALSE,"",AVERAGE(OFFSET(Demo_LOO_results_compilation!M$2,(ROW()-ROW(Filter1!M$2))*5,,5,)))</f>
        <v>0.12804693727012942</v>
      </c>
      <c r="N11" s="7">
        <f ca="1">IF(ISNUMBER(AVERAGE(OFFSET(Demo_LOO_results_compilation!N$2,(ROW()-ROW(Filter1!N$2))*5,,5,)))=FALSE,"",AVERAGE(OFFSET(Demo_LOO_results_compilation!N$2,(ROW()-ROW(Filter1!N$2))*5,,5,)))</f>
        <v>0.30865643658856756</v>
      </c>
      <c r="O11" s="7" t="str">
        <f ca="1">IF(ISNUMBER(AVERAGE(OFFSET(Demo_LOO_results_compilation!O$2,(ROW()-ROW(Filter1!O$2))*5,,5,)))=FALSE,"",AVERAGE(OFFSET(Demo_LOO_results_compilation!O$2,(ROW()-ROW(Filter1!O$2))*5,,5,)))</f>
        <v/>
      </c>
      <c r="P11" s="7">
        <f ca="1">IF(ISNUMBER(AVERAGE(OFFSET(Demo_LOO_results_compilation!P$2,(ROW()-ROW(Filter1!P$2))*5,,5,)))=FALSE,"",AVERAGE(OFFSET(Demo_LOO_results_compilation!P$2,(ROW()-ROW(Filter1!P$2))*5,,5,)))</f>
        <v>4.9541897906837428E-3</v>
      </c>
    </row>
    <row r="12" spans="1:16" x14ac:dyDescent="0.25">
      <c r="A12">
        <f t="shared" ca="1" si="1"/>
        <v>1</v>
      </c>
      <c r="B12" t="str">
        <f t="shared" ca="1" si="0"/>
        <v>Human 1</v>
      </c>
      <c r="C12" t="str">
        <f ca="1">OFFSET(Demo_LOO_results_compilation!$C$2,(ROW(Demo_LOO_results_compilation!C11)-1)*5,0)</f>
        <v>Human</v>
      </c>
      <c r="D12" t="str">
        <f ca="1">OFFSET(Demo_LOO_results_compilation!$D$2,(ROW(Demo_LOO_results_compilation!D11)-1)*5,0)</f>
        <v>PO-12-03-18</v>
      </c>
      <c r="E12" s="7">
        <f ca="1">IF(ISNUMBER(AVERAGE(OFFSET(Demo_LOO_results_compilation!E$2,(ROW()-ROW(Filter1!E$2))*5,,5,)))=FALSE,"",AVERAGE(OFFSET(Demo_LOO_results_compilation!E$2,(ROW()-ROW(Filter1!E$2))*5,,5,)))</f>
        <v>1.0000000000000001E-5</v>
      </c>
      <c r="F12" s="7">
        <f ca="1">IF(ISNUMBER(AVERAGE(OFFSET(Demo_LOO_results_compilation!F$2,(ROW()-ROW(Filter1!F$2))*5,,5,)))=FALSE,"",AVERAGE(OFFSET(Demo_LOO_results_compilation!F$2,(ROW()-ROW(Filter1!F$2))*5,,5,)))</f>
        <v>0</v>
      </c>
      <c r="G12" s="7">
        <f ca="1">IF(ISNUMBER(AVERAGE(OFFSET(Demo_LOO_results_compilation!G$2,(ROW()-ROW(Filter1!G$2))*5,,5,)))=FALSE,"",AVERAGE(OFFSET(Demo_LOO_results_compilation!G$2,(ROW()-ROW(Filter1!G$2))*5,,5,)))</f>
        <v>0.83811999999999964</v>
      </c>
      <c r="H12" s="7">
        <f ca="1">IF(ISNUMBER(AVERAGE(OFFSET(Demo_LOO_results_compilation!H$2,(ROW()-ROW(Filter1!H$2))*5,,5,)))=FALSE,"",AVERAGE(OFFSET(Demo_LOO_results_compilation!H$2,(ROW()-ROW(Filter1!H$2))*5,,5,)))</f>
        <v>0.16186999999999979</v>
      </c>
      <c r="I12" s="7">
        <f ca="1">IF(ISNUMBER(AVERAGE(OFFSET(Demo_LOO_results_compilation!I$2,(ROW()-ROW(Filter1!I$2))*5,,5,)))=FALSE,"",AVERAGE(OFFSET(Demo_LOO_results_compilation!I$2,(ROW()-ROW(Filter1!I$2))*5,,5,)))</f>
        <v>2.9999999999999997E-5</v>
      </c>
      <c r="J12" s="7">
        <f ca="1">IF(ISNUMBER(AVERAGE(OFFSET(Demo_LOO_results_compilation!J$2,(ROW()-ROW(Filter1!J$2))*5,,5,)))=FALSE,"",AVERAGE(OFFSET(Demo_LOO_results_compilation!J$2,(ROW()-ROW(Filter1!J$2))*5,,5,)))</f>
        <v>0</v>
      </c>
      <c r="K12" s="7">
        <f ca="1">IF(ISNUMBER(AVERAGE(OFFSET(Demo_LOO_results_compilation!K$2,(ROW()-ROW(Filter1!K$2))*5,,5,)))=FALSE,"",AVERAGE(OFFSET(Demo_LOO_results_compilation!K$2,(ROW()-ROW(Filter1!K$2))*5,,5,)))</f>
        <v>5.0110810673984199E-3</v>
      </c>
      <c r="L12" s="7">
        <f ca="1">IF(ISNUMBER(AVERAGE(OFFSET(Demo_LOO_results_compilation!L$2,(ROW()-ROW(Filter1!L$2))*5,,5,)))=FALSE,"",AVERAGE(OFFSET(Demo_LOO_results_compilation!L$2,(ROW()-ROW(Filter1!L$2))*5,,5,)))</f>
        <v>5.0276132957861406E-3</v>
      </c>
      <c r="M12" s="7">
        <f ca="1">IF(ISNUMBER(AVERAGE(OFFSET(Demo_LOO_results_compilation!M$2,(ROW()-ROW(Filter1!M$2))*5,,5,)))=FALSE,"",AVERAGE(OFFSET(Demo_LOO_results_compilation!M$2,(ROW()-ROW(Filter1!M$2))*5,,5,)))</f>
        <v>2.9999999999999996</v>
      </c>
      <c r="N12" s="7" t="str">
        <f ca="1">IF(ISNUMBER(AVERAGE(OFFSET(Demo_LOO_results_compilation!N$2,(ROW()-ROW(Filter1!N$2))*5,,5,)))=FALSE,"",AVERAGE(OFFSET(Demo_LOO_results_compilation!N$2,(ROW()-ROW(Filter1!N$2))*5,,5,)))</f>
        <v/>
      </c>
      <c r="O12" s="7">
        <f ca="1">IF(ISNUMBER(AVERAGE(OFFSET(Demo_LOO_results_compilation!O$2,(ROW()-ROW(Filter1!O$2))*5,,5,)))=FALSE,"",AVERAGE(OFFSET(Demo_LOO_results_compilation!O$2,(ROW()-ROW(Filter1!O$2))*5,,5,)))</f>
        <v>5.9875358593321059E-3</v>
      </c>
      <c r="P12" s="7">
        <f ca="1">IF(ISNUMBER(AVERAGE(OFFSET(Demo_LOO_results_compilation!P$2,(ROW()-ROW(Filter1!P$2))*5,,5,)))=FALSE,"",AVERAGE(OFFSET(Demo_LOO_results_compilation!P$2,(ROW()-ROW(Filter1!P$2))*5,,5,)))</f>
        <v>3.0991467082984614E-2</v>
      </c>
    </row>
    <row r="13" spans="1:16" x14ac:dyDescent="0.25">
      <c r="A13">
        <f t="shared" ca="1" si="1"/>
        <v>2</v>
      </c>
      <c r="B13" t="str">
        <f t="shared" ca="1" si="0"/>
        <v>Human 2</v>
      </c>
      <c r="C13" t="str">
        <f ca="1">OFFSET(Demo_LOO_results_compilation!$C$2,(ROW(Demo_LOO_results_compilation!C12)-1)*5,0)</f>
        <v>Human</v>
      </c>
      <c r="D13" t="str">
        <f ca="1">OFFSET(Demo_LOO_results_compilation!$D$2,(ROW(Demo_LOO_results_compilation!D12)-1)*5,0)</f>
        <v>PO-12-11-18</v>
      </c>
      <c r="E13" s="7">
        <f ca="1">IF(ISNUMBER(AVERAGE(OFFSET(Demo_LOO_results_compilation!E$2,(ROW()-ROW(Filter1!E$2))*5,,5,)))=FALSE,"",AVERAGE(OFFSET(Demo_LOO_results_compilation!E$2,(ROW()-ROW(Filter1!E$2))*5,,5,)))</f>
        <v>0</v>
      </c>
      <c r="F13" s="7">
        <f ca="1">IF(ISNUMBER(AVERAGE(OFFSET(Demo_LOO_results_compilation!F$2,(ROW()-ROW(Filter1!F$2))*5,,5,)))=FALSE,"",AVERAGE(OFFSET(Demo_LOO_results_compilation!F$2,(ROW()-ROW(Filter1!F$2))*5,,5,)))</f>
        <v>0</v>
      </c>
      <c r="G13" s="7">
        <f ca="1">IF(ISNUMBER(AVERAGE(OFFSET(Demo_LOO_results_compilation!G$2,(ROW()-ROW(Filter1!G$2))*5,,5,)))=FALSE,"",AVERAGE(OFFSET(Demo_LOO_results_compilation!G$2,(ROW()-ROW(Filter1!G$2))*5,,5,)))</f>
        <v>0.68294999999999961</v>
      </c>
      <c r="H13" s="7">
        <f ca="1">IF(ISNUMBER(AVERAGE(OFFSET(Demo_LOO_results_compilation!H$2,(ROW()-ROW(Filter1!H$2))*5,,5,)))=FALSE,"",AVERAGE(OFFSET(Demo_LOO_results_compilation!H$2,(ROW()-ROW(Filter1!H$2))*5,,5,)))</f>
        <v>0.31704999999999939</v>
      </c>
      <c r="I13" s="7">
        <f ca="1">IF(ISNUMBER(AVERAGE(OFFSET(Demo_LOO_results_compilation!I$2,(ROW()-ROW(Filter1!I$2))*5,,5,)))=FALSE,"",AVERAGE(OFFSET(Demo_LOO_results_compilation!I$2,(ROW()-ROW(Filter1!I$2))*5,,5,)))</f>
        <v>0</v>
      </c>
      <c r="J13" s="7">
        <f ca="1">IF(ISNUMBER(AVERAGE(OFFSET(Demo_LOO_results_compilation!J$2,(ROW()-ROW(Filter1!J$2))*5,,5,)))=FALSE,"",AVERAGE(OFFSET(Demo_LOO_results_compilation!J$2,(ROW()-ROW(Filter1!J$2))*5,,5,)))</f>
        <v>0</v>
      </c>
      <c r="K13" s="7">
        <f ca="1">IF(ISNUMBER(AVERAGE(OFFSET(Demo_LOO_results_compilation!K$2,(ROW()-ROW(Filter1!K$2))*5,,5,)))=FALSE,"",AVERAGE(OFFSET(Demo_LOO_results_compilation!K$2,(ROW()-ROW(Filter1!K$2))*5,,5,)))</f>
        <v>6.7383936972795601E-3</v>
      </c>
      <c r="L13" s="7">
        <f ca="1">IF(ISNUMBER(AVERAGE(OFFSET(Demo_LOO_results_compilation!L$2,(ROW()-ROW(Filter1!L$2))*5,,5,)))=FALSE,"",AVERAGE(OFFSET(Demo_LOO_results_compilation!L$2,(ROW()-ROW(Filter1!L$2))*5,,5,)))</f>
        <v>6.7383936972795601E-3</v>
      </c>
      <c r="M13" s="7" t="str">
        <f ca="1">IF(ISNUMBER(AVERAGE(OFFSET(Demo_LOO_results_compilation!M$2,(ROW()-ROW(Filter1!M$2))*5,,5,)))=FALSE,"",AVERAGE(OFFSET(Demo_LOO_results_compilation!M$2,(ROW()-ROW(Filter1!M$2))*5,,5,)))</f>
        <v/>
      </c>
      <c r="N13" s="7" t="str">
        <f ca="1">IF(ISNUMBER(AVERAGE(OFFSET(Demo_LOO_results_compilation!N$2,(ROW()-ROW(Filter1!N$2))*5,,5,)))=FALSE,"",AVERAGE(OFFSET(Demo_LOO_results_compilation!N$2,(ROW()-ROW(Filter1!N$2))*5,,5,)))</f>
        <v/>
      </c>
      <c r="O13" s="7">
        <f ca="1">IF(ISNUMBER(AVERAGE(OFFSET(Demo_LOO_results_compilation!O$2,(ROW()-ROW(Filter1!O$2))*5,,5,)))=FALSE,"",AVERAGE(OFFSET(Demo_LOO_results_compilation!O$2,(ROW()-ROW(Filter1!O$2))*5,,5,)))</f>
        <v>9.8696563226339847E-3</v>
      </c>
      <c r="P13" s="7">
        <f ca="1">IF(ISNUMBER(AVERAGE(OFFSET(Demo_LOO_results_compilation!P$2,(ROW()-ROW(Filter1!P$2))*5,,5,)))=FALSE,"",AVERAGE(OFFSET(Demo_LOO_results_compilation!P$2,(ROW()-ROW(Filter1!P$2))*5,,5,)))</f>
        <v>2.1261392627233127E-2</v>
      </c>
    </row>
    <row r="14" spans="1:16" x14ac:dyDescent="0.25">
      <c r="A14">
        <f t="shared" ca="1" si="1"/>
        <v>3</v>
      </c>
      <c r="B14" t="str">
        <f t="shared" ca="1" si="0"/>
        <v>Human 3</v>
      </c>
      <c r="C14" t="str">
        <f ca="1">OFFSET(Demo_LOO_results_compilation!$C$2,(ROW(Demo_LOO_results_compilation!C13)-1)*5,0)</f>
        <v>Human</v>
      </c>
      <c r="D14" t="str">
        <f ca="1">OFFSET(Demo_LOO_results_compilation!$D$2,(ROW(Demo_LOO_results_compilation!D13)-1)*5,0)</f>
        <v>PO-14-05-18</v>
      </c>
      <c r="E14" s="7">
        <f ca="1">IF(ISNUMBER(AVERAGE(OFFSET(Demo_LOO_results_compilation!E$2,(ROW()-ROW(Filter1!E$2))*5,,5,)))=FALSE,"",AVERAGE(OFFSET(Demo_LOO_results_compilation!E$2,(ROW()-ROW(Filter1!E$2))*5,,5,)))</f>
        <v>0</v>
      </c>
      <c r="F14" s="7">
        <f ca="1">IF(ISNUMBER(AVERAGE(OFFSET(Demo_LOO_results_compilation!F$2,(ROW()-ROW(Filter1!F$2))*5,,5,)))=FALSE,"",AVERAGE(OFFSET(Demo_LOO_results_compilation!F$2,(ROW()-ROW(Filter1!F$2))*5,,5,)))</f>
        <v>0</v>
      </c>
      <c r="G14" s="7">
        <f ca="1">IF(ISNUMBER(AVERAGE(OFFSET(Demo_LOO_results_compilation!G$2,(ROW()-ROW(Filter1!G$2))*5,,5,)))=FALSE,"",AVERAGE(OFFSET(Demo_LOO_results_compilation!G$2,(ROW()-ROW(Filter1!G$2))*5,,5,)))</f>
        <v>0.79867999999999983</v>
      </c>
      <c r="H14" s="7">
        <f ca="1">IF(ISNUMBER(AVERAGE(OFFSET(Demo_LOO_results_compilation!H$2,(ROW()-ROW(Filter1!H$2))*5,,5,)))=FALSE,"",AVERAGE(OFFSET(Demo_LOO_results_compilation!H$2,(ROW()-ROW(Filter1!H$2))*5,,5,)))</f>
        <v>0.2013199999999998</v>
      </c>
      <c r="I14" s="7">
        <f ca="1">IF(ISNUMBER(AVERAGE(OFFSET(Demo_LOO_results_compilation!I$2,(ROW()-ROW(Filter1!I$2))*5,,5,)))=FALSE,"",AVERAGE(OFFSET(Demo_LOO_results_compilation!I$2,(ROW()-ROW(Filter1!I$2))*5,,5,)))</f>
        <v>0</v>
      </c>
      <c r="J14" s="7">
        <f ca="1">IF(ISNUMBER(AVERAGE(OFFSET(Demo_LOO_results_compilation!J$2,(ROW()-ROW(Filter1!J$2))*5,,5,)))=FALSE,"",AVERAGE(OFFSET(Demo_LOO_results_compilation!J$2,(ROW()-ROW(Filter1!J$2))*5,,5,)))</f>
        <v>0</v>
      </c>
      <c r="K14" s="7">
        <f ca="1">IF(ISNUMBER(AVERAGE(OFFSET(Demo_LOO_results_compilation!K$2,(ROW()-ROW(Filter1!K$2))*5,,5,)))=FALSE,"",AVERAGE(OFFSET(Demo_LOO_results_compilation!K$2,(ROW()-ROW(Filter1!K$2))*5,,5,)))</f>
        <v>4.8309195179816996E-3</v>
      </c>
      <c r="L14" s="7">
        <f ca="1">IF(ISNUMBER(AVERAGE(OFFSET(Demo_LOO_results_compilation!L$2,(ROW()-ROW(Filter1!L$2))*5,,5,)))=FALSE,"",AVERAGE(OFFSET(Demo_LOO_results_compilation!L$2,(ROW()-ROW(Filter1!L$2))*5,,5,)))</f>
        <v>4.8309195179816996E-3</v>
      </c>
      <c r="M14" s="7" t="str">
        <f ca="1">IF(ISNUMBER(AVERAGE(OFFSET(Demo_LOO_results_compilation!M$2,(ROW()-ROW(Filter1!M$2))*5,,5,)))=FALSE,"",AVERAGE(OFFSET(Demo_LOO_results_compilation!M$2,(ROW()-ROW(Filter1!M$2))*5,,5,)))</f>
        <v/>
      </c>
      <c r="N14" s="7" t="str">
        <f ca="1">IF(ISNUMBER(AVERAGE(OFFSET(Demo_LOO_results_compilation!N$2,(ROW()-ROW(Filter1!N$2))*5,,5,)))=FALSE,"",AVERAGE(OFFSET(Demo_LOO_results_compilation!N$2,(ROW()-ROW(Filter1!N$2))*5,,5,)))</f>
        <v/>
      </c>
      <c r="O14" s="7">
        <f ca="1">IF(ISNUMBER(AVERAGE(OFFSET(Demo_LOO_results_compilation!O$2,(ROW()-ROW(Filter1!O$2))*5,,5,)))=FALSE,"",AVERAGE(OFFSET(Demo_LOO_results_compilation!O$2,(ROW()-ROW(Filter1!O$2))*5,,5,)))</f>
        <v>6.0481832597754802E-3</v>
      </c>
      <c r="P14" s="7">
        <f ca="1">IF(ISNUMBER(AVERAGE(OFFSET(Demo_LOO_results_compilation!P$2,(ROW()-ROW(Filter1!P$2))*5,,5,)))=FALSE,"",AVERAGE(OFFSET(Demo_LOO_results_compilation!P$2,(ROW()-ROW(Filter1!P$2))*5,,5,)))</f>
        <v>2.4129009318218569E-2</v>
      </c>
    </row>
    <row r="15" spans="1:16" x14ac:dyDescent="0.25">
      <c r="A15">
        <f t="shared" ca="1" si="1"/>
        <v>4</v>
      </c>
      <c r="B15" t="str">
        <f t="shared" ca="1" si="0"/>
        <v>Human 4</v>
      </c>
      <c r="C15" t="str">
        <f ca="1">OFFSET(Demo_LOO_results_compilation!$C$2,(ROW(Demo_LOO_results_compilation!C14)-1)*5,0)</f>
        <v>Human</v>
      </c>
      <c r="D15" t="str">
        <f ca="1">OFFSET(Demo_LOO_results_compilation!$D$2,(ROW(Demo_LOO_results_compilation!D14)-1)*5,0)</f>
        <v>PO-18-03-19</v>
      </c>
      <c r="E15" s="7">
        <f ca="1">IF(ISNUMBER(AVERAGE(OFFSET(Demo_LOO_results_compilation!E$2,(ROW()-ROW(Filter1!E$2))*5,,5,)))=FALSE,"",AVERAGE(OFFSET(Demo_LOO_results_compilation!E$2,(ROW()-ROW(Filter1!E$2))*5,,5,)))</f>
        <v>1.0000000000000001E-5</v>
      </c>
      <c r="F15" s="7">
        <f ca="1">IF(ISNUMBER(AVERAGE(OFFSET(Demo_LOO_results_compilation!F$2,(ROW()-ROW(Filter1!F$2))*5,,5,)))=FALSE,"",AVERAGE(OFFSET(Demo_LOO_results_compilation!F$2,(ROW()-ROW(Filter1!F$2))*5,,5,)))</f>
        <v>0</v>
      </c>
      <c r="G15" s="7">
        <f ca="1">IF(ISNUMBER(AVERAGE(OFFSET(Demo_LOO_results_compilation!G$2,(ROW()-ROW(Filter1!G$2))*5,,5,)))=FALSE,"",AVERAGE(OFFSET(Demo_LOO_results_compilation!G$2,(ROW()-ROW(Filter1!G$2))*5,,5,)))</f>
        <v>0.63631999999999977</v>
      </c>
      <c r="H15" s="7">
        <f ca="1">IF(ISNUMBER(AVERAGE(OFFSET(Demo_LOO_results_compilation!H$2,(ROW()-ROW(Filter1!H$2))*5,,5,)))=FALSE,"",AVERAGE(OFFSET(Demo_LOO_results_compilation!H$2,(ROW()-ROW(Filter1!H$2))*5,,5,)))</f>
        <v>0.36366999999999994</v>
      </c>
      <c r="I15" s="7">
        <f ca="1">IF(ISNUMBER(AVERAGE(OFFSET(Demo_LOO_results_compilation!I$2,(ROW()-ROW(Filter1!I$2))*5,,5,)))=FALSE,"",AVERAGE(OFFSET(Demo_LOO_results_compilation!I$2,(ROW()-ROW(Filter1!I$2))*5,,5,)))</f>
        <v>2.9999999999999997E-5</v>
      </c>
      <c r="J15" s="7">
        <f ca="1">IF(ISNUMBER(AVERAGE(OFFSET(Demo_LOO_results_compilation!J$2,(ROW()-ROW(Filter1!J$2))*5,,5,)))=FALSE,"",AVERAGE(OFFSET(Demo_LOO_results_compilation!J$2,(ROW()-ROW(Filter1!J$2))*5,,5,)))</f>
        <v>0</v>
      </c>
      <c r="K15" s="7">
        <f ca="1">IF(ISNUMBER(AVERAGE(OFFSET(Demo_LOO_results_compilation!K$2,(ROW()-ROW(Filter1!K$2))*5,,5,)))=FALSE,"",AVERAGE(OFFSET(Demo_LOO_results_compilation!K$2,(ROW()-ROW(Filter1!K$2))*5,,5,)))</f>
        <v>8.3045189148721801E-3</v>
      </c>
      <c r="L15" s="7">
        <f ca="1">IF(ISNUMBER(AVERAGE(OFFSET(Demo_LOO_results_compilation!L$2,(ROW()-ROW(Filter1!L$2))*5,,5,)))=FALSE,"",AVERAGE(OFFSET(Demo_LOO_results_compilation!L$2,(ROW()-ROW(Filter1!L$2))*5,,5,)))</f>
        <v>8.3130199550913199E-3</v>
      </c>
      <c r="M15" s="7">
        <f ca="1">IF(ISNUMBER(AVERAGE(OFFSET(Demo_LOO_results_compilation!M$2,(ROW()-ROW(Filter1!M$2))*5,,5,)))=FALSE,"",AVERAGE(OFFSET(Demo_LOO_results_compilation!M$2,(ROW()-ROW(Filter1!M$2))*5,,5,)))</f>
        <v>2.9999999999999996</v>
      </c>
      <c r="N15" s="7" t="str">
        <f ca="1">IF(ISNUMBER(AVERAGE(OFFSET(Demo_LOO_results_compilation!N$2,(ROW()-ROW(Filter1!N$2))*5,,5,)))=FALSE,"",AVERAGE(OFFSET(Demo_LOO_results_compilation!N$2,(ROW()-ROW(Filter1!N$2))*5,,5,)))</f>
        <v/>
      </c>
      <c r="O15" s="7">
        <f ca="1">IF(ISNUMBER(AVERAGE(OFFSET(Demo_LOO_results_compilation!O$2,(ROW()-ROW(Filter1!O$2))*5,,5,)))=FALSE,"",AVERAGE(OFFSET(Demo_LOO_results_compilation!O$2,(ROW()-ROW(Filter1!O$2))*5,,5,)))</f>
        <v>1.3227994630445942E-2</v>
      </c>
      <c r="P15" s="7">
        <f ca="1">IF(ISNUMBER(AVERAGE(OFFSET(Demo_LOO_results_compilation!P$2,(ROW()-ROW(Filter1!P$2))*5,,5,)))=FALSE,"",AVERAGE(OFFSET(Demo_LOO_results_compilation!P$2,(ROW()-ROW(Filter1!P$2))*5,,5,)))</f>
        <v>2.2484892748143429E-2</v>
      </c>
    </row>
    <row r="16" spans="1:16" x14ac:dyDescent="0.25">
      <c r="A16">
        <f t="shared" ca="1" si="1"/>
        <v>5</v>
      </c>
      <c r="B16" t="str">
        <f t="shared" ca="1" si="0"/>
        <v>Human 5</v>
      </c>
      <c r="C16" t="str">
        <f ca="1">OFFSET(Demo_LOO_results_compilation!$C$2,(ROW(Demo_LOO_results_compilation!C15)-1)*5,0)</f>
        <v>Human</v>
      </c>
      <c r="D16" t="str">
        <f ca="1">OFFSET(Demo_LOO_results_compilation!$D$2,(ROW(Demo_LOO_results_compilation!D15)-1)*5,0)</f>
        <v>PO-18-09-17</v>
      </c>
      <c r="E16" s="7">
        <f ca="1">IF(ISNUMBER(AVERAGE(OFFSET(Demo_LOO_results_compilation!E$2,(ROW()-ROW(Filter1!E$2))*5,,5,)))=FALSE,"",AVERAGE(OFFSET(Demo_LOO_results_compilation!E$2,(ROW()-ROW(Filter1!E$2))*5,,5,)))</f>
        <v>1.0000000000000001E-5</v>
      </c>
      <c r="F16" s="7">
        <f ca="1">IF(ISNUMBER(AVERAGE(OFFSET(Demo_LOO_results_compilation!F$2,(ROW()-ROW(Filter1!F$2))*5,,5,)))=FALSE,"",AVERAGE(OFFSET(Demo_LOO_results_compilation!F$2,(ROW()-ROW(Filter1!F$2))*5,,5,)))</f>
        <v>0</v>
      </c>
      <c r="G16" s="7">
        <f ca="1">IF(ISNUMBER(AVERAGE(OFFSET(Demo_LOO_results_compilation!G$2,(ROW()-ROW(Filter1!G$2))*5,,5,)))=FALSE,"",AVERAGE(OFFSET(Demo_LOO_results_compilation!G$2,(ROW()-ROW(Filter1!G$2))*5,,5,)))</f>
        <v>0.56942999999999988</v>
      </c>
      <c r="H16" s="7">
        <f ca="1">IF(ISNUMBER(AVERAGE(OFFSET(Demo_LOO_results_compilation!H$2,(ROW()-ROW(Filter1!H$2))*5,,5,)))=FALSE,"",AVERAGE(OFFSET(Demo_LOO_results_compilation!H$2,(ROW()-ROW(Filter1!H$2))*5,,5,)))</f>
        <v>0.43055999999999983</v>
      </c>
      <c r="I16" s="7">
        <f ca="1">IF(ISNUMBER(AVERAGE(OFFSET(Demo_LOO_results_compilation!I$2,(ROW()-ROW(Filter1!I$2))*5,,5,)))=FALSE,"",AVERAGE(OFFSET(Demo_LOO_results_compilation!I$2,(ROW()-ROW(Filter1!I$2))*5,,5,)))</f>
        <v>2.9999999999999997E-5</v>
      </c>
      <c r="J16" s="7">
        <f ca="1">IF(ISNUMBER(AVERAGE(OFFSET(Demo_LOO_results_compilation!J$2,(ROW()-ROW(Filter1!J$2))*5,,5,)))=FALSE,"",AVERAGE(OFFSET(Demo_LOO_results_compilation!J$2,(ROW()-ROW(Filter1!J$2))*5,,5,)))</f>
        <v>0</v>
      </c>
      <c r="K16" s="7">
        <f ca="1">IF(ISNUMBER(AVERAGE(OFFSET(Demo_LOO_results_compilation!K$2,(ROW()-ROW(Filter1!K$2))*5,,5,)))=FALSE,"",AVERAGE(OFFSET(Demo_LOO_results_compilation!K$2,(ROW()-ROW(Filter1!K$2))*5,,5,)))</f>
        <v>7.839279241203239E-3</v>
      </c>
      <c r="L16" s="7">
        <f ca="1">IF(ISNUMBER(AVERAGE(OFFSET(Demo_LOO_results_compilation!L$2,(ROW()-ROW(Filter1!L$2))*5,,5,)))=FALSE,"",AVERAGE(OFFSET(Demo_LOO_results_compilation!L$2,(ROW()-ROW(Filter1!L$2))*5,,5,)))</f>
        <v>7.8339142771902785E-3</v>
      </c>
      <c r="M16" s="7">
        <f ca="1">IF(ISNUMBER(AVERAGE(OFFSET(Demo_LOO_results_compilation!M$2,(ROW()-ROW(Filter1!M$2))*5,,5,)))=FALSE,"",AVERAGE(OFFSET(Demo_LOO_results_compilation!M$2,(ROW()-ROW(Filter1!M$2))*5,,5,)))</f>
        <v>2.9999999999999996</v>
      </c>
      <c r="N16" s="7" t="str">
        <f ca="1">IF(ISNUMBER(AVERAGE(OFFSET(Demo_LOO_results_compilation!N$2,(ROW()-ROW(Filter1!N$2))*5,,5,)))=FALSE,"",AVERAGE(OFFSET(Demo_LOO_results_compilation!N$2,(ROW()-ROW(Filter1!N$2))*5,,5,)))</f>
        <v/>
      </c>
      <c r="O16" s="7">
        <f ca="1">IF(ISNUMBER(AVERAGE(OFFSET(Demo_LOO_results_compilation!O$2,(ROW()-ROW(Filter1!O$2))*5,,5,)))=FALSE,"",AVERAGE(OFFSET(Demo_LOO_results_compilation!O$2,(ROW()-ROW(Filter1!O$2))*5,,5,)))</f>
        <v>1.370855406871133E-2</v>
      </c>
      <c r="P16" s="7">
        <f ca="1">IF(ISNUMBER(AVERAGE(OFFSET(Demo_LOO_results_compilation!P$2,(ROW()-ROW(Filter1!P$2))*5,,5,)))=FALSE,"",AVERAGE(OFFSET(Demo_LOO_results_compilation!P$2,(ROW()-ROW(Filter1!P$2))*5,,5,)))</f>
        <v>1.8334528000274079E-2</v>
      </c>
    </row>
  </sheetData>
  <conditionalFormatting sqref="E2:G16">
    <cfRule type="expression" dxfId="1" priority="2">
      <formula>E2=MAX($E2:$G2)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901-0CBC-4248-B0EA-5C9DC24C2822}">
  <dimension ref="A1:O63"/>
  <sheetViews>
    <sheetView tabSelected="1" zoomScale="70" zoomScaleNormal="70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24.28515625" bestFit="1" customWidth="1"/>
    <col min="4" max="4" width="10.7109375" bestFit="1" customWidth="1"/>
    <col min="5" max="5" width="28.7109375" bestFit="1" customWidth="1"/>
    <col min="6" max="6" width="8.85546875" bestFit="1" customWidth="1"/>
    <col min="7" max="7" width="9.5703125" bestFit="1" customWidth="1"/>
    <col min="8" max="8" width="8.85546875" bestFit="1" customWidth="1"/>
    <col min="9" max="9" width="14.28515625" bestFit="1" customWidth="1"/>
    <col min="10" max="11" width="27.85546875" bestFit="1" customWidth="1"/>
    <col min="12" max="12" width="18.42578125" customWidth="1"/>
    <col min="13" max="13" width="24.7109375" bestFit="1" customWidth="1"/>
    <col min="14" max="14" width="17.42578125" bestFit="1" customWidth="1"/>
    <col min="15" max="15" width="25.42578125" bestFit="1" customWidth="1"/>
  </cols>
  <sheetData>
    <row r="1" spans="1:15" x14ac:dyDescent="0.25">
      <c r="A1" s="1" t="s">
        <v>32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33</v>
      </c>
      <c r="K1" s="1" t="s">
        <v>34</v>
      </c>
      <c r="L1" s="1"/>
    </row>
    <row r="2" spans="1:15" x14ac:dyDescent="0.25">
      <c r="A2">
        <v>1</v>
      </c>
      <c r="B2">
        <v>1</v>
      </c>
      <c r="C2" t="str">
        <f t="shared" ref="C2:C16" ca="1" si="0">_xlfn.CONCAT(D2," ",B2)</f>
        <v>Bat 1</v>
      </c>
      <c r="D2" t="str">
        <f ca="1">OFFSET(Demo_LOO_results_compilation!$C$2,(ROW(Demo_LOO_results_compilation!C1)-1)*5,0)</f>
        <v>Bat</v>
      </c>
      <c r="E2" t="str">
        <f ca="1">OFFSET(Demo_LOO_results_compilation!$D$2,(ROW(Demo_LOO_results_compilation!D1)-1)*5,0)</f>
        <v>Bat-poo-3</v>
      </c>
      <c r="F2" s="7">
        <f ca="1">IF(ISNUMBER(AVERAGE(OFFSET(Demo_LOO_results_compilation!E$2,(ROW()-ROW(Filter1!E$2))*5,,5,)))=FALSE,"",AVERAGE(OFFSET(Demo_LOO_results_compilation!E$2,(ROW()-ROW(Filter1!E$2))*5,,5,)))</f>
        <v>0.97298000000000007</v>
      </c>
      <c r="G2" s="7">
        <f ca="1">IF(ISNUMBER(AVERAGE(OFFSET(Demo_LOO_results_compilation!F$2,(ROW()-ROW(Filter1!F$2))*5,,5,)))=FALSE,"",AVERAGE(OFFSET(Demo_LOO_results_compilation!F$2,(ROW()-ROW(Filter1!F$2))*5,,5,)))</f>
        <v>5.0000000000000002E-5</v>
      </c>
      <c r="H2" s="7">
        <f ca="1">IF(ISNUMBER(AVERAGE(OFFSET(Demo_LOO_results_compilation!G$2,(ROW()-ROW(Filter1!G$2))*5,,5,)))=FALSE,"",AVERAGE(OFFSET(Demo_LOO_results_compilation!G$2,(ROW()-ROW(Filter1!G$2))*5,,5,)))</f>
        <v>0</v>
      </c>
      <c r="I2" s="7">
        <f ca="1">IF(ISNUMBER(AVERAGE(OFFSET(Demo_LOO_results_compilation!H$2,(ROW()-ROW(Filter1!H$2))*5,,5,)))=FALSE,"",AVERAGE(OFFSET(Demo_LOO_results_compilation!H$2,(ROW()-ROW(Filter1!H$2))*5,,5,)))</f>
        <v>2.6969999999999921E-2</v>
      </c>
      <c r="J2">
        <f ca="1">IF(K2="Yes",0,1)</f>
        <v>0</v>
      </c>
      <c r="K2" t="str">
        <f ca="1">IF(MATCH(MAX(F2:H2),F2:H2,0)=A2,"Yes","No")</f>
        <v>Yes</v>
      </c>
      <c r="M2" s="1" t="s">
        <v>32</v>
      </c>
      <c r="N2" s="1" t="s">
        <v>35</v>
      </c>
      <c r="O2" s="1" t="s">
        <v>36</v>
      </c>
    </row>
    <row r="3" spans="1:15" x14ac:dyDescent="0.25">
      <c r="A3">
        <f ca="1">IF(D3=D2,A2,A2+1)</f>
        <v>1</v>
      </c>
      <c r="B3">
        <f t="shared" ref="B3:B16" ca="1" si="1">IF(D3=D2,B2+1,1)</f>
        <v>2</v>
      </c>
      <c r="C3" t="str">
        <f t="shared" ca="1" si="0"/>
        <v>Bat 2</v>
      </c>
      <c r="D3" t="str">
        <f ca="1">OFFSET(Demo_LOO_results_compilation!$C$2,(ROW(Demo_LOO_results_compilation!C2)-1)*5,0)</f>
        <v>Bat</v>
      </c>
      <c r="E3" t="str">
        <f ca="1">OFFSET([1]oneAtATime_compilation!$D$2,(ROW([1]oneAtATime_compilation!D2)-1)*5,0)</f>
        <v>Bat-poo-4</v>
      </c>
      <c r="F3" s="7">
        <f ca="1">IF(ISNUMBER(AVERAGE(OFFSET(Demo_LOO_results_compilation!E$2,(ROW()-ROW(Filter1!E$2))*5,,5,)))=FALSE,"",AVERAGE(OFFSET(Demo_LOO_results_compilation!E$2,(ROW()-ROW(Filter1!E$2))*5,,5,)))</f>
        <v>0.87530999999999981</v>
      </c>
      <c r="G3" s="7">
        <f ca="1">IF(ISNUMBER(AVERAGE(OFFSET(Demo_LOO_results_compilation!F$2,(ROW()-ROW(Filter1!F$2))*5,,5,)))=FALSE,"",AVERAGE(OFFSET(Demo_LOO_results_compilation!F$2,(ROW()-ROW(Filter1!F$2))*5,,5,)))</f>
        <v>7.0000000000000007E-5</v>
      </c>
      <c r="H3" s="7">
        <f ca="1">IF(ISNUMBER(AVERAGE(OFFSET(Demo_LOO_results_compilation!G$2,(ROW()-ROW(Filter1!G$2))*5,,5,)))=FALSE,"",AVERAGE(OFFSET(Demo_LOO_results_compilation!G$2,(ROW()-ROW(Filter1!G$2))*5,,5,)))</f>
        <v>0</v>
      </c>
      <c r="I3" s="7">
        <f ca="1">IF(ISNUMBER(AVERAGE(OFFSET([1]oneAtATime_compilation!H$2,(ROW()-ROW([1]Filter1!H$2))*5,,5,)))=FALSE,"",AVERAGE(OFFSET([1]oneAtATime_compilation!H$2,(ROW()-ROW([1]Filter1!H$2))*5,,5,)))</f>
        <v>4.6999999999999993E-4</v>
      </c>
      <c r="J3">
        <f t="shared" ref="J3:J16" ca="1" si="2">IF(K3="Yes",0,1)</f>
        <v>0</v>
      </c>
      <c r="K3" t="str">
        <f ca="1">IF(MATCH(MAX(F3:I3),F3:I3,0)=A3,"Yes","No")</f>
        <v>Yes</v>
      </c>
      <c r="M3" s="8" t="s">
        <v>3</v>
      </c>
      <c r="N3">
        <v>5</v>
      </c>
      <c r="O3">
        <f ca="1">COUNTIF($K$2:$K$16,"No")</f>
        <v>0</v>
      </c>
    </row>
    <row r="4" spans="1:15" x14ac:dyDescent="0.25">
      <c r="A4">
        <f t="shared" ref="A4:A16" ca="1" si="3">IF(D4=D3,A3,A3+1)</f>
        <v>1</v>
      </c>
      <c r="B4">
        <f t="shared" ca="1" si="1"/>
        <v>3</v>
      </c>
      <c r="C4" t="str">
        <f t="shared" ca="1" si="0"/>
        <v>Bat 3</v>
      </c>
      <c r="D4" t="str">
        <f ca="1">OFFSET(Demo_LOO_results_compilation!$C$2,(ROW(Demo_LOO_results_compilation!C3)-1)*5,0)</f>
        <v>Bat</v>
      </c>
      <c r="E4" t="str">
        <f ca="1">OFFSET([1]oneAtATime_compilation!$D$2,(ROW([1]oneAtATime_compilation!D3)-1)*5,0)</f>
        <v>Bat-poo-5</v>
      </c>
      <c r="F4" s="7">
        <f ca="1">IF(ISNUMBER(AVERAGE(OFFSET(Demo_LOO_results_compilation!E$2,(ROW()-ROW(Filter1!E$2))*5,,5,)))=FALSE,"",AVERAGE(OFFSET(Demo_LOO_results_compilation!E$2,(ROW()-ROW(Filter1!E$2))*5,,5,)))</f>
        <v>2.3189999999999898E-2</v>
      </c>
      <c r="G4" s="7">
        <f ca="1">IF(ISNUMBER(AVERAGE(OFFSET(Demo_LOO_results_compilation!F$2,(ROW()-ROW(Filter1!F$2))*5,,5,)))=FALSE,"",AVERAGE(OFFSET(Demo_LOO_results_compilation!F$2,(ROW()-ROW(Filter1!F$2))*5,,5,)))</f>
        <v>1.0000000000000001E-5</v>
      </c>
      <c r="H4" s="7">
        <f ca="1">IF(ISNUMBER(AVERAGE(OFFSET(Demo_LOO_results_compilation!G$2,(ROW()-ROW(Filter1!G$2))*5,,5,)))=FALSE,"",AVERAGE(OFFSET(Demo_LOO_results_compilation!G$2,(ROW()-ROW(Filter1!G$2))*5,,5,)))</f>
        <v>0</v>
      </c>
      <c r="I4" s="7">
        <f ca="1">IF(ISNUMBER(AVERAGE(OFFSET([1]oneAtATime_compilation!H$2,(ROW()-ROW([1]Filter1!H$2))*5,,5,)))=FALSE,"",AVERAGE(OFFSET([1]oneAtATime_compilation!H$2,(ROW()-ROW([1]Filter1!H$2))*5,,5,)))</f>
        <v>3.0000000000000004E-5</v>
      </c>
      <c r="J4">
        <f t="shared" ca="1" si="2"/>
        <v>0</v>
      </c>
      <c r="K4" t="str">
        <f ca="1">IF(MATCH(MAX(F4:I4),F4:I4,0)=A4,"Yes","No")</f>
        <v>Yes</v>
      </c>
      <c r="M4" s="8" t="s">
        <v>4</v>
      </c>
      <c r="N4">
        <v>5</v>
      </c>
      <c r="O4">
        <v>0</v>
      </c>
    </row>
    <row r="5" spans="1:15" x14ac:dyDescent="0.25">
      <c r="A5">
        <f t="shared" ca="1" si="3"/>
        <v>1</v>
      </c>
      <c r="B5">
        <f t="shared" ca="1" si="1"/>
        <v>4</v>
      </c>
      <c r="C5" t="str">
        <f t="shared" ca="1" si="0"/>
        <v>Bat 4</v>
      </c>
      <c r="D5" t="str">
        <f ca="1">OFFSET(Demo_LOO_results_compilation!$C$2,(ROW(Demo_LOO_results_compilation!C4)-1)*5,0)</f>
        <v>Bat</v>
      </c>
      <c r="E5" t="str">
        <f ca="1">OFFSET([1]oneAtATime_compilation!$D$2,(ROW([1]oneAtATime_compilation!D4)-1)*5,0)</f>
        <v>Bat-poo-6</v>
      </c>
      <c r="F5" s="7">
        <f ca="1">IF(ISNUMBER(AVERAGE(OFFSET(Demo_LOO_results_compilation!E$2,(ROW()-ROW(Filter1!E$2))*5,,5,)))=FALSE,"",AVERAGE(OFFSET(Demo_LOO_results_compilation!E$2,(ROW()-ROW(Filter1!E$2))*5,,5,)))</f>
        <v>0.39782999999999985</v>
      </c>
      <c r="G5" s="7">
        <f ca="1">IF(ISNUMBER(AVERAGE(OFFSET(Demo_LOO_results_compilation!F$2,(ROW()-ROW(Filter1!F$2))*5,,5,)))=FALSE,"",AVERAGE(OFFSET(Demo_LOO_results_compilation!F$2,(ROW()-ROW(Filter1!F$2))*5,,5,)))</f>
        <v>2.0000000000000002E-5</v>
      </c>
      <c r="H5" s="7">
        <f ca="1">IF(ISNUMBER(AVERAGE(OFFSET(Demo_LOO_results_compilation!G$2,(ROW()-ROW(Filter1!G$2))*5,,5,)))=FALSE,"",AVERAGE(OFFSET(Demo_LOO_results_compilation!G$2,(ROW()-ROW(Filter1!G$2))*5,,5,)))</f>
        <v>0</v>
      </c>
      <c r="I5" s="7">
        <f ca="1">IF(ISNUMBER(AVERAGE(OFFSET([1]oneAtATime_compilation!H$2,(ROW()-ROW([1]Filter1!H$2))*5,,5,)))=FALSE,"",AVERAGE(OFFSET([1]oneAtATime_compilation!H$2,(ROW()-ROW([1]Filter1!H$2))*5,,5,)))</f>
        <v>3.0000000000000003E-4</v>
      </c>
      <c r="J5">
        <f t="shared" ca="1" si="2"/>
        <v>0</v>
      </c>
      <c r="K5" t="str">
        <f ca="1">IF(MATCH(MAX(F5:I5),F5:I5,0)=A5,"Yes","No")</f>
        <v>Yes</v>
      </c>
      <c r="M5" s="8" t="s">
        <v>5</v>
      </c>
      <c r="N5">
        <v>5</v>
      </c>
      <c r="O5">
        <v>0</v>
      </c>
    </row>
    <row r="6" spans="1:15" ht="15.75" thickBot="1" x14ac:dyDescent="0.3">
      <c r="A6">
        <f t="shared" ca="1" si="3"/>
        <v>1</v>
      </c>
      <c r="B6">
        <f t="shared" ca="1" si="1"/>
        <v>5</v>
      </c>
      <c r="C6" t="str">
        <f t="shared" ca="1" si="0"/>
        <v>Bat 5</v>
      </c>
      <c r="D6" t="str">
        <f ca="1">OFFSET(Demo_LOO_results_compilation!$C$2,(ROW(Demo_LOO_results_compilation!C5)-1)*5,0)</f>
        <v>Bat</v>
      </c>
      <c r="E6" t="str">
        <f ca="1">OFFSET([1]oneAtATime_compilation!$D$2,(ROW([1]oneAtATime_compilation!D5)-1)*5,0)</f>
        <v>Bat-poo-C</v>
      </c>
      <c r="F6" s="7">
        <f ca="1">IF(ISNUMBER(AVERAGE(OFFSET(Demo_LOO_results_compilation!E$2,(ROW()-ROW(Filter1!E$2))*5,,5,)))=FALSE,"",AVERAGE(OFFSET(Demo_LOO_results_compilation!E$2,(ROW()-ROW(Filter1!E$2))*5,,5,)))</f>
        <v>0.1063999999999998</v>
      </c>
      <c r="G6" s="7">
        <f ca="1">IF(ISNUMBER(AVERAGE(OFFSET(Demo_LOO_results_compilation!F$2,(ROW()-ROW(Filter1!F$2))*5,,5,)))=FALSE,"",AVERAGE(OFFSET(Demo_LOO_results_compilation!F$2,(ROW()-ROW(Filter1!F$2))*5,,5,)))</f>
        <v>1.0000000000000001E-5</v>
      </c>
      <c r="H6" s="7">
        <f ca="1">IF(ISNUMBER(AVERAGE(OFFSET(Demo_LOO_results_compilation!G$2,(ROW()-ROW(Filter1!G$2))*5,,5,)))=FALSE,"",AVERAGE(OFFSET(Demo_LOO_results_compilation!G$2,(ROW()-ROW(Filter1!G$2))*5,,5,)))</f>
        <v>0</v>
      </c>
      <c r="I6" s="7">
        <f ca="1">IF(ISNUMBER(AVERAGE(OFFSET([1]oneAtATime_compilation!H$2,(ROW()-ROW([1]Filter1!H$2))*5,,5,)))=FALSE,"",AVERAGE(OFFSET([1]oneAtATime_compilation!H$2,(ROW()-ROW([1]Filter1!H$2))*5,,5,)))</f>
        <v>9.9999999999999978E-5</v>
      </c>
      <c r="J6">
        <f t="shared" ca="1" si="2"/>
        <v>0</v>
      </c>
      <c r="K6" t="str">
        <f ca="1">IF(MATCH(MAX(F6:I6),F6:I6,0)=A6,"Yes","No")</f>
        <v>Yes</v>
      </c>
      <c r="M6" s="9" t="s">
        <v>37</v>
      </c>
      <c r="N6" s="9">
        <f>SUM(N3:N5)</f>
        <v>15</v>
      </c>
      <c r="O6" s="9">
        <f ca="1">SUM(O3:O5)</f>
        <v>0</v>
      </c>
    </row>
    <row r="7" spans="1:15" x14ac:dyDescent="0.25">
      <c r="A7">
        <f t="shared" ca="1" si="3"/>
        <v>2</v>
      </c>
      <c r="B7">
        <f t="shared" ca="1" si="1"/>
        <v>1</v>
      </c>
      <c r="C7" t="str">
        <f t="shared" ca="1" si="0"/>
        <v>Cow 1</v>
      </c>
      <c r="D7" t="str">
        <f ca="1">OFFSET(Demo_LOO_results_compilation!$C$2,(ROW(Demo_LOO_results_compilation!C6)-1)*5,0)</f>
        <v>Cow</v>
      </c>
      <c r="E7" t="str">
        <f ca="1">OFFSET([1]oneAtATime_compilation!$D$2,(ROW([1]oneAtATime_compilation!D6)-1)*5,0)</f>
        <v>Bat-poo-D</v>
      </c>
      <c r="F7" s="7">
        <f ca="1">IF(ISNUMBER(AVERAGE(OFFSET(Demo_LOO_results_compilation!E$2,(ROW()-ROW(Filter1!E$2))*5,,5,)))=FALSE,"",AVERAGE(OFFSET(Demo_LOO_results_compilation!E$2,(ROW()-ROW(Filter1!E$2))*5,,5,)))</f>
        <v>1.0000000000000001E-5</v>
      </c>
      <c r="G7" s="7">
        <f ca="1">IF(ISNUMBER(AVERAGE(OFFSET(Demo_LOO_results_compilation!F$2,(ROW()-ROW(Filter1!F$2))*5,,5,)))=FALSE,"",AVERAGE(OFFSET(Demo_LOO_results_compilation!F$2,(ROW()-ROW(Filter1!F$2))*5,,5,)))</f>
        <v>0.34322999999999959</v>
      </c>
      <c r="H7" s="7">
        <f ca="1">IF(ISNUMBER(AVERAGE(OFFSET(Demo_LOO_results_compilation!G$2,(ROW()-ROW(Filter1!G$2))*5,,5,)))=FALSE,"",AVERAGE(OFFSET(Demo_LOO_results_compilation!G$2,(ROW()-ROW(Filter1!G$2))*5,,5,)))</f>
        <v>0</v>
      </c>
      <c r="I7" s="7">
        <f ca="1">IF(ISNUMBER(AVERAGE(OFFSET([1]oneAtATime_compilation!H$2,(ROW()-ROW([1]Filter1!H$2))*5,,5,)))=FALSE,"",AVERAGE(OFFSET([1]oneAtATime_compilation!H$2,(ROW()-ROW([1]Filter1!H$2))*5,,5,)))</f>
        <v>1.0000000000000001E-5</v>
      </c>
      <c r="J7">
        <f t="shared" ca="1" si="2"/>
        <v>0</v>
      </c>
      <c r="K7" t="str">
        <f ca="1">IF(MATCH(MAX(F7:I7),F7:I7,0)=A7,"Yes","No")</f>
        <v>Yes</v>
      </c>
      <c r="M7" s="15" t="s">
        <v>38</v>
      </c>
      <c r="N7" s="16">
        <f ca="1">O6/N6</f>
        <v>0</v>
      </c>
      <c r="O7" s="15"/>
    </row>
    <row r="8" spans="1:15" x14ac:dyDescent="0.25">
      <c r="A8">
        <f t="shared" ca="1" si="3"/>
        <v>2</v>
      </c>
      <c r="B8">
        <f t="shared" ca="1" si="1"/>
        <v>2</v>
      </c>
      <c r="C8" t="str">
        <f t="shared" ca="1" si="0"/>
        <v>Cow 2</v>
      </c>
      <c r="D8" t="str">
        <f ca="1">OFFSET(Demo_LOO_results_compilation!$C$2,(ROW(Demo_LOO_results_compilation!C7)-1)*5,0)</f>
        <v>Cow</v>
      </c>
      <c r="E8" t="str">
        <f ca="1">OFFSET([1]oneAtATime_compilation!$D$2,(ROW([1]oneAtATime_compilation!D7)-1)*5,0)</f>
        <v>Bat-poo-J</v>
      </c>
      <c r="F8" s="7">
        <f ca="1">IF(ISNUMBER(AVERAGE(OFFSET(Demo_LOO_results_compilation!E$2,(ROW()-ROW(Filter1!E$2))*5,,5,)))=FALSE,"",AVERAGE(OFFSET(Demo_LOO_results_compilation!E$2,(ROW()-ROW(Filter1!E$2))*5,,5,)))</f>
        <v>1.01E-3</v>
      </c>
      <c r="G8" s="7">
        <f ca="1">IF(ISNUMBER(AVERAGE(OFFSET(Demo_LOO_results_compilation!F$2,(ROW()-ROW(Filter1!F$2))*5,,5,)))=FALSE,"",AVERAGE(OFFSET(Demo_LOO_results_compilation!F$2,(ROW()-ROW(Filter1!F$2))*5,,5,)))</f>
        <v>0.40755999999999998</v>
      </c>
      <c r="H8" s="7">
        <f ca="1">IF(ISNUMBER(AVERAGE(OFFSET(Demo_LOO_results_compilation!G$2,(ROW()-ROW(Filter1!G$2))*5,,5,)))=FALSE,"",AVERAGE(OFFSET(Demo_LOO_results_compilation!G$2,(ROW()-ROW(Filter1!G$2))*5,,5,)))</f>
        <v>0</v>
      </c>
      <c r="I8" s="7">
        <f ca="1">IF(ISNUMBER(AVERAGE(OFFSET([1]oneAtATime_compilation!H$2,(ROW()-ROW([1]Filter1!H$2))*5,,5,)))=FALSE,"",AVERAGE(OFFSET([1]oneAtATime_compilation!H$2,(ROW()-ROW([1]Filter1!H$2))*5,,5,)))</f>
        <v>1.3000000000000002E-4</v>
      </c>
      <c r="J8">
        <f t="shared" ca="1" si="2"/>
        <v>0</v>
      </c>
      <c r="K8" t="str">
        <f ca="1">IF(MATCH(MAX(F8:I8),F8:I8,0)=A8,"Yes","No")</f>
        <v>Yes</v>
      </c>
    </row>
    <row r="9" spans="1:15" x14ac:dyDescent="0.25">
      <c r="A9">
        <f t="shared" ca="1" si="3"/>
        <v>2</v>
      </c>
      <c r="B9">
        <f t="shared" ca="1" si="1"/>
        <v>3</v>
      </c>
      <c r="C9" t="str">
        <f t="shared" ca="1" si="0"/>
        <v>Cow 3</v>
      </c>
      <c r="D9" t="str">
        <f ca="1">OFFSET(Demo_LOO_results_compilation!$C$2,(ROW(Demo_LOO_results_compilation!C8)-1)*5,0)</f>
        <v>Cow</v>
      </c>
      <c r="E9" t="str">
        <f ca="1">OFFSET([1]oneAtATime_compilation!$D$2,(ROW([1]oneAtATime_compilation!D8)-1)*5,0)</f>
        <v>Bat-poo-L</v>
      </c>
      <c r="F9" s="7">
        <f ca="1">IF(ISNUMBER(AVERAGE(OFFSET(Demo_LOO_results_compilation!E$2,(ROW()-ROW(Filter1!E$2))*5,,5,)))=FALSE,"",AVERAGE(OFFSET(Demo_LOO_results_compilation!E$2,(ROW()-ROW(Filter1!E$2))*5,,5,)))</f>
        <v>0</v>
      </c>
      <c r="G9" s="7">
        <f ca="1">IF(ISNUMBER(AVERAGE(OFFSET(Demo_LOO_results_compilation!F$2,(ROW()-ROW(Filter1!F$2))*5,,5,)))=FALSE,"",AVERAGE(OFFSET(Demo_LOO_results_compilation!F$2,(ROW()-ROW(Filter1!F$2))*5,,5,)))</f>
        <v>0.31751999999999941</v>
      </c>
      <c r="H9" s="7">
        <f ca="1">IF(ISNUMBER(AVERAGE(OFFSET(Demo_LOO_results_compilation!G$2,(ROW()-ROW(Filter1!G$2))*5,,5,)))=FALSE,"",AVERAGE(OFFSET(Demo_LOO_results_compilation!G$2,(ROW()-ROW(Filter1!G$2))*5,,5,)))</f>
        <v>0</v>
      </c>
      <c r="I9" s="7">
        <f ca="1">IF(ISNUMBER(AVERAGE(OFFSET([1]oneAtATime_compilation!H$2,(ROW()-ROW([1]Filter1!H$2))*5,,5,)))=FALSE,"",AVERAGE(OFFSET([1]oneAtATime_compilation!H$2,(ROW()-ROW([1]Filter1!H$2))*5,,5,)))</f>
        <v>5.1000000000000004E-4</v>
      </c>
      <c r="J9">
        <f t="shared" ca="1" si="2"/>
        <v>0</v>
      </c>
      <c r="K9" t="str">
        <f ca="1">IF(MATCH(MAX(F9:I9),F9:I9,0)=A9,"Yes","No")</f>
        <v>Yes</v>
      </c>
      <c r="M9" s="10" t="s">
        <v>39</v>
      </c>
    </row>
    <row r="10" spans="1:15" x14ac:dyDescent="0.25">
      <c r="A10">
        <f t="shared" ca="1" si="3"/>
        <v>2</v>
      </c>
      <c r="B10">
        <f t="shared" ca="1" si="1"/>
        <v>4</v>
      </c>
      <c r="C10" t="str">
        <f t="shared" ca="1" si="0"/>
        <v>Cow 4</v>
      </c>
      <c r="D10" t="str">
        <f ca="1">OFFSET(Demo_LOO_results_compilation!$C$2,(ROW(Demo_LOO_results_compilation!C9)-1)*5,0)</f>
        <v>Cow</v>
      </c>
      <c r="E10" t="str">
        <f ca="1">OFFSET([1]oneAtATime_compilation!$D$2,(ROW([1]oneAtATime_compilation!D9)-1)*5,0)</f>
        <v>Bat-poo-M</v>
      </c>
      <c r="F10" s="7">
        <f ca="1">IF(ISNUMBER(AVERAGE(OFFSET(Demo_LOO_results_compilation!E$2,(ROW()-ROW(Filter1!E$2))*5,,5,)))=FALSE,"",AVERAGE(OFFSET(Demo_LOO_results_compilation!E$2,(ROW()-ROW(Filter1!E$2))*5,,5,)))</f>
        <v>3.5999999999999997E-4</v>
      </c>
      <c r="G10" s="7">
        <f ca="1">IF(ISNUMBER(AVERAGE(OFFSET(Demo_LOO_results_compilation!F$2,(ROW()-ROW(Filter1!F$2))*5,,5,)))=FALSE,"",AVERAGE(OFFSET(Demo_LOO_results_compilation!F$2,(ROW()-ROW(Filter1!F$2))*5,,5,)))</f>
        <v>0.1502799999999998</v>
      </c>
      <c r="H10" s="7">
        <f ca="1">IF(ISNUMBER(AVERAGE(OFFSET(Demo_LOO_results_compilation!G$2,(ROW()-ROW(Filter1!G$2))*5,,5,)))=FALSE,"",AVERAGE(OFFSET(Demo_LOO_results_compilation!G$2,(ROW()-ROW(Filter1!G$2))*5,,5,)))</f>
        <v>0</v>
      </c>
      <c r="I10" s="7">
        <f ca="1">IF(ISNUMBER(AVERAGE(OFFSET([1]oneAtATime_compilation!H$2,(ROW()-ROW([1]Filter1!H$2))*5,,5,)))=FALSE,"",AVERAGE(OFFSET([1]oneAtATime_compilation!H$2,(ROW()-ROW([1]Filter1!H$2))*5,,5,)))</f>
        <v>4.0000000000000003E-5</v>
      </c>
      <c r="J10">
        <f t="shared" ca="1" si="2"/>
        <v>0</v>
      </c>
      <c r="K10" t="str">
        <f ca="1">IF(MATCH(MAX(F10:I10),F10:I10,0)=A10,"Yes","No")</f>
        <v>Yes</v>
      </c>
      <c r="M10" s="1" t="s">
        <v>27</v>
      </c>
      <c r="N10" s="1" t="s">
        <v>1</v>
      </c>
      <c r="O10" s="1" t="s">
        <v>2</v>
      </c>
    </row>
    <row r="11" spans="1:15" x14ac:dyDescent="0.25">
      <c r="A11">
        <f t="shared" ca="1" si="3"/>
        <v>2</v>
      </c>
      <c r="B11">
        <f t="shared" ca="1" si="1"/>
        <v>5</v>
      </c>
      <c r="C11" t="str">
        <f t="shared" ca="1" si="0"/>
        <v>Cow 5</v>
      </c>
      <c r="D11" t="str">
        <f ca="1">OFFSET(Demo_LOO_results_compilation!$C$2,(ROW(Demo_LOO_results_compilation!C10)-1)*5,0)</f>
        <v>Cow</v>
      </c>
      <c r="E11" t="str">
        <f ca="1">OFFSET([1]oneAtATime_compilation!$D$2,(ROW([1]oneAtATime_compilation!D10)-1)*5,0)</f>
        <v>Bat-poo-T</v>
      </c>
      <c r="F11" s="7">
        <f ca="1">IF(ISNUMBER(AVERAGE(OFFSET(Demo_LOO_results_compilation!E$2,(ROW()-ROW(Filter1!E$2))*5,,5,)))=FALSE,"",AVERAGE(OFFSET(Demo_LOO_results_compilation!E$2,(ROW()-ROW(Filter1!E$2))*5,,5,)))</f>
        <v>9.7399999999999605E-3</v>
      </c>
      <c r="G11" s="7">
        <f ca="1">IF(ISNUMBER(AVERAGE(OFFSET(Demo_LOO_results_compilation!F$2,(ROW()-ROW(Filter1!F$2))*5,,5,)))=FALSE,"",AVERAGE(OFFSET(Demo_LOO_results_compilation!F$2,(ROW()-ROW(Filter1!F$2))*5,,5,)))</f>
        <v>1.469999999999998E-2</v>
      </c>
      <c r="H11" s="7">
        <f ca="1">IF(ISNUMBER(AVERAGE(OFFSET(Demo_LOO_results_compilation!G$2,(ROW()-ROW(Filter1!G$2))*5,,5,)))=FALSE,"",AVERAGE(OFFSET(Demo_LOO_results_compilation!G$2,(ROW()-ROW(Filter1!G$2))*5,,5,)))</f>
        <v>0</v>
      </c>
      <c r="I11" s="7">
        <f ca="1">IF(ISNUMBER(AVERAGE(OFFSET([1]oneAtATime_compilation!H$2,(ROW()-ROW([1]Filter1!H$2))*5,,5,)))=FALSE,"",AVERAGE(OFFSET([1]oneAtATime_compilation!H$2,(ROW()-ROW([1]Filter1!H$2))*5,,5,)))</f>
        <v>2.7999999999999998E-4</v>
      </c>
      <c r="J11">
        <f t="shared" ca="1" si="2"/>
        <v>0</v>
      </c>
      <c r="K11" t="str">
        <f ca="1">IF(MATCH(MAX(F11:I11),F11:I11,0)=A11,"Yes","No")</f>
        <v>Yes</v>
      </c>
      <c r="O11" s="11"/>
    </row>
    <row r="12" spans="1:15" x14ac:dyDescent="0.25">
      <c r="A12">
        <f t="shared" ca="1" si="3"/>
        <v>3</v>
      </c>
      <c r="B12">
        <f t="shared" ca="1" si="1"/>
        <v>1</v>
      </c>
      <c r="C12" t="str">
        <f t="shared" ca="1" si="0"/>
        <v>Human 1</v>
      </c>
      <c r="D12" t="str">
        <f ca="1">OFFSET(Demo_LOO_results_compilation!$C$2,(ROW(Demo_LOO_results_compilation!C11)-1)*5,0)</f>
        <v>Human</v>
      </c>
      <c r="E12" t="str">
        <f ca="1">OFFSET([1]oneAtATime_compilation!$D$2,(ROW([1]oneAtATime_compilation!D11)-1)*5,0)</f>
        <v>Bat-poo-V</v>
      </c>
      <c r="F12" s="7">
        <f ca="1">IF(ISNUMBER(AVERAGE(OFFSET(Demo_LOO_results_compilation!E$2,(ROW()-ROW(Filter1!E$2))*5,,5,)))=FALSE,"",AVERAGE(OFFSET(Demo_LOO_results_compilation!E$2,(ROW()-ROW(Filter1!E$2))*5,,5,)))</f>
        <v>1.0000000000000001E-5</v>
      </c>
      <c r="G12" s="7">
        <f ca="1">IF(ISNUMBER(AVERAGE(OFFSET(Demo_LOO_results_compilation!F$2,(ROW()-ROW(Filter1!F$2))*5,,5,)))=FALSE,"",AVERAGE(OFFSET(Demo_LOO_results_compilation!F$2,(ROW()-ROW(Filter1!F$2))*5,,5,)))</f>
        <v>0</v>
      </c>
      <c r="H12" s="7">
        <f ca="1">IF(ISNUMBER(AVERAGE(OFFSET(Demo_LOO_results_compilation!G$2,(ROW()-ROW(Filter1!G$2))*5,,5,)))=FALSE,"",AVERAGE(OFFSET(Demo_LOO_results_compilation!G$2,(ROW()-ROW(Filter1!G$2))*5,,5,)))</f>
        <v>0.83811999999999964</v>
      </c>
      <c r="I12" s="7">
        <f ca="1">IF(ISNUMBER(AVERAGE(OFFSET([1]oneAtATime_compilation!H$2,(ROW()-ROW([1]Filter1!H$2))*5,,5,)))=FALSE,"",AVERAGE(OFFSET([1]oneAtATime_compilation!H$2,(ROW()-ROW([1]Filter1!H$2))*5,,5,)))</f>
        <v>1.9000000000000001E-4</v>
      </c>
      <c r="J12">
        <f t="shared" ca="1" si="2"/>
        <v>0</v>
      </c>
      <c r="K12" t="str">
        <f ca="1">IF(MATCH(MAX(F12:I12),F12:I12,0)=A12,"Yes","No")</f>
        <v>Yes</v>
      </c>
      <c r="O12" s="11"/>
    </row>
    <row r="13" spans="1:15" x14ac:dyDescent="0.25">
      <c r="A13">
        <f t="shared" ca="1" si="3"/>
        <v>3</v>
      </c>
      <c r="B13">
        <f t="shared" ca="1" si="1"/>
        <v>2</v>
      </c>
      <c r="C13" t="str">
        <f t="shared" ca="1" si="0"/>
        <v>Human 2</v>
      </c>
      <c r="D13" t="str">
        <f ca="1">OFFSET(Demo_LOO_results_compilation!$C$2,(ROW(Demo_LOO_results_compilation!C12)-1)*5,0)</f>
        <v>Human</v>
      </c>
      <c r="E13" t="str">
        <f ca="1">OFFSET([1]oneAtATime_compilation!$D$2,(ROW([1]oneAtATime_compilation!D12)-1)*5,0)</f>
        <v>Bat-poo-Y</v>
      </c>
      <c r="F13" s="7">
        <f ca="1">IF(ISNUMBER(AVERAGE(OFFSET(Demo_LOO_results_compilation!E$2,(ROW()-ROW(Filter1!E$2))*5,,5,)))=FALSE,"",AVERAGE(OFFSET(Demo_LOO_results_compilation!E$2,(ROW()-ROW(Filter1!E$2))*5,,5,)))</f>
        <v>0</v>
      </c>
      <c r="G13" s="7">
        <f ca="1">IF(ISNUMBER(AVERAGE(OFFSET(Demo_LOO_results_compilation!F$2,(ROW()-ROW(Filter1!F$2))*5,,5,)))=FALSE,"",AVERAGE(OFFSET(Demo_LOO_results_compilation!F$2,(ROW()-ROW(Filter1!F$2))*5,,5,)))</f>
        <v>0</v>
      </c>
      <c r="H13" s="7">
        <f ca="1">IF(ISNUMBER(AVERAGE(OFFSET(Demo_LOO_results_compilation!G$2,(ROW()-ROW(Filter1!G$2))*5,,5,)))=FALSE,"",AVERAGE(OFFSET(Demo_LOO_results_compilation!G$2,(ROW()-ROW(Filter1!G$2))*5,,5,)))</f>
        <v>0.68294999999999961</v>
      </c>
      <c r="I13" s="7">
        <f ca="1">IF(ISNUMBER(AVERAGE(OFFSET([1]oneAtATime_compilation!H$2,(ROW()-ROW([1]Filter1!H$2))*5,,5,)))=FALSE,"",AVERAGE(OFFSET([1]oneAtATime_compilation!H$2,(ROW()-ROW([1]Filter1!H$2))*5,,5,)))</f>
        <v>2.0999999999999998E-4</v>
      </c>
      <c r="J13">
        <f t="shared" ca="1" si="2"/>
        <v>0</v>
      </c>
      <c r="K13" t="str">
        <f ca="1">IF(MATCH(MAX(F13:I13),F13:I13,0)=A13,"Yes","No")</f>
        <v>Yes</v>
      </c>
      <c r="O13" s="11"/>
    </row>
    <row r="14" spans="1:15" x14ac:dyDescent="0.25">
      <c r="A14">
        <f t="shared" ca="1" si="3"/>
        <v>3</v>
      </c>
      <c r="B14">
        <f t="shared" ca="1" si="1"/>
        <v>3</v>
      </c>
      <c r="C14" t="str">
        <f t="shared" ca="1" si="0"/>
        <v>Human 3</v>
      </c>
      <c r="D14" t="str">
        <f ca="1">OFFSET(Demo_LOO_results_compilation!$C$2,(ROW(Demo_LOO_results_compilation!C13)-1)*5,0)</f>
        <v>Human</v>
      </c>
      <c r="E14" t="str">
        <f ca="1">OFFSET([1]oneAtATime_compilation!$D$2,(ROW([1]oneAtATime_compilation!D13)-1)*5,0)</f>
        <v>Doveton-bat-10</v>
      </c>
      <c r="F14" s="7">
        <f ca="1">IF(ISNUMBER(AVERAGE(OFFSET(Demo_LOO_results_compilation!E$2,(ROW()-ROW(Filter1!E$2))*5,,5,)))=FALSE,"",AVERAGE(OFFSET(Demo_LOO_results_compilation!E$2,(ROW()-ROW(Filter1!E$2))*5,,5,)))</f>
        <v>0</v>
      </c>
      <c r="G14" s="7">
        <f ca="1">IF(ISNUMBER(AVERAGE(OFFSET(Demo_LOO_results_compilation!F$2,(ROW()-ROW(Filter1!F$2))*5,,5,)))=FALSE,"",AVERAGE(OFFSET(Demo_LOO_results_compilation!F$2,(ROW()-ROW(Filter1!F$2))*5,,5,)))</f>
        <v>0</v>
      </c>
      <c r="H14" s="7">
        <f ca="1">IF(ISNUMBER(AVERAGE(OFFSET(Demo_LOO_results_compilation!G$2,(ROW()-ROW(Filter1!G$2))*5,,5,)))=FALSE,"",AVERAGE(OFFSET(Demo_LOO_results_compilation!G$2,(ROW()-ROW(Filter1!G$2))*5,,5,)))</f>
        <v>0.79867999999999983</v>
      </c>
      <c r="I14" s="7">
        <f ca="1">IF(ISNUMBER(AVERAGE(OFFSET([1]oneAtATime_compilation!H$2,(ROW()-ROW([1]Filter1!H$2))*5,,5,)))=FALSE,"",AVERAGE(OFFSET([1]oneAtATime_compilation!H$2,(ROW()-ROW([1]Filter1!H$2))*5,,5,)))</f>
        <v>9.1E-4</v>
      </c>
      <c r="J14">
        <f t="shared" ca="1" si="2"/>
        <v>0</v>
      </c>
      <c r="K14" t="str">
        <f ca="1">IF(MATCH(MAX(F14:I14),F14:I14,0)=A14,"Yes","No")</f>
        <v>Yes</v>
      </c>
      <c r="O14" s="11"/>
    </row>
    <row r="15" spans="1:15" x14ac:dyDescent="0.25">
      <c r="A15">
        <f t="shared" ca="1" si="3"/>
        <v>3</v>
      </c>
      <c r="B15">
        <f t="shared" ca="1" si="1"/>
        <v>4</v>
      </c>
      <c r="C15" t="str">
        <f t="shared" ca="1" si="0"/>
        <v>Human 4</v>
      </c>
      <c r="D15" t="str">
        <f ca="1">OFFSET(Demo_LOO_results_compilation!$C$2,(ROW(Demo_LOO_results_compilation!C14)-1)*5,0)</f>
        <v>Human</v>
      </c>
      <c r="E15" t="str">
        <f ca="1">OFFSET([1]oneAtATime_compilation!$D$2,(ROW([1]oneAtATime_compilation!D14)-1)*5,0)</f>
        <v>Doveton-bat-13</v>
      </c>
      <c r="F15" s="7">
        <f ca="1">IF(ISNUMBER(AVERAGE(OFFSET(Demo_LOO_results_compilation!E$2,(ROW()-ROW(Filter1!E$2))*5,,5,)))=FALSE,"",AVERAGE(OFFSET(Demo_LOO_results_compilation!E$2,(ROW()-ROW(Filter1!E$2))*5,,5,)))</f>
        <v>1.0000000000000001E-5</v>
      </c>
      <c r="G15" s="7">
        <f ca="1">IF(ISNUMBER(AVERAGE(OFFSET(Demo_LOO_results_compilation!F$2,(ROW()-ROW(Filter1!F$2))*5,,5,)))=FALSE,"",AVERAGE(OFFSET(Demo_LOO_results_compilation!F$2,(ROW()-ROW(Filter1!F$2))*5,,5,)))</f>
        <v>0</v>
      </c>
      <c r="H15" s="7">
        <f ca="1">IF(ISNUMBER(AVERAGE(OFFSET(Demo_LOO_results_compilation!G$2,(ROW()-ROW(Filter1!G$2))*5,,5,)))=FALSE,"",AVERAGE(OFFSET(Demo_LOO_results_compilation!G$2,(ROW()-ROW(Filter1!G$2))*5,,5,)))</f>
        <v>0.63631999999999977</v>
      </c>
      <c r="I15" s="7">
        <f ca="1">IF(ISNUMBER(AVERAGE(OFFSET([1]oneAtATime_compilation!H$2,(ROW()-ROW([1]Filter1!H$2))*5,,5,)))=FALSE,"",AVERAGE(OFFSET([1]oneAtATime_compilation!H$2,(ROW()-ROW([1]Filter1!H$2))*5,,5,)))</f>
        <v>6.0000000000000006E-4</v>
      </c>
      <c r="J15">
        <f t="shared" ca="1" si="2"/>
        <v>0</v>
      </c>
      <c r="K15" t="str">
        <f ca="1">IF(MATCH(MAX(F15:I15),F15:I15,0)=A15,"Yes","No")</f>
        <v>Yes</v>
      </c>
      <c r="O15" s="11"/>
    </row>
    <row r="16" spans="1:15" x14ac:dyDescent="0.25">
      <c r="A16">
        <f t="shared" ca="1" si="3"/>
        <v>3</v>
      </c>
      <c r="B16">
        <f t="shared" ca="1" si="1"/>
        <v>5</v>
      </c>
      <c r="C16" t="str">
        <f t="shared" ca="1" si="0"/>
        <v>Human 5</v>
      </c>
      <c r="D16" t="str">
        <f ca="1">OFFSET(Demo_LOO_results_compilation!$C$2,(ROW(Demo_LOO_results_compilation!C15)-1)*5,0)</f>
        <v>Human</v>
      </c>
      <c r="E16" t="str">
        <f ca="1">OFFSET([1]oneAtATime_compilation!$D$2,(ROW([1]oneAtATime_compilation!D15)-1)*5,0)</f>
        <v>Doveton-bat-2</v>
      </c>
      <c r="F16" s="7">
        <f ca="1">IF(ISNUMBER(AVERAGE(OFFSET(Demo_LOO_results_compilation!E$2,(ROW()-ROW(Filter1!E$2))*5,,5,)))=FALSE,"",AVERAGE(OFFSET(Demo_LOO_results_compilation!E$2,(ROW()-ROW(Filter1!E$2))*5,,5,)))</f>
        <v>1.0000000000000001E-5</v>
      </c>
      <c r="G16" s="7">
        <f ca="1">IF(ISNUMBER(AVERAGE(OFFSET(Demo_LOO_results_compilation!F$2,(ROW()-ROW(Filter1!F$2))*5,,5,)))=FALSE,"",AVERAGE(OFFSET(Demo_LOO_results_compilation!F$2,(ROW()-ROW(Filter1!F$2))*5,,5,)))</f>
        <v>0</v>
      </c>
      <c r="H16" s="7">
        <f ca="1">IF(ISNUMBER(AVERAGE(OFFSET(Demo_LOO_results_compilation!G$2,(ROW()-ROW(Filter1!G$2))*5,,5,)))=FALSE,"",AVERAGE(OFFSET(Demo_LOO_results_compilation!G$2,(ROW()-ROW(Filter1!G$2))*5,,5,)))</f>
        <v>0.56942999999999988</v>
      </c>
      <c r="I16" s="7">
        <f ca="1">IF(ISNUMBER(AVERAGE(OFFSET([1]oneAtATime_compilation!H$2,(ROW()-ROW([1]Filter1!H$2))*5,,5,)))=FALSE,"",AVERAGE(OFFSET([1]oneAtATime_compilation!H$2,(ROW()-ROW([1]Filter1!H$2))*5,,5,)))</f>
        <v>6.4000000000000005E-4</v>
      </c>
      <c r="J16">
        <f t="shared" ca="1" si="2"/>
        <v>0</v>
      </c>
      <c r="K16" t="str">
        <f ca="1">IF(MATCH(MAX(F16:I16),F16:I16,0)=A16,"Yes","No")</f>
        <v>Yes</v>
      </c>
      <c r="O16" s="11"/>
    </row>
    <row r="17" spans="15:15" x14ac:dyDescent="0.25">
      <c r="O17" s="11"/>
    </row>
    <row r="18" spans="15:15" x14ac:dyDescent="0.25">
      <c r="O18" s="11"/>
    </row>
    <row r="19" spans="15:15" x14ac:dyDescent="0.25">
      <c r="O19" s="11"/>
    </row>
    <row r="20" spans="15:15" x14ac:dyDescent="0.25">
      <c r="O20" s="11"/>
    </row>
    <row r="21" spans="15:15" x14ac:dyDescent="0.25">
      <c r="O21" s="11"/>
    </row>
    <row r="22" spans="15:15" x14ac:dyDescent="0.25">
      <c r="O22" s="11"/>
    </row>
    <row r="23" spans="15:15" x14ac:dyDescent="0.25">
      <c r="O23" s="11"/>
    </row>
    <row r="24" spans="15:15" x14ac:dyDescent="0.25">
      <c r="O24" s="11"/>
    </row>
    <row r="25" spans="15:15" x14ac:dyDescent="0.25">
      <c r="O25" s="11"/>
    </row>
    <row r="26" spans="15:15" x14ac:dyDescent="0.25">
      <c r="O26" s="11"/>
    </row>
    <row r="27" spans="15:15" x14ac:dyDescent="0.25">
      <c r="O27" s="11"/>
    </row>
    <row r="28" spans="15:15" x14ac:dyDescent="0.25">
      <c r="O28" s="11"/>
    </row>
    <row r="29" spans="15:15" x14ac:dyDescent="0.25">
      <c r="O29" s="11"/>
    </row>
    <row r="30" spans="15:15" x14ac:dyDescent="0.25">
      <c r="O30" s="11"/>
    </row>
    <row r="31" spans="15:15" x14ac:dyDescent="0.25">
      <c r="O31" s="11"/>
    </row>
    <row r="32" spans="15:15" x14ac:dyDescent="0.25">
      <c r="O32" s="11"/>
    </row>
    <row r="33" spans="15:15" x14ac:dyDescent="0.25">
      <c r="O33" s="11"/>
    </row>
    <row r="34" spans="15:15" x14ac:dyDescent="0.25">
      <c r="O34" s="11"/>
    </row>
    <row r="35" spans="15:15" x14ac:dyDescent="0.25">
      <c r="O35" s="11"/>
    </row>
    <row r="36" spans="15:15" x14ac:dyDescent="0.25">
      <c r="O36" s="11"/>
    </row>
    <row r="37" spans="15:15" x14ac:dyDescent="0.25">
      <c r="O37" s="11"/>
    </row>
    <row r="38" spans="15:15" x14ac:dyDescent="0.25">
      <c r="O38" s="11"/>
    </row>
    <row r="39" spans="15:15" x14ac:dyDescent="0.25">
      <c r="O39" s="11"/>
    </row>
    <row r="40" spans="15:15" x14ac:dyDescent="0.25">
      <c r="O40" s="11"/>
    </row>
    <row r="41" spans="15:15" x14ac:dyDescent="0.25">
      <c r="O41" s="11"/>
    </row>
    <row r="42" spans="15:15" x14ac:dyDescent="0.25">
      <c r="O42" s="11"/>
    </row>
    <row r="43" spans="15:15" x14ac:dyDescent="0.25">
      <c r="O43" s="11"/>
    </row>
    <row r="44" spans="15:15" x14ac:dyDescent="0.25">
      <c r="O44" s="11"/>
    </row>
    <row r="45" spans="15:15" x14ac:dyDescent="0.25">
      <c r="O45" s="11"/>
    </row>
    <row r="46" spans="15:15" x14ac:dyDescent="0.25">
      <c r="O46" s="11"/>
    </row>
    <row r="47" spans="15:15" x14ac:dyDescent="0.25">
      <c r="O47" s="11"/>
    </row>
    <row r="48" spans="15:15" x14ac:dyDescent="0.25">
      <c r="O48" s="11"/>
    </row>
    <row r="49" spans="15:15" x14ac:dyDescent="0.25">
      <c r="O49" s="11"/>
    </row>
    <row r="50" spans="15:15" x14ac:dyDescent="0.25">
      <c r="O50" s="11"/>
    </row>
    <row r="51" spans="15:15" x14ac:dyDescent="0.25">
      <c r="O51" s="11"/>
    </row>
    <row r="52" spans="15:15" x14ac:dyDescent="0.25">
      <c r="O52" s="11"/>
    </row>
    <row r="53" spans="15:15" x14ac:dyDescent="0.25">
      <c r="O53" s="11"/>
    </row>
    <row r="54" spans="15:15" x14ac:dyDescent="0.25">
      <c r="O54" s="11"/>
    </row>
    <row r="55" spans="15:15" x14ac:dyDescent="0.25">
      <c r="O55" s="11"/>
    </row>
    <row r="56" spans="15:15" x14ac:dyDescent="0.25">
      <c r="O56" s="11"/>
    </row>
    <row r="57" spans="15:15" x14ac:dyDescent="0.25">
      <c r="O57" s="11"/>
    </row>
    <row r="58" spans="15:15" x14ac:dyDescent="0.25">
      <c r="O58" s="11"/>
    </row>
    <row r="59" spans="15:15" x14ac:dyDescent="0.25">
      <c r="O59" s="11"/>
    </row>
    <row r="60" spans="15:15" x14ac:dyDescent="0.25">
      <c r="O60" s="11"/>
    </row>
    <row r="61" spans="15:15" x14ac:dyDescent="0.25">
      <c r="O61" s="11"/>
    </row>
    <row r="62" spans="15:15" x14ac:dyDescent="0.25">
      <c r="O62" s="11"/>
    </row>
    <row r="63" spans="15:15" x14ac:dyDescent="0.25">
      <c r="O63" s="11"/>
    </row>
  </sheetData>
  <conditionalFormatting sqref="F2:J16">
    <cfRule type="expression" dxfId="0" priority="3">
      <formula>F2=MAX($F2:$I2)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Demo_LOO_results_compilation</vt:lpstr>
      <vt:lpstr>Filter1</vt:lpstr>
      <vt:lpstr>Summarised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Jia-Young Lim</cp:lastModifiedBy>
  <dcterms:created xsi:type="dcterms:W3CDTF">2025-03-06T21:45:33Z</dcterms:created>
  <dcterms:modified xsi:type="dcterms:W3CDTF">2025-03-06T22:42:36Z</dcterms:modified>
</cp:coreProperties>
</file>