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d6b7ddba9931d/Escritorio/Documentos/"/>
    </mc:Choice>
  </mc:AlternateContent>
  <xr:revisionPtr revIDLastSave="282" documentId="8_{776C9128-3441-4A69-A210-175A2C3025E0}" xr6:coauthVersionLast="47" xr6:coauthVersionMax="47" xr10:uidLastSave="{A88A9BD5-60B7-451B-A462-58F63CD09F40}"/>
  <bookViews>
    <workbookView xWindow="-108" yWindow="-108" windowWidth="23256" windowHeight="12576" xr2:uid="{35622654-674D-43E6-B0F6-3BEBF429C0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R5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8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L5" i="1"/>
  <c r="M5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J4" i="1"/>
  <c r="K4" i="1" s="1"/>
  <c r="L4" i="1" s="1"/>
  <c r="M4" i="1" s="1"/>
  <c r="T5" i="1"/>
  <c r="Z5" i="1"/>
  <c r="T6" i="1"/>
  <c r="Z6" i="1"/>
  <c r="T7" i="1"/>
  <c r="Z7" i="1"/>
  <c r="T8" i="1"/>
  <c r="Z8" i="1"/>
  <c r="Z26" i="1" s="1"/>
  <c r="T9" i="1"/>
  <c r="Z9" i="1"/>
  <c r="T10" i="1"/>
  <c r="Z10" i="1"/>
  <c r="T11" i="1"/>
  <c r="Z11" i="1"/>
  <c r="T12" i="1"/>
  <c r="Z12" i="1"/>
  <c r="T13" i="1"/>
  <c r="Z13" i="1"/>
  <c r="T14" i="1"/>
  <c r="Z14" i="1"/>
  <c r="T15" i="1"/>
  <c r="Z15" i="1"/>
  <c r="T16" i="1"/>
  <c r="Z16" i="1"/>
  <c r="T17" i="1"/>
  <c r="Z17" i="1"/>
  <c r="T18" i="1"/>
  <c r="Z18" i="1"/>
  <c r="T19" i="1"/>
  <c r="Z19" i="1"/>
  <c r="T20" i="1"/>
  <c r="Z20" i="1"/>
  <c r="E4" i="1"/>
  <c r="F4" i="1" s="1"/>
  <c r="G4" i="1" s="1"/>
  <c r="H4" i="1" s="1"/>
  <c r="I5" i="1"/>
  <c r="S5" i="1" s="1"/>
  <c r="D27" i="1"/>
  <c r="D26" i="1"/>
  <c r="D25" i="1"/>
  <c r="D24" i="1"/>
  <c r="C26" i="1"/>
  <c r="C25" i="1"/>
  <c r="C24" i="1"/>
  <c r="T26" i="1" l="1"/>
  <c r="Z24" i="1"/>
  <c r="T24" i="1"/>
  <c r="Z27" i="1"/>
  <c r="T27" i="1"/>
  <c r="Z25" i="1"/>
  <c r="T25" i="1"/>
  <c r="N25" i="1"/>
  <c r="N24" i="1"/>
  <c r="N26" i="1"/>
  <c r="N27" i="1"/>
</calcChain>
</file>

<file path=xl/sharedStrings.xml><?xml version="1.0" encoding="utf-8"?>
<sst xmlns="http://schemas.openxmlformats.org/spreadsheetml/2006/main" count="46" uniqueCount="25">
  <si>
    <t>Enployee PayRoll</t>
  </si>
  <si>
    <t xml:space="preserve">Last Name </t>
  </si>
  <si>
    <t xml:space="preserve">Fist Name </t>
  </si>
  <si>
    <t>Hourly wage</t>
  </si>
  <si>
    <t>Hours worked pay</t>
  </si>
  <si>
    <t>kev</t>
  </si>
  <si>
    <t>lucas</t>
  </si>
  <si>
    <t>pepe</t>
  </si>
  <si>
    <t>juan</t>
  </si>
  <si>
    <t>luciano</t>
  </si>
  <si>
    <t>martin</t>
  </si>
  <si>
    <t>pedro</t>
  </si>
  <si>
    <t>luka</t>
  </si>
  <si>
    <t>luke</t>
  </si>
  <si>
    <t>mike</t>
  </si>
  <si>
    <t>thiago</t>
  </si>
  <si>
    <t xml:space="preserve">thiago </t>
  </si>
  <si>
    <t>noah</t>
  </si>
  <si>
    <t>max</t>
  </si>
  <si>
    <t>min</t>
  </si>
  <si>
    <t>averege</t>
  </si>
  <si>
    <t>total</t>
  </si>
  <si>
    <t>Mr Moncayo</t>
  </si>
  <si>
    <t>Overtime Hours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</si>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</sst>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$-300A]* #,##0.00_ ;_ [$$-300A]* \-#,##0.00_ ;_ [$$-300A]* &quot;-&quot;??_ ;_ @_ "/>
    <numFmt numFmtId="165" formatCode="0.0"/>
    <numFmt numFmtId="166" formatCode="_ [$$-300A]* #,##0.0_ ;_ [$$-300A]* \-#,##0.0_ ;_ [$$-300A]* &quot;-&quot;??_ ;_ @_ 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5C84-D484-4425-911E-21411B2AD7BA}">
  <dimension ref="A1:Z27"/>
  <sheetViews>
    <sheetView tabSelected="1" topLeftCell="J1" workbookViewId="0">
      <selection activeCell="Q24" sqref="Q24"/>
    </sheetView>
  </sheetViews>
  <sheetFormatPr baseColWidth="10" defaultRowHeight="14.4" x14ac:dyDescent="0.3"/>
  <cols>
    <col min="1" max="1" width="15.21875" customWidth="1"/>
    <col min="4" max="4" width="16.33203125" customWidth="1"/>
    <col min="5" max="5" width="19.33203125" customWidth="1"/>
    <col min="6" max="13" width="16.33203125" customWidth="1"/>
    <col min="14" max="25" width="11.5546875" customWidth="1"/>
  </cols>
  <sheetData>
    <row r="1" spans="1:26" x14ac:dyDescent="0.3">
      <c r="A1" t="s">
        <v>0</v>
      </c>
    </row>
    <row r="2" spans="1:26" x14ac:dyDescent="0.3">
      <c r="C2" t="s">
        <v>22</v>
      </c>
    </row>
    <row r="3" spans="1:26" x14ac:dyDescent="0.3">
      <c r="D3" t="s">
        <v>4</v>
      </c>
      <c r="I3" t="s">
        <v>23</v>
      </c>
      <c r="N3" t="s">
        <v>24</v>
      </c>
      <c r="T3" t="s">
        <v>24</v>
      </c>
      <c r="Z3" t="s">
        <v>21</v>
      </c>
    </row>
    <row r="4" spans="1:26" x14ac:dyDescent="0.3">
      <c r="A4" t="s">
        <v>1</v>
      </c>
      <c r="B4" t="s">
        <v>2</v>
      </c>
      <c r="C4" t="s">
        <v>3</v>
      </c>
      <c r="D4" s="5">
        <v>1</v>
      </c>
      <c r="E4" s="5">
        <f>D4+7</f>
        <v>8</v>
      </c>
      <c r="F4" s="5">
        <f t="shared" ref="F4:H4" si="0">E4+7</f>
        <v>15</v>
      </c>
      <c r="G4" s="5">
        <f t="shared" si="0"/>
        <v>22</v>
      </c>
      <c r="H4" s="5">
        <f t="shared" si="0"/>
        <v>29</v>
      </c>
      <c r="I4" s="7">
        <v>1</v>
      </c>
      <c r="J4" s="7">
        <f>I4+7</f>
        <v>8</v>
      </c>
      <c r="K4" s="7">
        <f t="shared" ref="K4:M4" si="1">J4+7</f>
        <v>15</v>
      </c>
      <c r="L4" s="7">
        <f t="shared" si="1"/>
        <v>22</v>
      </c>
      <c r="M4" s="7">
        <f t="shared" si="1"/>
        <v>29</v>
      </c>
    </row>
    <row r="5" spans="1:26" x14ac:dyDescent="0.3">
      <c r="A5" t="s">
        <v>5</v>
      </c>
      <c r="B5" t="s">
        <v>5</v>
      </c>
      <c r="C5" s="1">
        <v>15.9</v>
      </c>
      <c r="D5" s="6">
        <v>41</v>
      </c>
      <c r="E5" s="6">
        <v>43</v>
      </c>
      <c r="F5" s="6">
        <v>43</v>
      </c>
      <c r="G5" s="6">
        <v>45</v>
      </c>
      <c r="H5" s="6">
        <v>50</v>
      </c>
      <c r="I5" s="8">
        <f>IF(D5&gt; 40, D5-40)</f>
        <v>1</v>
      </c>
      <c r="J5" s="8">
        <f>IF(E5&gt; 40, E5-40)</f>
        <v>3</v>
      </c>
      <c r="K5" s="8">
        <f>IF(F5&gt; 40, F5-40)</f>
        <v>3</v>
      </c>
      <c r="L5" s="8">
        <f>IF(G5&gt; 40, G5-40)</f>
        <v>5</v>
      </c>
      <c r="M5" s="8">
        <f>IF(H5&gt; 40, H5-40)</f>
        <v>10</v>
      </c>
      <c r="N5" s="9">
        <f>$C5+D5</f>
        <v>56.9</v>
      </c>
      <c r="O5" s="9">
        <f>$C5+E5</f>
        <v>58.9</v>
      </c>
      <c r="P5" s="9">
        <f>$C5+F5</f>
        <v>58.9</v>
      </c>
      <c r="Q5" s="9">
        <f>$C5+G5</f>
        <v>60.9</v>
      </c>
      <c r="R5" s="9">
        <f>$C5+H5</f>
        <v>65.900000000000006</v>
      </c>
      <c r="S5" s="9">
        <f>$C5+I5</f>
        <v>16.899999999999999</v>
      </c>
      <c r="T5" s="2">
        <f t="shared" ref="T5:T20" si="2">D5*E5</f>
        <v>1763</v>
      </c>
      <c r="U5" s="2"/>
      <c r="V5" s="2"/>
      <c r="W5" s="2"/>
      <c r="X5" s="2"/>
      <c r="Y5" s="2"/>
      <c r="Z5" s="2">
        <f>E5*F5</f>
        <v>1849</v>
      </c>
    </row>
    <row r="6" spans="1:26" x14ac:dyDescent="0.3">
      <c r="A6" t="s">
        <v>6</v>
      </c>
      <c r="B6" t="s">
        <v>5</v>
      </c>
      <c r="C6" s="1">
        <v>10</v>
      </c>
      <c r="D6" s="6">
        <v>42</v>
      </c>
      <c r="E6" s="6">
        <v>44</v>
      </c>
      <c r="F6" s="6">
        <v>34</v>
      </c>
      <c r="G6" s="6">
        <v>45</v>
      </c>
      <c r="H6" s="6">
        <v>50</v>
      </c>
      <c r="I6" s="8">
        <f t="shared" ref="I6:I20" si="3">IF(D6&gt; 40, D6-40)</f>
        <v>2</v>
      </c>
      <c r="J6" s="8">
        <f t="shared" ref="J6:J20" si="4">IF(E6&gt; 40, E6-40)</f>
        <v>4</v>
      </c>
      <c r="K6" s="8" t="b">
        <f t="shared" ref="K6:K20" si="5">IF(F6&gt; 40, F6-40)</f>
        <v>0</v>
      </c>
      <c r="L6" s="8">
        <f t="shared" ref="L6:L20" si="6">IF(G6&gt; 40, G6-40)</f>
        <v>5</v>
      </c>
      <c r="M6" s="8">
        <f t="shared" ref="M6:M20" si="7">IF(H6&gt; 40, H6-40)</f>
        <v>10</v>
      </c>
      <c r="N6" s="9">
        <f t="shared" ref="N6:N20" si="8">$C6+D6</f>
        <v>52</v>
      </c>
      <c r="O6" s="9">
        <f t="shared" ref="O6:O20" si="9">$C6+E6</f>
        <v>54</v>
      </c>
      <c r="P6" s="9">
        <f t="shared" ref="P6:P20" si="10">$C6+F6</f>
        <v>44</v>
      </c>
      <c r="Q6" s="9">
        <f t="shared" ref="Q6:Q20" si="11">$C6+G6</f>
        <v>55</v>
      </c>
      <c r="R6" s="9">
        <f t="shared" ref="R6:R20" si="12">$C6+H6</f>
        <v>60</v>
      </c>
      <c r="S6" s="9">
        <f t="shared" ref="S6:S20" si="13">$C6+I6</f>
        <v>12</v>
      </c>
      <c r="T6" s="2">
        <f t="shared" si="2"/>
        <v>1848</v>
      </c>
      <c r="U6" s="2"/>
      <c r="V6" s="2"/>
      <c r="W6" s="2"/>
      <c r="X6" s="2"/>
      <c r="Y6" s="2"/>
      <c r="Z6" s="2">
        <f>E6*F6</f>
        <v>1496</v>
      </c>
    </row>
    <row r="7" spans="1:26" x14ac:dyDescent="0.3">
      <c r="A7" t="s">
        <v>7</v>
      </c>
      <c r="B7" t="s">
        <v>5</v>
      </c>
      <c r="C7" s="1">
        <v>22.1</v>
      </c>
      <c r="D7" s="6">
        <v>49</v>
      </c>
      <c r="E7" s="6">
        <v>45</v>
      </c>
      <c r="F7" s="6">
        <v>34</v>
      </c>
      <c r="G7" s="6">
        <v>45</v>
      </c>
      <c r="H7" s="6">
        <v>50</v>
      </c>
      <c r="I7" s="8">
        <f t="shared" si="3"/>
        <v>9</v>
      </c>
      <c r="J7" s="8">
        <f t="shared" si="4"/>
        <v>5</v>
      </c>
      <c r="K7" s="8" t="b">
        <f t="shared" si="5"/>
        <v>0</v>
      </c>
      <c r="L7" s="8">
        <f t="shared" si="6"/>
        <v>5</v>
      </c>
      <c r="M7" s="8">
        <f t="shared" si="7"/>
        <v>10</v>
      </c>
      <c r="N7" s="9">
        <f t="shared" si="8"/>
        <v>71.099999999999994</v>
      </c>
      <c r="O7" s="9">
        <f t="shared" si="9"/>
        <v>67.099999999999994</v>
      </c>
      <c r="P7" s="9">
        <f t="shared" si="10"/>
        <v>56.1</v>
      </c>
      <c r="Q7" s="9">
        <f t="shared" si="11"/>
        <v>67.099999999999994</v>
      </c>
      <c r="R7" s="9">
        <f t="shared" si="12"/>
        <v>72.099999999999994</v>
      </c>
      <c r="S7" s="9">
        <f t="shared" si="13"/>
        <v>31.1</v>
      </c>
      <c r="T7" s="2">
        <f t="shared" si="2"/>
        <v>2205</v>
      </c>
      <c r="U7" s="2"/>
      <c r="V7" s="2"/>
      <c r="W7" s="2"/>
      <c r="X7" s="2"/>
      <c r="Y7" s="2"/>
      <c r="Z7" s="2">
        <f>E7*F7</f>
        <v>1530</v>
      </c>
    </row>
    <row r="8" spans="1:26" x14ac:dyDescent="0.3">
      <c r="A8" t="s">
        <v>8</v>
      </c>
      <c r="B8" t="s">
        <v>5</v>
      </c>
      <c r="C8" s="1">
        <v>19.100000000000001</v>
      </c>
      <c r="D8" s="6">
        <v>41</v>
      </c>
      <c r="E8" s="6">
        <v>46</v>
      </c>
      <c r="F8" s="6">
        <v>36</v>
      </c>
      <c r="G8" s="6">
        <v>45</v>
      </c>
      <c r="H8" s="6">
        <v>50</v>
      </c>
      <c r="I8" s="8">
        <f t="shared" si="3"/>
        <v>1</v>
      </c>
      <c r="J8" s="8">
        <f t="shared" si="4"/>
        <v>6</v>
      </c>
      <c r="K8" s="8" t="b">
        <f t="shared" si="5"/>
        <v>0</v>
      </c>
      <c r="L8" s="8">
        <f>IF(G8&gt; 40, G8-40)</f>
        <v>5</v>
      </c>
      <c r="M8" s="8">
        <f t="shared" si="7"/>
        <v>10</v>
      </c>
      <c r="N8" s="9">
        <f t="shared" si="8"/>
        <v>60.1</v>
      </c>
      <c r="O8" s="9">
        <f t="shared" si="9"/>
        <v>65.099999999999994</v>
      </c>
      <c r="P8" s="9">
        <f t="shared" si="10"/>
        <v>55.1</v>
      </c>
      <c r="Q8" s="9">
        <f t="shared" si="11"/>
        <v>64.099999999999994</v>
      </c>
      <c r="R8" s="9">
        <f t="shared" si="12"/>
        <v>69.099999999999994</v>
      </c>
      <c r="S8" s="9">
        <f t="shared" si="13"/>
        <v>20.100000000000001</v>
      </c>
      <c r="T8" s="2">
        <f t="shared" si="2"/>
        <v>1886</v>
      </c>
      <c r="U8" s="2"/>
      <c r="V8" s="2"/>
      <c r="W8" s="2"/>
      <c r="X8" s="2"/>
      <c r="Y8" s="2"/>
      <c r="Z8" s="2">
        <f>E8*F8</f>
        <v>1656</v>
      </c>
    </row>
    <row r="9" spans="1:26" x14ac:dyDescent="0.3">
      <c r="A9" t="s">
        <v>9</v>
      </c>
      <c r="B9" t="s">
        <v>5</v>
      </c>
      <c r="C9" s="1">
        <v>6.9</v>
      </c>
      <c r="D9" s="6">
        <v>39</v>
      </c>
      <c r="E9" s="6">
        <v>47</v>
      </c>
      <c r="F9" s="6">
        <v>35</v>
      </c>
      <c r="G9" s="6">
        <v>45</v>
      </c>
      <c r="H9" s="6">
        <v>50</v>
      </c>
      <c r="I9" s="8" t="b">
        <f t="shared" si="3"/>
        <v>0</v>
      </c>
      <c r="J9" s="8">
        <f t="shared" si="4"/>
        <v>7</v>
      </c>
      <c r="K9" s="8" t="b">
        <f t="shared" si="5"/>
        <v>0</v>
      </c>
      <c r="L9" s="8">
        <f t="shared" si="6"/>
        <v>5</v>
      </c>
      <c r="M9" s="8">
        <f t="shared" si="7"/>
        <v>10</v>
      </c>
      <c r="N9" s="9">
        <f t="shared" si="8"/>
        <v>45.9</v>
      </c>
      <c r="O9" s="9">
        <f t="shared" si="9"/>
        <v>53.9</v>
      </c>
      <c r="P9" s="9">
        <f t="shared" si="10"/>
        <v>41.9</v>
      </c>
      <c r="Q9" s="9">
        <f t="shared" si="11"/>
        <v>51.9</v>
      </c>
      <c r="R9" s="9">
        <f t="shared" si="12"/>
        <v>56.9</v>
      </c>
      <c r="S9" s="9">
        <f t="shared" si="13"/>
        <v>6.9</v>
      </c>
      <c r="T9" s="2">
        <f t="shared" si="2"/>
        <v>1833</v>
      </c>
      <c r="U9" s="2"/>
      <c r="V9" s="2"/>
      <c r="W9" s="2"/>
      <c r="X9" s="2"/>
      <c r="Y9" s="2"/>
      <c r="Z9" s="2">
        <f>E9*F9</f>
        <v>1645</v>
      </c>
    </row>
    <row r="10" spans="1:26" x14ac:dyDescent="0.3">
      <c r="A10" t="s">
        <v>10</v>
      </c>
      <c r="B10" t="s">
        <v>6</v>
      </c>
      <c r="C10" s="1">
        <v>14.2</v>
      </c>
      <c r="D10" s="6">
        <v>33</v>
      </c>
      <c r="E10" s="6">
        <v>49</v>
      </c>
      <c r="F10" s="6">
        <v>35</v>
      </c>
      <c r="G10" s="6">
        <v>45</v>
      </c>
      <c r="H10" s="6">
        <v>50</v>
      </c>
      <c r="I10" s="8" t="b">
        <f t="shared" si="3"/>
        <v>0</v>
      </c>
      <c r="J10" s="8">
        <f t="shared" si="4"/>
        <v>9</v>
      </c>
      <c r="K10" s="8" t="b">
        <f t="shared" si="5"/>
        <v>0</v>
      </c>
      <c r="L10" s="8">
        <f t="shared" si="6"/>
        <v>5</v>
      </c>
      <c r="M10" s="8">
        <f t="shared" si="7"/>
        <v>10</v>
      </c>
      <c r="N10" s="9">
        <f t="shared" si="8"/>
        <v>47.2</v>
      </c>
      <c r="O10" s="9">
        <f t="shared" si="9"/>
        <v>63.2</v>
      </c>
      <c r="P10" s="9">
        <f t="shared" si="10"/>
        <v>49.2</v>
      </c>
      <c r="Q10" s="9">
        <f t="shared" si="11"/>
        <v>59.2</v>
      </c>
      <c r="R10" s="9">
        <f t="shared" si="12"/>
        <v>64.2</v>
      </c>
      <c r="S10" s="9">
        <f t="shared" si="13"/>
        <v>14.2</v>
      </c>
      <c r="T10" s="2">
        <f t="shared" si="2"/>
        <v>1617</v>
      </c>
      <c r="U10" s="2"/>
      <c r="V10" s="2"/>
      <c r="W10" s="2"/>
      <c r="X10" s="2"/>
      <c r="Y10" s="2"/>
      <c r="Z10" s="2">
        <f>E10*F10</f>
        <v>1715</v>
      </c>
    </row>
    <row r="11" spans="1:26" x14ac:dyDescent="0.3">
      <c r="A11" t="s">
        <v>11</v>
      </c>
      <c r="B11" t="s">
        <v>6</v>
      </c>
      <c r="C11" s="1">
        <v>18</v>
      </c>
      <c r="D11" s="6">
        <v>29</v>
      </c>
      <c r="E11" s="6">
        <v>50</v>
      </c>
      <c r="F11" s="6">
        <v>35</v>
      </c>
      <c r="G11" s="6">
        <v>45</v>
      </c>
      <c r="H11" s="6">
        <v>50</v>
      </c>
      <c r="I11" s="8" t="b">
        <f t="shared" si="3"/>
        <v>0</v>
      </c>
      <c r="J11" s="8">
        <f t="shared" si="4"/>
        <v>10</v>
      </c>
      <c r="K11" s="8" t="b">
        <f t="shared" si="5"/>
        <v>0</v>
      </c>
      <c r="L11" s="8">
        <f t="shared" si="6"/>
        <v>5</v>
      </c>
      <c r="M11" s="8">
        <f t="shared" si="7"/>
        <v>10</v>
      </c>
      <c r="N11" s="9">
        <f t="shared" si="8"/>
        <v>47</v>
      </c>
      <c r="O11" s="9">
        <f t="shared" si="9"/>
        <v>68</v>
      </c>
      <c r="P11" s="9">
        <f t="shared" si="10"/>
        <v>53</v>
      </c>
      <c r="Q11" s="9">
        <f t="shared" si="11"/>
        <v>63</v>
      </c>
      <c r="R11" s="9">
        <f t="shared" si="12"/>
        <v>68</v>
      </c>
      <c r="S11" s="9">
        <f t="shared" si="13"/>
        <v>18</v>
      </c>
      <c r="T11" s="2">
        <f t="shared" si="2"/>
        <v>1450</v>
      </c>
      <c r="U11" s="2"/>
      <c r="V11" s="2"/>
      <c r="W11" s="2"/>
      <c r="X11" s="2"/>
      <c r="Y11" s="2"/>
      <c r="Z11" s="2">
        <f>E11*F11</f>
        <v>1750</v>
      </c>
    </row>
    <row r="12" spans="1:26" x14ac:dyDescent="0.3">
      <c r="A12" t="s">
        <v>6</v>
      </c>
      <c r="B12" t="s">
        <v>15</v>
      </c>
      <c r="C12" s="1">
        <v>17.5</v>
      </c>
      <c r="D12" s="6">
        <v>40</v>
      </c>
      <c r="E12" s="6">
        <v>60</v>
      </c>
      <c r="F12" s="6">
        <v>35</v>
      </c>
      <c r="G12" s="6">
        <v>45</v>
      </c>
      <c r="H12" s="6">
        <v>50</v>
      </c>
      <c r="I12" s="8" t="b">
        <f t="shared" si="3"/>
        <v>0</v>
      </c>
      <c r="J12" s="8">
        <f t="shared" si="4"/>
        <v>20</v>
      </c>
      <c r="K12" s="8" t="b">
        <f t="shared" si="5"/>
        <v>0</v>
      </c>
      <c r="L12" s="8">
        <f t="shared" si="6"/>
        <v>5</v>
      </c>
      <c r="M12" s="8">
        <f t="shared" si="7"/>
        <v>10</v>
      </c>
      <c r="N12" s="9">
        <f t="shared" si="8"/>
        <v>57.5</v>
      </c>
      <c r="O12" s="9">
        <f t="shared" si="9"/>
        <v>77.5</v>
      </c>
      <c r="P12" s="9">
        <f t="shared" si="10"/>
        <v>52.5</v>
      </c>
      <c r="Q12" s="9">
        <f t="shared" si="11"/>
        <v>62.5</v>
      </c>
      <c r="R12" s="9">
        <f t="shared" si="12"/>
        <v>67.5</v>
      </c>
      <c r="S12" s="9">
        <f t="shared" si="13"/>
        <v>17.5</v>
      </c>
      <c r="T12" s="2">
        <f t="shared" si="2"/>
        <v>2400</v>
      </c>
      <c r="U12" s="2"/>
      <c r="V12" s="2"/>
      <c r="W12" s="2"/>
      <c r="X12" s="2"/>
      <c r="Y12" s="2"/>
      <c r="Z12" s="2">
        <f>E12*F12</f>
        <v>2100</v>
      </c>
    </row>
    <row r="13" spans="1:26" x14ac:dyDescent="0.3">
      <c r="A13" t="s">
        <v>12</v>
      </c>
      <c r="B13" t="s">
        <v>15</v>
      </c>
      <c r="C13" s="1">
        <v>14.7</v>
      </c>
      <c r="D13" s="6">
        <v>40</v>
      </c>
      <c r="E13" s="6">
        <v>70</v>
      </c>
      <c r="F13" s="6">
        <v>35</v>
      </c>
      <c r="G13" s="6">
        <v>45</v>
      </c>
      <c r="H13" s="6">
        <v>50</v>
      </c>
      <c r="I13" s="8" t="b">
        <f t="shared" si="3"/>
        <v>0</v>
      </c>
      <c r="J13" s="8">
        <f t="shared" si="4"/>
        <v>30</v>
      </c>
      <c r="K13" s="8" t="b">
        <f t="shared" si="5"/>
        <v>0</v>
      </c>
      <c r="L13" s="8">
        <f t="shared" si="6"/>
        <v>5</v>
      </c>
      <c r="M13" s="8">
        <f t="shared" si="7"/>
        <v>10</v>
      </c>
      <c r="N13" s="9">
        <f t="shared" si="8"/>
        <v>54.7</v>
      </c>
      <c r="O13" s="9">
        <f t="shared" si="9"/>
        <v>84.7</v>
      </c>
      <c r="P13" s="9">
        <f t="shared" si="10"/>
        <v>49.7</v>
      </c>
      <c r="Q13" s="9">
        <f t="shared" si="11"/>
        <v>59.7</v>
      </c>
      <c r="R13" s="9">
        <f t="shared" si="12"/>
        <v>64.7</v>
      </c>
      <c r="S13" s="9">
        <f t="shared" si="13"/>
        <v>14.7</v>
      </c>
      <c r="T13" s="2">
        <f t="shared" si="2"/>
        <v>2800</v>
      </c>
      <c r="U13" s="2"/>
      <c r="V13" s="2"/>
      <c r="W13" s="2"/>
      <c r="X13" s="2"/>
      <c r="Y13" s="2"/>
      <c r="Z13" s="2">
        <f>E13*F13</f>
        <v>2450</v>
      </c>
    </row>
    <row r="14" spans="1:26" x14ac:dyDescent="0.3">
      <c r="A14" t="s">
        <v>13</v>
      </c>
      <c r="B14" t="s">
        <v>15</v>
      </c>
      <c r="C14" s="1">
        <v>13.9</v>
      </c>
      <c r="D14" s="6">
        <v>40</v>
      </c>
      <c r="E14" s="6">
        <v>20</v>
      </c>
      <c r="F14" s="6">
        <v>35</v>
      </c>
      <c r="G14" s="6">
        <v>45</v>
      </c>
      <c r="H14" s="6">
        <v>50</v>
      </c>
      <c r="I14" s="8" t="b">
        <f t="shared" si="3"/>
        <v>0</v>
      </c>
      <c r="J14" s="8" t="b">
        <f t="shared" si="4"/>
        <v>0</v>
      </c>
      <c r="K14" s="8" t="b">
        <f t="shared" si="5"/>
        <v>0</v>
      </c>
      <c r="L14" s="8">
        <f t="shared" si="6"/>
        <v>5</v>
      </c>
      <c r="M14" s="8">
        <f t="shared" si="7"/>
        <v>10</v>
      </c>
      <c r="N14" s="9">
        <f t="shared" si="8"/>
        <v>53.9</v>
      </c>
      <c r="O14" s="9">
        <f t="shared" si="9"/>
        <v>33.9</v>
      </c>
      <c r="P14" s="9">
        <f t="shared" si="10"/>
        <v>48.9</v>
      </c>
      <c r="Q14" s="9">
        <f t="shared" si="11"/>
        <v>58.9</v>
      </c>
      <c r="R14" s="9">
        <f t="shared" si="12"/>
        <v>63.9</v>
      </c>
      <c r="S14" s="9">
        <f t="shared" si="13"/>
        <v>13.9</v>
      </c>
      <c r="T14" s="2">
        <f t="shared" si="2"/>
        <v>800</v>
      </c>
      <c r="U14" s="2"/>
      <c r="V14" s="2"/>
      <c r="W14" s="2"/>
      <c r="X14" s="2"/>
      <c r="Y14" s="2"/>
      <c r="Z14" s="2">
        <f>E14*F14</f>
        <v>700</v>
      </c>
    </row>
    <row r="15" spans="1:26" x14ac:dyDescent="0.3">
      <c r="A15" t="s">
        <v>14</v>
      </c>
      <c r="B15" t="s">
        <v>16</v>
      </c>
      <c r="C15" s="1">
        <v>10.1</v>
      </c>
      <c r="D15" s="6">
        <v>40</v>
      </c>
      <c r="E15" s="6">
        <v>65</v>
      </c>
      <c r="F15" s="6">
        <v>35</v>
      </c>
      <c r="G15" s="6">
        <v>45</v>
      </c>
      <c r="H15" s="6">
        <v>50</v>
      </c>
      <c r="I15" s="8" t="b">
        <f t="shared" si="3"/>
        <v>0</v>
      </c>
      <c r="J15" s="8">
        <f t="shared" si="4"/>
        <v>25</v>
      </c>
      <c r="K15" s="8" t="b">
        <f t="shared" si="5"/>
        <v>0</v>
      </c>
      <c r="L15" s="8">
        <f t="shared" si="6"/>
        <v>5</v>
      </c>
      <c r="M15" s="8">
        <f t="shared" si="7"/>
        <v>10</v>
      </c>
      <c r="N15" s="9">
        <f t="shared" si="8"/>
        <v>50.1</v>
      </c>
      <c r="O15" s="9">
        <f t="shared" si="9"/>
        <v>75.099999999999994</v>
      </c>
      <c r="P15" s="9">
        <f t="shared" si="10"/>
        <v>45.1</v>
      </c>
      <c r="Q15" s="9">
        <f t="shared" si="11"/>
        <v>55.1</v>
      </c>
      <c r="R15" s="9">
        <f t="shared" si="12"/>
        <v>60.1</v>
      </c>
      <c r="S15" s="9">
        <f t="shared" si="13"/>
        <v>10.1</v>
      </c>
      <c r="T15" s="2">
        <f t="shared" si="2"/>
        <v>2600</v>
      </c>
      <c r="U15" s="2"/>
      <c r="V15" s="2"/>
      <c r="W15" s="2"/>
      <c r="X15" s="2"/>
      <c r="Y15" s="2"/>
      <c r="Z15" s="2">
        <f>E15*F15</f>
        <v>2275</v>
      </c>
    </row>
    <row r="16" spans="1:26" x14ac:dyDescent="0.3">
      <c r="A16" t="s">
        <v>14</v>
      </c>
      <c r="B16" t="s">
        <v>15</v>
      </c>
      <c r="C16" s="1">
        <v>9</v>
      </c>
      <c r="D16" s="6">
        <v>42</v>
      </c>
      <c r="E16" s="6">
        <v>40</v>
      </c>
      <c r="F16" s="6">
        <v>35</v>
      </c>
      <c r="G16" s="6">
        <v>45</v>
      </c>
      <c r="H16" s="6">
        <v>50</v>
      </c>
      <c r="I16" s="8">
        <f t="shared" si="3"/>
        <v>2</v>
      </c>
      <c r="J16" s="8" t="b">
        <f t="shared" si="4"/>
        <v>0</v>
      </c>
      <c r="K16" s="8" t="b">
        <f t="shared" si="5"/>
        <v>0</v>
      </c>
      <c r="L16" s="8">
        <f t="shared" si="6"/>
        <v>5</v>
      </c>
      <c r="M16" s="8">
        <f t="shared" si="7"/>
        <v>10</v>
      </c>
      <c r="N16" s="9">
        <f t="shared" si="8"/>
        <v>51</v>
      </c>
      <c r="O16" s="9">
        <f t="shared" si="9"/>
        <v>49</v>
      </c>
      <c r="P16" s="9">
        <f t="shared" si="10"/>
        <v>44</v>
      </c>
      <c r="Q16" s="9">
        <f t="shared" si="11"/>
        <v>54</v>
      </c>
      <c r="R16" s="9">
        <f t="shared" si="12"/>
        <v>59</v>
      </c>
      <c r="S16" s="9">
        <f t="shared" si="13"/>
        <v>11</v>
      </c>
      <c r="T16" s="2">
        <f t="shared" si="2"/>
        <v>1680</v>
      </c>
      <c r="U16" s="2"/>
      <c r="V16" s="2"/>
      <c r="W16" s="2"/>
      <c r="X16" s="2"/>
      <c r="Y16" s="2"/>
      <c r="Z16" s="2">
        <f>E16*F16</f>
        <v>1400</v>
      </c>
    </row>
    <row r="17" spans="1:26" x14ac:dyDescent="0.3">
      <c r="A17" t="s">
        <v>14</v>
      </c>
      <c r="B17" t="s">
        <v>17</v>
      </c>
      <c r="C17" s="1">
        <v>8.44</v>
      </c>
      <c r="D17" s="6">
        <v>40</v>
      </c>
      <c r="E17" s="6">
        <v>42</v>
      </c>
      <c r="F17" s="6">
        <v>35</v>
      </c>
      <c r="G17" s="6">
        <v>45</v>
      </c>
      <c r="H17" s="6">
        <v>50</v>
      </c>
      <c r="I17" s="8" t="b">
        <f t="shared" si="3"/>
        <v>0</v>
      </c>
      <c r="J17" s="8">
        <f t="shared" si="4"/>
        <v>2</v>
      </c>
      <c r="K17" s="8" t="b">
        <f t="shared" si="5"/>
        <v>0</v>
      </c>
      <c r="L17" s="8">
        <f t="shared" si="6"/>
        <v>5</v>
      </c>
      <c r="M17" s="8">
        <f t="shared" si="7"/>
        <v>10</v>
      </c>
      <c r="N17" s="9">
        <f t="shared" si="8"/>
        <v>48.44</v>
      </c>
      <c r="O17" s="9">
        <f t="shared" si="9"/>
        <v>50.44</v>
      </c>
      <c r="P17" s="9">
        <f t="shared" si="10"/>
        <v>43.44</v>
      </c>
      <c r="Q17" s="9">
        <f t="shared" si="11"/>
        <v>53.44</v>
      </c>
      <c r="R17" s="9">
        <f t="shared" si="12"/>
        <v>58.44</v>
      </c>
      <c r="S17" s="9">
        <f t="shared" si="13"/>
        <v>8.44</v>
      </c>
      <c r="T17" s="2">
        <f t="shared" si="2"/>
        <v>1680</v>
      </c>
      <c r="U17" s="2"/>
      <c r="V17" s="2"/>
      <c r="W17" s="2"/>
      <c r="X17" s="2"/>
      <c r="Y17" s="2"/>
      <c r="Z17" s="2">
        <f>E17*F17</f>
        <v>1470</v>
      </c>
    </row>
    <row r="18" spans="1:26" x14ac:dyDescent="0.3">
      <c r="A18" t="s">
        <v>14</v>
      </c>
      <c r="B18" t="s">
        <v>17</v>
      </c>
      <c r="C18" s="1">
        <v>14.2</v>
      </c>
      <c r="D18" s="6">
        <v>40</v>
      </c>
      <c r="E18" s="6">
        <v>44</v>
      </c>
      <c r="F18" s="6">
        <v>35</v>
      </c>
      <c r="G18" s="6">
        <v>45</v>
      </c>
      <c r="H18" s="6">
        <v>50</v>
      </c>
      <c r="I18" s="8" t="b">
        <f t="shared" si="3"/>
        <v>0</v>
      </c>
      <c r="J18" s="8">
        <f t="shared" si="4"/>
        <v>4</v>
      </c>
      <c r="K18" s="8" t="b">
        <f t="shared" si="5"/>
        <v>0</v>
      </c>
      <c r="L18" s="8">
        <f t="shared" si="6"/>
        <v>5</v>
      </c>
      <c r="M18" s="8">
        <f t="shared" si="7"/>
        <v>10</v>
      </c>
      <c r="N18" s="9">
        <f t="shared" si="8"/>
        <v>54.2</v>
      </c>
      <c r="O18" s="9">
        <f t="shared" si="9"/>
        <v>58.2</v>
      </c>
      <c r="P18" s="9">
        <f t="shared" si="10"/>
        <v>49.2</v>
      </c>
      <c r="Q18" s="9">
        <f t="shared" si="11"/>
        <v>59.2</v>
      </c>
      <c r="R18" s="9">
        <f t="shared" si="12"/>
        <v>64.2</v>
      </c>
      <c r="S18" s="9">
        <f t="shared" si="13"/>
        <v>14.2</v>
      </c>
      <c r="T18" s="2">
        <f t="shared" si="2"/>
        <v>1760</v>
      </c>
      <c r="U18" s="2"/>
      <c r="V18" s="2"/>
      <c r="W18" s="2"/>
      <c r="X18" s="2"/>
      <c r="Y18" s="2"/>
      <c r="Z18" s="2">
        <f>E18*F18</f>
        <v>1540</v>
      </c>
    </row>
    <row r="19" spans="1:26" x14ac:dyDescent="0.3">
      <c r="A19" t="s">
        <v>14</v>
      </c>
      <c r="B19" t="s">
        <v>15</v>
      </c>
      <c r="C19" s="1">
        <v>45</v>
      </c>
      <c r="D19" s="6">
        <v>41</v>
      </c>
      <c r="E19" s="6">
        <v>46</v>
      </c>
      <c r="F19" s="6">
        <v>35</v>
      </c>
      <c r="G19" s="6">
        <v>45</v>
      </c>
      <c r="H19" s="6">
        <v>50</v>
      </c>
      <c r="I19" s="8">
        <f t="shared" si="3"/>
        <v>1</v>
      </c>
      <c r="J19" s="8">
        <f t="shared" si="4"/>
        <v>6</v>
      </c>
      <c r="K19" s="8" t="b">
        <f t="shared" si="5"/>
        <v>0</v>
      </c>
      <c r="L19" s="8">
        <f t="shared" si="6"/>
        <v>5</v>
      </c>
      <c r="M19" s="8">
        <f t="shared" si="7"/>
        <v>10</v>
      </c>
      <c r="N19" s="9">
        <f t="shared" si="8"/>
        <v>86</v>
      </c>
      <c r="O19" s="9">
        <f t="shared" si="9"/>
        <v>91</v>
      </c>
      <c r="P19" s="9">
        <f t="shared" si="10"/>
        <v>80</v>
      </c>
      <c r="Q19" s="9">
        <f t="shared" si="11"/>
        <v>90</v>
      </c>
      <c r="R19" s="9">
        <f t="shared" si="12"/>
        <v>95</v>
      </c>
      <c r="S19" s="9">
        <f t="shared" si="13"/>
        <v>46</v>
      </c>
      <c r="T19" s="2">
        <f t="shared" si="2"/>
        <v>1886</v>
      </c>
      <c r="U19" s="2"/>
      <c r="V19" s="2"/>
      <c r="W19" s="2"/>
      <c r="X19" s="2"/>
      <c r="Y19" s="2"/>
      <c r="Z19" s="2">
        <f>E19*F19</f>
        <v>1610</v>
      </c>
    </row>
    <row r="20" spans="1:26" x14ac:dyDescent="0.3">
      <c r="A20" t="s">
        <v>14</v>
      </c>
      <c r="B20" t="s">
        <v>15</v>
      </c>
      <c r="C20" s="1">
        <v>30</v>
      </c>
      <c r="D20" s="6">
        <v>39</v>
      </c>
      <c r="E20" s="6">
        <v>49</v>
      </c>
      <c r="F20" s="6">
        <v>35</v>
      </c>
      <c r="G20" s="6">
        <v>45</v>
      </c>
      <c r="H20" s="6">
        <v>50</v>
      </c>
      <c r="I20" s="8" t="b">
        <f t="shared" si="3"/>
        <v>0</v>
      </c>
      <c r="J20" s="8">
        <f t="shared" si="4"/>
        <v>9</v>
      </c>
      <c r="K20" s="8" t="b">
        <f t="shared" si="5"/>
        <v>0</v>
      </c>
      <c r="L20" s="8">
        <f t="shared" si="6"/>
        <v>5</v>
      </c>
      <c r="M20" s="8">
        <f t="shared" si="7"/>
        <v>10</v>
      </c>
      <c r="N20" s="9">
        <f t="shared" si="8"/>
        <v>69</v>
      </c>
      <c r="O20" s="9">
        <f t="shared" si="9"/>
        <v>79</v>
      </c>
      <c r="P20" s="9">
        <f t="shared" si="10"/>
        <v>65</v>
      </c>
      <c r="Q20" s="9">
        <f t="shared" si="11"/>
        <v>75</v>
      </c>
      <c r="R20" s="9">
        <f t="shared" si="12"/>
        <v>80</v>
      </c>
      <c r="S20" s="9">
        <f t="shared" si="13"/>
        <v>30</v>
      </c>
      <c r="T20" s="2">
        <f t="shared" si="2"/>
        <v>1911</v>
      </c>
      <c r="U20" s="2"/>
      <c r="V20" s="2"/>
      <c r="W20" s="2"/>
      <c r="X20" s="2"/>
      <c r="Y20" s="2"/>
      <c r="Z20" s="2">
        <f>E20*F20</f>
        <v>1715</v>
      </c>
    </row>
    <row r="24" spans="1:26" x14ac:dyDescent="0.3">
      <c r="A24" t="s">
        <v>18</v>
      </c>
      <c r="C24" s="2">
        <f>MAX(C5:C20)</f>
        <v>45</v>
      </c>
      <c r="D24" s="3">
        <f>MAX(D5:D20)</f>
        <v>49</v>
      </c>
      <c r="E24" s="3"/>
      <c r="F24" s="3"/>
      <c r="G24" s="3"/>
      <c r="H24" s="3"/>
      <c r="I24" s="3"/>
      <c r="J24" s="3"/>
      <c r="K24" s="3"/>
      <c r="L24" s="3"/>
      <c r="M24" s="3"/>
      <c r="N24" s="4">
        <f>MAX(N5:N20)</f>
        <v>86</v>
      </c>
      <c r="O24" s="4"/>
      <c r="P24" s="4"/>
      <c r="Q24" s="4"/>
      <c r="R24" s="4"/>
      <c r="S24" s="4"/>
      <c r="T24" s="4">
        <f t="shared" ref="T24:Z24" si="14">MAX(T5:T20)</f>
        <v>2800</v>
      </c>
      <c r="U24" s="4"/>
      <c r="V24" s="4"/>
      <c r="W24" s="4"/>
      <c r="X24" s="4"/>
      <c r="Y24" s="4"/>
      <c r="Z24" s="4">
        <f t="shared" si="14"/>
        <v>2450</v>
      </c>
    </row>
    <row r="25" spans="1:26" x14ac:dyDescent="0.3">
      <c r="A25" t="s">
        <v>19</v>
      </c>
      <c r="C25" s="2">
        <f>MIN(C5:C20)</f>
        <v>6.9</v>
      </c>
      <c r="D25" s="3">
        <f>MIN(D5:D20)</f>
        <v>29</v>
      </c>
      <c r="E25" s="3"/>
      <c r="F25" s="3"/>
      <c r="G25" s="3"/>
      <c r="H25" s="3"/>
      <c r="I25" s="3"/>
      <c r="J25" s="3"/>
      <c r="K25" s="3"/>
      <c r="L25" s="3"/>
      <c r="M25" s="3"/>
      <c r="N25" s="4">
        <f>MIN(N5:N20)</f>
        <v>45.9</v>
      </c>
      <c r="O25" s="4"/>
      <c r="P25" s="4"/>
      <c r="Q25" s="4"/>
      <c r="R25" s="4"/>
      <c r="S25" s="4"/>
      <c r="T25" s="4">
        <f t="shared" ref="T25:Z25" si="15">MIN(T5:T20)</f>
        <v>800</v>
      </c>
      <c r="U25" s="4"/>
      <c r="V25" s="4"/>
      <c r="W25" s="4"/>
      <c r="X25" s="4"/>
      <c r="Y25" s="4"/>
      <c r="Z25" s="4">
        <f t="shared" si="15"/>
        <v>700</v>
      </c>
    </row>
    <row r="26" spans="1:26" x14ac:dyDescent="0.3">
      <c r="A26" t="s">
        <v>20</v>
      </c>
      <c r="C26" s="2">
        <f>AVERAGE(C5:C20)</f>
        <v>16.814999999999998</v>
      </c>
      <c r="D26" s="3">
        <f>AVERAGE(D5:D20)</f>
        <v>39.75</v>
      </c>
      <c r="E26" s="3"/>
      <c r="F26" s="3"/>
      <c r="G26" s="3"/>
      <c r="H26" s="3"/>
      <c r="I26" s="3"/>
      <c r="J26" s="3"/>
      <c r="K26" s="3"/>
      <c r="L26" s="3"/>
      <c r="M26" s="3"/>
      <c r="N26" s="4">
        <f>AVERAGE(N5:N20)</f>
        <v>56.564999999999998</v>
      </c>
      <c r="O26" s="4"/>
      <c r="P26" s="4"/>
      <c r="Q26" s="4"/>
      <c r="R26" s="4"/>
      <c r="S26" s="4"/>
      <c r="T26" s="4">
        <f t="shared" ref="T26:Z26" si="16">AVERAGE(T5:T20)</f>
        <v>1882.4375</v>
      </c>
      <c r="U26" s="4"/>
      <c r="V26" s="4"/>
      <c r="W26" s="4"/>
      <c r="X26" s="4"/>
      <c r="Y26" s="4"/>
      <c r="Z26" s="4">
        <f t="shared" si="16"/>
        <v>1681.3125</v>
      </c>
    </row>
    <row r="27" spans="1:26" x14ac:dyDescent="0.3">
      <c r="A27" t="s">
        <v>21</v>
      </c>
      <c r="D27">
        <f>SUM(D5:D20)</f>
        <v>636</v>
      </c>
      <c r="N27" s="2">
        <f>SUM(N5:N20)</f>
        <v>905.04</v>
      </c>
      <c r="O27" s="2"/>
      <c r="P27" s="2"/>
      <c r="Q27" s="2"/>
      <c r="R27" s="2"/>
      <c r="S27" s="2"/>
      <c r="T27" s="2">
        <f t="shared" ref="T27:Z27" si="17">SUM(T5:T20)</f>
        <v>30119</v>
      </c>
      <c r="U27" s="2"/>
      <c r="V27" s="2"/>
      <c r="W27" s="2"/>
      <c r="X27" s="2"/>
      <c r="Y27" s="2"/>
      <c r="Z27" s="2">
        <f t="shared" si="17"/>
        <v>26901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MONCAYO</dc:creator>
  <cp:lastModifiedBy>MICHAEL MONCAYO</cp:lastModifiedBy>
  <dcterms:created xsi:type="dcterms:W3CDTF">2023-08-07T16:46:11Z</dcterms:created>
  <dcterms:modified xsi:type="dcterms:W3CDTF">2023-08-08T17:31:28Z</dcterms:modified>
</cp:coreProperties>
</file>