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" windowWidth="19152" windowHeight="8508" tabRatio="687"/>
  </bookViews>
  <sheets>
    <sheet name="Page 1" sheetId="33" r:id="rId1"/>
    <sheet name="Page 2" sheetId="58" r:id="rId2"/>
    <sheet name="Page 3" sheetId="59" r:id="rId3"/>
    <sheet name="Page 4" sheetId="60" r:id="rId4"/>
  </sheets>
  <calcPr calcId="125725"/>
</workbook>
</file>

<file path=xl/calcChain.xml><?xml version="1.0" encoding="utf-8"?>
<calcChain xmlns="http://schemas.openxmlformats.org/spreadsheetml/2006/main">
  <c r="F57" i="60"/>
  <c r="S56"/>
  <c r="H56" s="1"/>
  <c r="P56"/>
  <c r="O56"/>
  <c r="N56"/>
  <c r="M56"/>
  <c r="L56"/>
  <c r="S55"/>
  <c r="H55" s="1"/>
  <c r="P55"/>
  <c r="O55"/>
  <c r="N55"/>
  <c r="M55"/>
  <c r="Q55" s="1"/>
  <c r="I55" s="1"/>
  <c r="V55" s="1"/>
  <c r="L55"/>
  <c r="S54"/>
  <c r="H54" s="1"/>
  <c r="P54"/>
  <c r="O54"/>
  <c r="N54"/>
  <c r="M54"/>
  <c r="L54"/>
  <c r="S53"/>
  <c r="P53"/>
  <c r="O53"/>
  <c r="N53"/>
  <c r="M53"/>
  <c r="L53"/>
  <c r="H53"/>
  <c r="S52"/>
  <c r="H52" s="1"/>
  <c r="P52"/>
  <c r="O52"/>
  <c r="N52"/>
  <c r="M52"/>
  <c r="L52"/>
  <c r="S51"/>
  <c r="P51"/>
  <c r="O51"/>
  <c r="N51"/>
  <c r="M51"/>
  <c r="Q51" s="1"/>
  <c r="I51" s="1"/>
  <c r="V51" s="1"/>
  <c r="L51"/>
  <c r="H51"/>
  <c r="S50"/>
  <c r="H50" s="1"/>
  <c r="P50"/>
  <c r="O50"/>
  <c r="N50"/>
  <c r="M50"/>
  <c r="L50"/>
  <c r="S49"/>
  <c r="H49" s="1"/>
  <c r="P49"/>
  <c r="O49"/>
  <c r="N49"/>
  <c r="M49"/>
  <c r="Q49" s="1"/>
  <c r="I49" s="1"/>
  <c r="V49" s="1"/>
  <c r="L49"/>
  <c r="S48"/>
  <c r="H48" s="1"/>
  <c r="P48"/>
  <c r="O48"/>
  <c r="N48"/>
  <c r="M48"/>
  <c r="L48"/>
  <c r="S47"/>
  <c r="P47"/>
  <c r="O47"/>
  <c r="N47"/>
  <c r="M47"/>
  <c r="Q47" s="1"/>
  <c r="I47" s="1"/>
  <c r="V47" s="1"/>
  <c r="L47"/>
  <c r="H47"/>
  <c r="S46"/>
  <c r="H46" s="1"/>
  <c r="P46"/>
  <c r="O46"/>
  <c r="N46"/>
  <c r="M46"/>
  <c r="L46"/>
  <c r="S45"/>
  <c r="P45"/>
  <c r="O45"/>
  <c r="N45"/>
  <c r="M45"/>
  <c r="L45"/>
  <c r="H45"/>
  <c r="S44"/>
  <c r="H44" s="1"/>
  <c r="P44"/>
  <c r="O44"/>
  <c r="N44"/>
  <c r="M44"/>
  <c r="L44"/>
  <c r="S43"/>
  <c r="H43" s="1"/>
  <c r="P43"/>
  <c r="O43"/>
  <c r="N43"/>
  <c r="M43"/>
  <c r="L43"/>
  <c r="S42"/>
  <c r="H42" s="1"/>
  <c r="P42"/>
  <c r="O42"/>
  <c r="N42"/>
  <c r="M42"/>
  <c r="L42"/>
  <c r="S41"/>
  <c r="P41"/>
  <c r="O41"/>
  <c r="N41"/>
  <c r="M41"/>
  <c r="Q41" s="1"/>
  <c r="I41" s="1"/>
  <c r="V41" s="1"/>
  <c r="L41"/>
  <c r="H41"/>
  <c r="S40"/>
  <c r="H40" s="1"/>
  <c r="P40"/>
  <c r="O40"/>
  <c r="N40"/>
  <c r="M40"/>
  <c r="L40"/>
  <c r="S39"/>
  <c r="P39"/>
  <c r="O39"/>
  <c r="N39"/>
  <c r="M39"/>
  <c r="Q39" s="1"/>
  <c r="I39" s="1"/>
  <c r="V39" s="1"/>
  <c r="L39"/>
  <c r="H39"/>
  <c r="S38"/>
  <c r="H38" s="1"/>
  <c r="P38"/>
  <c r="O38"/>
  <c r="N38"/>
  <c r="M38"/>
  <c r="L38"/>
  <c r="S37"/>
  <c r="P37"/>
  <c r="O37"/>
  <c r="N37"/>
  <c r="M37"/>
  <c r="L37"/>
  <c r="H37"/>
  <c r="S36"/>
  <c r="H36" s="1"/>
  <c r="P36"/>
  <c r="O36"/>
  <c r="N36"/>
  <c r="M36"/>
  <c r="L36"/>
  <c r="S35"/>
  <c r="H35" s="1"/>
  <c r="P35"/>
  <c r="O35"/>
  <c r="N35"/>
  <c r="M35"/>
  <c r="L35"/>
  <c r="S34"/>
  <c r="H34" s="1"/>
  <c r="P34"/>
  <c r="O34"/>
  <c r="N34"/>
  <c r="M34"/>
  <c r="L34"/>
  <c r="S33"/>
  <c r="P33"/>
  <c r="O33"/>
  <c r="N33"/>
  <c r="M33"/>
  <c r="Q33" s="1"/>
  <c r="I33" s="1"/>
  <c r="V33" s="1"/>
  <c r="L33"/>
  <c r="H33"/>
  <c r="S32"/>
  <c r="H32" s="1"/>
  <c r="P32"/>
  <c r="O32"/>
  <c r="N32"/>
  <c r="M32"/>
  <c r="L32"/>
  <c r="S31"/>
  <c r="H31" s="1"/>
  <c r="P31"/>
  <c r="O31"/>
  <c r="N31"/>
  <c r="M31"/>
  <c r="Q31" s="1"/>
  <c r="I31" s="1"/>
  <c r="V31" s="1"/>
  <c r="L31"/>
  <c r="S30"/>
  <c r="H30" s="1"/>
  <c r="P30"/>
  <c r="O30"/>
  <c r="N30"/>
  <c r="M30"/>
  <c r="L30"/>
  <c r="S29"/>
  <c r="H29" s="1"/>
  <c r="P29"/>
  <c r="O29"/>
  <c r="N29"/>
  <c r="M29"/>
  <c r="L29"/>
  <c r="S28"/>
  <c r="H28" s="1"/>
  <c r="P28"/>
  <c r="O28"/>
  <c r="N28"/>
  <c r="M28"/>
  <c r="L28"/>
  <c r="S27"/>
  <c r="H27" s="1"/>
  <c r="P27"/>
  <c r="O27"/>
  <c r="N27"/>
  <c r="M27"/>
  <c r="L27"/>
  <c r="S26"/>
  <c r="H26" s="1"/>
  <c r="P26"/>
  <c r="O26"/>
  <c r="N26"/>
  <c r="M26"/>
  <c r="L26"/>
  <c r="S25"/>
  <c r="H25" s="1"/>
  <c r="P25"/>
  <c r="O25"/>
  <c r="N25"/>
  <c r="M25"/>
  <c r="L25"/>
  <c r="S24"/>
  <c r="H24" s="1"/>
  <c r="P24"/>
  <c r="O24"/>
  <c r="N24"/>
  <c r="M24"/>
  <c r="L24"/>
  <c r="S23"/>
  <c r="P23"/>
  <c r="O23"/>
  <c r="N23"/>
  <c r="M23"/>
  <c r="L23"/>
  <c r="H23"/>
  <c r="S22"/>
  <c r="H22" s="1"/>
  <c r="P22"/>
  <c r="O22"/>
  <c r="N22"/>
  <c r="M22"/>
  <c r="L22"/>
  <c r="S21"/>
  <c r="P21"/>
  <c r="O21"/>
  <c r="N21"/>
  <c r="M21"/>
  <c r="L21"/>
  <c r="H21"/>
  <c r="S20"/>
  <c r="H20" s="1"/>
  <c r="P20"/>
  <c r="O20"/>
  <c r="N20"/>
  <c r="M20"/>
  <c r="L20"/>
  <c r="S19"/>
  <c r="H19" s="1"/>
  <c r="P19"/>
  <c r="O19"/>
  <c r="N19"/>
  <c r="M19"/>
  <c r="L19"/>
  <c r="S18"/>
  <c r="H18" s="1"/>
  <c r="P18"/>
  <c r="O18"/>
  <c r="N18"/>
  <c r="M18"/>
  <c r="L18"/>
  <c r="S17"/>
  <c r="H17" s="1"/>
  <c r="P17"/>
  <c r="O17"/>
  <c r="N17"/>
  <c r="M17"/>
  <c r="L17"/>
  <c r="S16"/>
  <c r="H16" s="1"/>
  <c r="P16"/>
  <c r="O16"/>
  <c r="N16"/>
  <c r="M16"/>
  <c r="L16"/>
  <c r="S15"/>
  <c r="P15"/>
  <c r="O15"/>
  <c r="N15"/>
  <c r="M15"/>
  <c r="Q15" s="1"/>
  <c r="I15" s="1"/>
  <c r="V15" s="1"/>
  <c r="L15"/>
  <c r="H15"/>
  <c r="S14"/>
  <c r="H14" s="1"/>
  <c r="P14"/>
  <c r="O14"/>
  <c r="N14"/>
  <c r="M14"/>
  <c r="L14"/>
  <c r="S13"/>
  <c r="H13" s="1"/>
  <c r="P13"/>
  <c r="O13"/>
  <c r="N13"/>
  <c r="M13"/>
  <c r="L13"/>
  <c r="S12"/>
  <c r="H12" s="1"/>
  <c r="P12"/>
  <c r="O12"/>
  <c r="N12"/>
  <c r="M12"/>
  <c r="L12"/>
  <c r="S11"/>
  <c r="P11"/>
  <c r="O11"/>
  <c r="N11"/>
  <c r="M11"/>
  <c r="L11"/>
  <c r="H11"/>
  <c r="S10"/>
  <c r="H10" s="1"/>
  <c r="P10"/>
  <c r="O10"/>
  <c r="N10"/>
  <c r="M10"/>
  <c r="L10"/>
  <c r="S9"/>
  <c r="P9"/>
  <c r="O9"/>
  <c r="N9"/>
  <c r="M9"/>
  <c r="Q9" s="1"/>
  <c r="I9" s="1"/>
  <c r="V9" s="1"/>
  <c r="L9"/>
  <c r="H9"/>
  <c r="S8"/>
  <c r="H8" s="1"/>
  <c r="P8"/>
  <c r="O8"/>
  <c r="N8"/>
  <c r="M8"/>
  <c r="L8"/>
  <c r="S7"/>
  <c r="H7" s="1"/>
  <c r="P7"/>
  <c r="O7"/>
  <c r="N7"/>
  <c r="M7"/>
  <c r="L7"/>
  <c r="F57" i="59"/>
  <c r="S56"/>
  <c r="H56" s="1"/>
  <c r="P56"/>
  <c r="O56"/>
  <c r="N56"/>
  <c r="M56"/>
  <c r="L56"/>
  <c r="S55"/>
  <c r="H55" s="1"/>
  <c r="P55"/>
  <c r="O55"/>
  <c r="N55"/>
  <c r="M55"/>
  <c r="L55"/>
  <c r="S54"/>
  <c r="H54" s="1"/>
  <c r="P54"/>
  <c r="O54"/>
  <c r="N54"/>
  <c r="M54"/>
  <c r="Q54" s="1"/>
  <c r="I54" s="1"/>
  <c r="V54" s="1"/>
  <c r="L54"/>
  <c r="S53"/>
  <c r="H53" s="1"/>
  <c r="P53"/>
  <c r="O53"/>
  <c r="N53"/>
  <c r="M53"/>
  <c r="L53"/>
  <c r="S52"/>
  <c r="H52" s="1"/>
  <c r="P52"/>
  <c r="O52"/>
  <c r="N52"/>
  <c r="M52"/>
  <c r="Q52" s="1"/>
  <c r="I52" s="1"/>
  <c r="V52" s="1"/>
  <c r="L52"/>
  <c r="S51"/>
  <c r="H51" s="1"/>
  <c r="P51"/>
  <c r="O51"/>
  <c r="N51"/>
  <c r="M51"/>
  <c r="L51"/>
  <c r="S50"/>
  <c r="H50" s="1"/>
  <c r="P50"/>
  <c r="O50"/>
  <c r="N50"/>
  <c r="M50"/>
  <c r="L50"/>
  <c r="S49"/>
  <c r="H49" s="1"/>
  <c r="P49"/>
  <c r="O49"/>
  <c r="N49"/>
  <c r="M49"/>
  <c r="L49"/>
  <c r="S48"/>
  <c r="H48" s="1"/>
  <c r="P48"/>
  <c r="O48"/>
  <c r="N48"/>
  <c r="M48"/>
  <c r="L48"/>
  <c r="S47"/>
  <c r="H47" s="1"/>
  <c r="P47"/>
  <c r="O47"/>
  <c r="N47"/>
  <c r="M47"/>
  <c r="L47"/>
  <c r="S46"/>
  <c r="H46" s="1"/>
  <c r="P46"/>
  <c r="O46"/>
  <c r="N46"/>
  <c r="M46"/>
  <c r="Q46" s="1"/>
  <c r="I46" s="1"/>
  <c r="V46" s="1"/>
  <c r="L46"/>
  <c r="S45"/>
  <c r="H45" s="1"/>
  <c r="P45"/>
  <c r="O45"/>
  <c r="N45"/>
  <c r="M45"/>
  <c r="L45"/>
  <c r="S44"/>
  <c r="H44" s="1"/>
  <c r="P44"/>
  <c r="O44"/>
  <c r="N44"/>
  <c r="M44"/>
  <c r="Q44" s="1"/>
  <c r="I44" s="1"/>
  <c r="V44" s="1"/>
  <c r="L44"/>
  <c r="S43"/>
  <c r="H43" s="1"/>
  <c r="P43"/>
  <c r="O43"/>
  <c r="N43"/>
  <c r="M43"/>
  <c r="L43"/>
  <c r="S42"/>
  <c r="H42" s="1"/>
  <c r="P42"/>
  <c r="O42"/>
  <c r="N42"/>
  <c r="M42"/>
  <c r="L42"/>
  <c r="S41"/>
  <c r="H41" s="1"/>
  <c r="P41"/>
  <c r="O41"/>
  <c r="N41"/>
  <c r="M41"/>
  <c r="L41"/>
  <c r="S40"/>
  <c r="H40" s="1"/>
  <c r="P40"/>
  <c r="O40"/>
  <c r="N40"/>
  <c r="M40"/>
  <c r="L40"/>
  <c r="S39"/>
  <c r="H39" s="1"/>
  <c r="P39"/>
  <c r="O39"/>
  <c r="N39"/>
  <c r="M39"/>
  <c r="L39"/>
  <c r="S38"/>
  <c r="H38" s="1"/>
  <c r="P38"/>
  <c r="O38"/>
  <c r="N38"/>
  <c r="M38"/>
  <c r="Q38" s="1"/>
  <c r="I38" s="1"/>
  <c r="V38" s="1"/>
  <c r="L38"/>
  <c r="S37"/>
  <c r="H37" s="1"/>
  <c r="P37"/>
  <c r="O37"/>
  <c r="N37"/>
  <c r="M37"/>
  <c r="L37"/>
  <c r="S36"/>
  <c r="H36" s="1"/>
  <c r="P36"/>
  <c r="O36"/>
  <c r="N36"/>
  <c r="M36"/>
  <c r="Q36" s="1"/>
  <c r="I36" s="1"/>
  <c r="V36" s="1"/>
  <c r="L36"/>
  <c r="S35"/>
  <c r="H35" s="1"/>
  <c r="P35"/>
  <c r="O35"/>
  <c r="N35"/>
  <c r="M35"/>
  <c r="L35"/>
  <c r="S34"/>
  <c r="H34" s="1"/>
  <c r="P34"/>
  <c r="O34"/>
  <c r="N34"/>
  <c r="M34"/>
  <c r="L34"/>
  <c r="S33"/>
  <c r="H33" s="1"/>
  <c r="P33"/>
  <c r="O33"/>
  <c r="N33"/>
  <c r="M33"/>
  <c r="L33"/>
  <c r="S32"/>
  <c r="H32" s="1"/>
  <c r="P32"/>
  <c r="O32"/>
  <c r="N32"/>
  <c r="M32"/>
  <c r="L32"/>
  <c r="S31"/>
  <c r="H31" s="1"/>
  <c r="P31"/>
  <c r="O31"/>
  <c r="N31"/>
  <c r="M31"/>
  <c r="L31"/>
  <c r="S30"/>
  <c r="H30" s="1"/>
  <c r="O30" s="1"/>
  <c r="P30"/>
  <c r="N30"/>
  <c r="M30"/>
  <c r="L30"/>
  <c r="S29"/>
  <c r="H29" s="1"/>
  <c r="P29"/>
  <c r="O29"/>
  <c r="N29"/>
  <c r="M29"/>
  <c r="L29"/>
  <c r="S28"/>
  <c r="H28" s="1"/>
  <c r="P28"/>
  <c r="O28"/>
  <c r="N28"/>
  <c r="M28"/>
  <c r="L28"/>
  <c r="S27"/>
  <c r="H27" s="1"/>
  <c r="P27"/>
  <c r="O27"/>
  <c r="N27"/>
  <c r="M27"/>
  <c r="L27"/>
  <c r="S26"/>
  <c r="H26" s="1"/>
  <c r="P26"/>
  <c r="O26"/>
  <c r="N26"/>
  <c r="M26"/>
  <c r="L26"/>
  <c r="S25"/>
  <c r="H25" s="1"/>
  <c r="P25"/>
  <c r="O25"/>
  <c r="N25"/>
  <c r="M25"/>
  <c r="L25"/>
  <c r="S24"/>
  <c r="H24" s="1"/>
  <c r="P24"/>
  <c r="O24"/>
  <c r="N24"/>
  <c r="M24"/>
  <c r="L24"/>
  <c r="S23"/>
  <c r="H23" s="1"/>
  <c r="P23"/>
  <c r="O23"/>
  <c r="N23"/>
  <c r="M23"/>
  <c r="L23"/>
  <c r="S22"/>
  <c r="H22" s="1"/>
  <c r="P22"/>
  <c r="O22"/>
  <c r="N22"/>
  <c r="M22"/>
  <c r="Q22" s="1"/>
  <c r="I22" s="1"/>
  <c r="V22" s="1"/>
  <c r="L22"/>
  <c r="S21"/>
  <c r="H21" s="1"/>
  <c r="P21"/>
  <c r="O21"/>
  <c r="N21"/>
  <c r="M21"/>
  <c r="L21"/>
  <c r="S20"/>
  <c r="H20" s="1"/>
  <c r="P20"/>
  <c r="O20"/>
  <c r="N20"/>
  <c r="M20"/>
  <c r="Q20" s="1"/>
  <c r="I20" s="1"/>
  <c r="V20" s="1"/>
  <c r="L20"/>
  <c r="S19"/>
  <c r="H19" s="1"/>
  <c r="P19"/>
  <c r="O19"/>
  <c r="N19"/>
  <c r="M19"/>
  <c r="L19"/>
  <c r="S18"/>
  <c r="H18" s="1"/>
  <c r="P18"/>
  <c r="O18"/>
  <c r="N18"/>
  <c r="M18"/>
  <c r="L18"/>
  <c r="S17"/>
  <c r="H17" s="1"/>
  <c r="P17"/>
  <c r="O17"/>
  <c r="N17"/>
  <c r="M17"/>
  <c r="L17"/>
  <c r="S16"/>
  <c r="H16" s="1"/>
  <c r="P16"/>
  <c r="O16"/>
  <c r="N16"/>
  <c r="M16"/>
  <c r="L16"/>
  <c r="S15"/>
  <c r="H15" s="1"/>
  <c r="P15"/>
  <c r="O15"/>
  <c r="N15"/>
  <c r="M15"/>
  <c r="L15"/>
  <c r="S14"/>
  <c r="H14" s="1"/>
  <c r="P14"/>
  <c r="O14"/>
  <c r="N14"/>
  <c r="M14"/>
  <c r="Q14" s="1"/>
  <c r="I14" s="1"/>
  <c r="V14" s="1"/>
  <c r="L14"/>
  <c r="S13"/>
  <c r="H13" s="1"/>
  <c r="P13"/>
  <c r="O13"/>
  <c r="N13"/>
  <c r="M13"/>
  <c r="L13"/>
  <c r="S12"/>
  <c r="H12" s="1"/>
  <c r="P12"/>
  <c r="O12"/>
  <c r="N12"/>
  <c r="M12"/>
  <c r="Q12" s="1"/>
  <c r="I12" s="1"/>
  <c r="V12" s="1"/>
  <c r="L12"/>
  <c r="S11"/>
  <c r="H11" s="1"/>
  <c r="P11"/>
  <c r="O11"/>
  <c r="N11"/>
  <c r="M11"/>
  <c r="L11"/>
  <c r="S10"/>
  <c r="H10" s="1"/>
  <c r="P10"/>
  <c r="O10"/>
  <c r="N10"/>
  <c r="M10"/>
  <c r="L10"/>
  <c r="S9"/>
  <c r="H9" s="1"/>
  <c r="P9"/>
  <c r="O9"/>
  <c r="N9"/>
  <c r="M9"/>
  <c r="L9"/>
  <c r="S8"/>
  <c r="H8" s="1"/>
  <c r="P8"/>
  <c r="O8"/>
  <c r="N8"/>
  <c r="M8"/>
  <c r="L8"/>
  <c r="S7"/>
  <c r="H7" s="1"/>
  <c r="P7"/>
  <c r="O7"/>
  <c r="N7"/>
  <c r="M7"/>
  <c r="L7"/>
  <c r="S46" i="58"/>
  <c r="H46" s="1"/>
  <c r="P46"/>
  <c r="O46"/>
  <c r="N46"/>
  <c r="M46"/>
  <c r="L46"/>
  <c r="S45"/>
  <c r="H45" s="1"/>
  <c r="P45"/>
  <c r="O45"/>
  <c r="N45"/>
  <c r="M45"/>
  <c r="L45"/>
  <c r="S44"/>
  <c r="H44" s="1"/>
  <c r="P44"/>
  <c r="O44"/>
  <c r="N44"/>
  <c r="M44"/>
  <c r="Q44" s="1"/>
  <c r="I44" s="1"/>
  <c r="V44" s="1"/>
  <c r="L44"/>
  <c r="S43"/>
  <c r="H43" s="1"/>
  <c r="P43"/>
  <c r="O43"/>
  <c r="N43"/>
  <c r="M43"/>
  <c r="L43"/>
  <c r="S42"/>
  <c r="H42" s="1"/>
  <c r="P42"/>
  <c r="O42"/>
  <c r="N42"/>
  <c r="M42"/>
  <c r="Q42" s="1"/>
  <c r="I42" s="1"/>
  <c r="V42" s="1"/>
  <c r="L42"/>
  <c r="S41"/>
  <c r="H41" s="1"/>
  <c r="P41"/>
  <c r="O41"/>
  <c r="N41"/>
  <c r="M41"/>
  <c r="L41"/>
  <c r="S40"/>
  <c r="H40" s="1"/>
  <c r="P40"/>
  <c r="O40"/>
  <c r="N40"/>
  <c r="M40"/>
  <c r="L40"/>
  <c r="S39"/>
  <c r="H39" s="1"/>
  <c r="P39"/>
  <c r="O39"/>
  <c r="N39"/>
  <c r="M39"/>
  <c r="L39"/>
  <c r="S38"/>
  <c r="H38" s="1"/>
  <c r="P38"/>
  <c r="O38"/>
  <c r="N38"/>
  <c r="M38"/>
  <c r="L38"/>
  <c r="S37"/>
  <c r="H37" s="1"/>
  <c r="P37"/>
  <c r="O37"/>
  <c r="N37"/>
  <c r="M37"/>
  <c r="L37"/>
  <c r="S36"/>
  <c r="H36" s="1"/>
  <c r="P36"/>
  <c r="O36"/>
  <c r="N36"/>
  <c r="M36"/>
  <c r="Q36" s="1"/>
  <c r="I36" s="1"/>
  <c r="V36" s="1"/>
  <c r="L36"/>
  <c r="S35"/>
  <c r="H35" s="1"/>
  <c r="P35"/>
  <c r="O35"/>
  <c r="N35"/>
  <c r="M35"/>
  <c r="L35"/>
  <c r="S34"/>
  <c r="H34" s="1"/>
  <c r="P34"/>
  <c r="O34"/>
  <c r="N34"/>
  <c r="M34"/>
  <c r="Q34" s="1"/>
  <c r="I34" s="1"/>
  <c r="V34" s="1"/>
  <c r="L34"/>
  <c r="S33"/>
  <c r="H33" s="1"/>
  <c r="P33"/>
  <c r="O33"/>
  <c r="N33"/>
  <c r="M33"/>
  <c r="L33"/>
  <c r="S32"/>
  <c r="H32" s="1"/>
  <c r="P32"/>
  <c r="O32"/>
  <c r="N32"/>
  <c r="M32"/>
  <c r="L32"/>
  <c r="S31"/>
  <c r="H31" s="1"/>
  <c r="P31"/>
  <c r="O31"/>
  <c r="N31"/>
  <c r="M31"/>
  <c r="L31"/>
  <c r="S30"/>
  <c r="H30" s="1"/>
  <c r="P30"/>
  <c r="O30"/>
  <c r="N30"/>
  <c r="M30"/>
  <c r="L30"/>
  <c r="S29"/>
  <c r="H29" s="1"/>
  <c r="P29"/>
  <c r="O29"/>
  <c r="N29"/>
  <c r="M29"/>
  <c r="L29"/>
  <c r="S28"/>
  <c r="H28" s="1"/>
  <c r="P28"/>
  <c r="O28"/>
  <c r="N28"/>
  <c r="M28"/>
  <c r="Q28" s="1"/>
  <c r="I28" s="1"/>
  <c r="V28" s="1"/>
  <c r="L28"/>
  <c r="S27"/>
  <c r="H27" s="1"/>
  <c r="P27"/>
  <c r="O27"/>
  <c r="N27"/>
  <c r="M27"/>
  <c r="L27"/>
  <c r="F57"/>
  <c r="S56"/>
  <c r="H56" s="1"/>
  <c r="P56"/>
  <c r="O56"/>
  <c r="N56"/>
  <c r="M56"/>
  <c r="L56"/>
  <c r="S55"/>
  <c r="H55" s="1"/>
  <c r="P55"/>
  <c r="O55"/>
  <c r="N55"/>
  <c r="M55"/>
  <c r="L55"/>
  <c r="S54"/>
  <c r="H54" s="1"/>
  <c r="P54"/>
  <c r="O54"/>
  <c r="N54"/>
  <c r="M54"/>
  <c r="L54"/>
  <c r="S53"/>
  <c r="H53" s="1"/>
  <c r="P53"/>
  <c r="O53"/>
  <c r="N53"/>
  <c r="M53"/>
  <c r="L53"/>
  <c r="S52"/>
  <c r="H52" s="1"/>
  <c r="P52"/>
  <c r="O52"/>
  <c r="N52"/>
  <c r="M52"/>
  <c r="L52"/>
  <c r="S51"/>
  <c r="H51" s="1"/>
  <c r="P51"/>
  <c r="O51"/>
  <c r="N51"/>
  <c r="M51"/>
  <c r="L51"/>
  <c r="S50"/>
  <c r="H50" s="1"/>
  <c r="P50"/>
  <c r="O50"/>
  <c r="N50"/>
  <c r="M50"/>
  <c r="L50"/>
  <c r="S49"/>
  <c r="H49" s="1"/>
  <c r="P49"/>
  <c r="O49"/>
  <c r="N49"/>
  <c r="M49"/>
  <c r="L49"/>
  <c r="S48"/>
  <c r="H48" s="1"/>
  <c r="P48"/>
  <c r="O48"/>
  <c r="N48"/>
  <c r="M48"/>
  <c r="L48"/>
  <c r="S47"/>
  <c r="H47" s="1"/>
  <c r="P47"/>
  <c r="O47"/>
  <c r="N47"/>
  <c r="M47"/>
  <c r="L47"/>
  <c r="S26"/>
  <c r="H26" s="1"/>
  <c r="P26"/>
  <c r="O26"/>
  <c r="N26"/>
  <c r="M26"/>
  <c r="L26"/>
  <c r="S25"/>
  <c r="H25" s="1"/>
  <c r="P25"/>
  <c r="O25"/>
  <c r="N25"/>
  <c r="M25"/>
  <c r="L25"/>
  <c r="S24"/>
  <c r="H24" s="1"/>
  <c r="P24"/>
  <c r="O24"/>
  <c r="N24"/>
  <c r="M24"/>
  <c r="L24"/>
  <c r="S23"/>
  <c r="H23" s="1"/>
  <c r="P23"/>
  <c r="O23"/>
  <c r="N23"/>
  <c r="M23"/>
  <c r="L23"/>
  <c r="S22"/>
  <c r="H22" s="1"/>
  <c r="P22"/>
  <c r="O22"/>
  <c r="N22"/>
  <c r="M22"/>
  <c r="L22"/>
  <c r="S21"/>
  <c r="H21" s="1"/>
  <c r="P21"/>
  <c r="O21"/>
  <c r="N21"/>
  <c r="M21"/>
  <c r="L21"/>
  <c r="S20"/>
  <c r="H20" s="1"/>
  <c r="P20"/>
  <c r="O20"/>
  <c r="N20"/>
  <c r="M20"/>
  <c r="L20"/>
  <c r="S19"/>
  <c r="H19" s="1"/>
  <c r="P19"/>
  <c r="O19"/>
  <c r="N19"/>
  <c r="M19"/>
  <c r="L19"/>
  <c r="S18"/>
  <c r="H18" s="1"/>
  <c r="P18"/>
  <c r="O18"/>
  <c r="N18"/>
  <c r="M18"/>
  <c r="L18"/>
  <c r="S17"/>
  <c r="H17" s="1"/>
  <c r="P17"/>
  <c r="O17"/>
  <c r="N17"/>
  <c r="M17"/>
  <c r="L17"/>
  <c r="S16"/>
  <c r="H16" s="1"/>
  <c r="P16"/>
  <c r="O16"/>
  <c r="N16"/>
  <c r="M16"/>
  <c r="L16"/>
  <c r="S15"/>
  <c r="H15" s="1"/>
  <c r="P15"/>
  <c r="O15"/>
  <c r="N15"/>
  <c r="M15"/>
  <c r="L15"/>
  <c r="S14"/>
  <c r="H14" s="1"/>
  <c r="P14"/>
  <c r="O14"/>
  <c r="N14"/>
  <c r="M14"/>
  <c r="L14"/>
  <c r="S13"/>
  <c r="H13" s="1"/>
  <c r="P13"/>
  <c r="O13"/>
  <c r="N13"/>
  <c r="M13"/>
  <c r="L13"/>
  <c r="S12"/>
  <c r="H12" s="1"/>
  <c r="P12"/>
  <c r="O12"/>
  <c r="N12"/>
  <c r="M12"/>
  <c r="L12"/>
  <c r="S11"/>
  <c r="H11" s="1"/>
  <c r="P11"/>
  <c r="O11"/>
  <c r="N11"/>
  <c r="M11"/>
  <c r="Q11" s="1"/>
  <c r="I11" s="1"/>
  <c r="V11" s="1"/>
  <c r="L11"/>
  <c r="S10"/>
  <c r="H10" s="1"/>
  <c r="P10"/>
  <c r="O10"/>
  <c r="N10"/>
  <c r="M10"/>
  <c r="L10"/>
  <c r="S9"/>
  <c r="H9" s="1"/>
  <c r="P9"/>
  <c r="O9"/>
  <c r="N9"/>
  <c r="M9"/>
  <c r="L9"/>
  <c r="S8"/>
  <c r="H8" s="1"/>
  <c r="P8"/>
  <c r="O8"/>
  <c r="N8"/>
  <c r="M8"/>
  <c r="L8"/>
  <c r="S7"/>
  <c r="P7"/>
  <c r="O7"/>
  <c r="N7"/>
  <c r="M7"/>
  <c r="L7"/>
  <c r="Q46" l="1"/>
  <c r="I46" s="1"/>
  <c r="V46" s="1"/>
  <c r="Q38" i="60"/>
  <c r="I38" s="1"/>
  <c r="Q41" i="58"/>
  <c r="I41" s="1"/>
  <c r="V41" s="1"/>
  <c r="Q47"/>
  <c r="I47" s="1"/>
  <c r="Q51"/>
  <c r="I51" s="1"/>
  <c r="Q55"/>
  <c r="I55" s="1"/>
  <c r="Q53" i="60"/>
  <c r="I53" s="1"/>
  <c r="V53" s="1"/>
  <c r="I45"/>
  <c r="V45" s="1"/>
  <c r="Q45"/>
  <c r="Q52"/>
  <c r="I52" s="1"/>
  <c r="V52" s="1"/>
  <c r="Q40"/>
  <c r="I40" s="1"/>
  <c r="Q46"/>
  <c r="I46" s="1"/>
  <c r="Q52" i="58"/>
  <c r="I52" s="1"/>
  <c r="V52" s="1"/>
  <c r="Q43"/>
  <c r="I43" s="1"/>
  <c r="V43" s="1"/>
  <c r="Q51" i="59"/>
  <c r="I51" s="1"/>
  <c r="Q56"/>
  <c r="I56" s="1"/>
  <c r="V56" s="1"/>
  <c r="Q54" i="60"/>
  <c r="I54" s="1"/>
  <c r="V54" s="1"/>
  <c r="Q42"/>
  <c r="I42" s="1"/>
  <c r="Q48"/>
  <c r="I48" s="1"/>
  <c r="Q49" i="58"/>
  <c r="I49" s="1"/>
  <c r="Q53"/>
  <c r="I53" s="1"/>
  <c r="V53" s="1"/>
  <c r="Q48" i="59"/>
  <c r="I48" s="1"/>
  <c r="V48" s="1"/>
  <c r="Q43" i="60"/>
  <c r="I43" s="1"/>
  <c r="Q56"/>
  <c r="I56" s="1"/>
  <c r="Q45" i="58"/>
  <c r="I45" s="1"/>
  <c r="Q53" i="59"/>
  <c r="I53" s="1"/>
  <c r="V53" s="1"/>
  <c r="Q50" i="60"/>
  <c r="I50" s="1"/>
  <c r="F53" i="33"/>
  <c r="Q50" i="59"/>
  <c r="I50" s="1"/>
  <c r="Q55"/>
  <c r="I55" s="1"/>
  <c r="Q7"/>
  <c r="I7" s="1"/>
  <c r="V7" s="1"/>
  <c r="Q48" i="58"/>
  <c r="I48" s="1"/>
  <c r="V48" s="1"/>
  <c r="Q56"/>
  <c r="I56" s="1"/>
  <c r="Q50"/>
  <c r="I50" s="1"/>
  <c r="Q54"/>
  <c r="I54" s="1"/>
  <c r="Q49" i="59"/>
  <c r="I49" s="1"/>
  <c r="V49" s="1"/>
  <c r="Q44" i="60"/>
  <c r="I44" s="1"/>
  <c r="Q8" i="59"/>
  <c r="I8" s="1"/>
  <c r="Q17"/>
  <c r="I17" s="1"/>
  <c r="Q10"/>
  <c r="I10" s="1"/>
  <c r="Q15"/>
  <c r="I15" s="1"/>
  <c r="Q19"/>
  <c r="I19" s="1"/>
  <c r="Q24"/>
  <c r="I24" s="1"/>
  <c r="Q11"/>
  <c r="I11" s="1"/>
  <c r="Q16"/>
  <c r="I16" s="1"/>
  <c r="Q25"/>
  <c r="I25" s="1"/>
  <c r="Q45"/>
  <c r="I45" s="1"/>
  <c r="Q21"/>
  <c r="I21" s="1"/>
  <c r="Q13"/>
  <c r="I13" s="1"/>
  <c r="Q47"/>
  <c r="I47" s="1"/>
  <c r="Q9"/>
  <c r="I9" s="1"/>
  <c r="Q18"/>
  <c r="I18" s="1"/>
  <c r="Q23"/>
  <c r="I23" s="1"/>
  <c r="Q16" i="60"/>
  <c r="I16" s="1"/>
  <c r="Q13"/>
  <c r="I13" s="1"/>
  <c r="Q10"/>
  <c r="I10" s="1"/>
  <c r="Q12"/>
  <c r="I12" s="1"/>
  <c r="Q35"/>
  <c r="I35" s="1"/>
  <c r="Q8"/>
  <c r="I8" s="1"/>
  <c r="Q14"/>
  <c r="I14" s="1"/>
  <c r="Q36"/>
  <c r="I36" s="1"/>
  <c r="S57"/>
  <c r="Q11"/>
  <c r="I11" s="1"/>
  <c r="Q37"/>
  <c r="I37" s="1"/>
  <c r="Q33" i="58"/>
  <c r="I33" s="1"/>
  <c r="Q38"/>
  <c r="I38" s="1"/>
  <c r="Q39"/>
  <c r="I39" s="1"/>
  <c r="Q10"/>
  <c r="I10" s="1"/>
  <c r="Q12"/>
  <c r="I12" s="1"/>
  <c r="Q35"/>
  <c r="I35" s="1"/>
  <c r="Q8"/>
  <c r="I8" s="1"/>
  <c r="Q40"/>
  <c r="I40" s="1"/>
  <c r="Q13"/>
  <c r="I13" s="1"/>
  <c r="Q9"/>
  <c r="I9" s="1"/>
  <c r="Q32"/>
  <c r="I32" s="1"/>
  <c r="Q37"/>
  <c r="I37" s="1"/>
  <c r="S57" i="59"/>
  <c r="Q28" i="60"/>
  <c r="I28" s="1"/>
  <c r="N57"/>
  <c r="O57"/>
  <c r="Q32"/>
  <c r="I32" s="1"/>
  <c r="Q27"/>
  <c r="I27" s="1"/>
  <c r="Q29"/>
  <c r="I29" s="1"/>
  <c r="Q30"/>
  <c r="I30" s="1"/>
  <c r="P57"/>
  <c r="Q41" i="59"/>
  <c r="I41" s="1"/>
  <c r="Q42"/>
  <c r="I42" s="1"/>
  <c r="O57"/>
  <c r="Q39"/>
  <c r="I39" s="1"/>
  <c r="Q37"/>
  <c r="I37" s="1"/>
  <c r="Q40"/>
  <c r="I40" s="1"/>
  <c r="P57"/>
  <c r="N57"/>
  <c r="Q25" i="58"/>
  <c r="I25" s="1"/>
  <c r="Q24"/>
  <c r="I24" s="1"/>
  <c r="Q27"/>
  <c r="I27" s="1"/>
  <c r="Q26"/>
  <c r="I26" s="1"/>
  <c r="Q29"/>
  <c r="I29" s="1"/>
  <c r="Q30"/>
  <c r="I30" s="1"/>
  <c r="T51" i="60"/>
  <c r="J51" s="1"/>
  <c r="T9"/>
  <c r="J9" s="1"/>
  <c r="T33"/>
  <c r="J33" s="1"/>
  <c r="T41"/>
  <c r="J41" s="1"/>
  <c r="T49"/>
  <c r="J49" s="1"/>
  <c r="T15"/>
  <c r="J15" s="1"/>
  <c r="T31"/>
  <c r="J31" s="1"/>
  <c r="T39"/>
  <c r="J39" s="1"/>
  <c r="T47"/>
  <c r="J47" s="1"/>
  <c r="T55"/>
  <c r="J55" s="1"/>
  <c r="T12" i="59"/>
  <c r="J12" s="1"/>
  <c r="T20"/>
  <c r="J20" s="1"/>
  <c r="T36"/>
  <c r="J36" s="1"/>
  <c r="T44"/>
  <c r="J44" s="1"/>
  <c r="T52"/>
  <c r="J52" s="1"/>
  <c r="T14"/>
  <c r="J14" s="1"/>
  <c r="T22"/>
  <c r="J22" s="1"/>
  <c r="T38"/>
  <c r="J38" s="1"/>
  <c r="T46"/>
  <c r="J46" s="1"/>
  <c r="T54"/>
  <c r="J54" s="1"/>
  <c r="T42" i="58"/>
  <c r="J42" s="1"/>
  <c r="T44"/>
  <c r="J44" s="1"/>
  <c r="T28"/>
  <c r="J28" s="1"/>
  <c r="T36"/>
  <c r="J36" s="1"/>
  <c r="T34"/>
  <c r="J34" s="1"/>
  <c r="S57"/>
  <c r="P57"/>
  <c r="O57"/>
  <c r="N57"/>
  <c r="T11"/>
  <c r="J11" s="1"/>
  <c r="H7"/>
  <c r="P13" i="33"/>
  <c r="N14"/>
  <c r="N15"/>
  <c r="N16"/>
  <c r="N17"/>
  <c r="N18"/>
  <c r="N19"/>
  <c r="N20"/>
  <c r="N21"/>
  <c r="N22"/>
  <c r="N23"/>
  <c r="N24"/>
  <c r="N25"/>
  <c r="N26"/>
  <c r="N27"/>
  <c r="N28"/>
  <c r="N29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1"/>
  <c r="N52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9"/>
  <c r="O51"/>
  <c r="O52"/>
  <c r="P14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V45" i="58" l="1"/>
  <c r="T45"/>
  <c r="J45" s="1"/>
  <c r="V56" i="60"/>
  <c r="T56"/>
  <c r="J56" s="1"/>
  <c r="V42"/>
  <c r="T42"/>
  <c r="J42" s="1"/>
  <c r="V46"/>
  <c r="T46"/>
  <c r="J46" s="1"/>
  <c r="T52" i="58"/>
  <c r="J52" s="1"/>
  <c r="T45" i="60"/>
  <c r="J45" s="1"/>
  <c r="V47" i="58"/>
  <c r="T47"/>
  <c r="J47" s="1"/>
  <c r="V54"/>
  <c r="T54"/>
  <c r="J54" s="1"/>
  <c r="V49"/>
  <c r="T49"/>
  <c r="J49" s="1"/>
  <c r="V51"/>
  <c r="T51"/>
  <c r="J51" s="1"/>
  <c r="T7" i="59"/>
  <c r="J7" s="1"/>
  <c r="V55"/>
  <c r="T55"/>
  <c r="J55" s="1"/>
  <c r="V51"/>
  <c r="T51"/>
  <c r="J51" s="1"/>
  <c r="V40" i="60"/>
  <c r="T40"/>
  <c r="J40" s="1"/>
  <c r="V55" i="58"/>
  <c r="T55"/>
  <c r="J55" s="1"/>
  <c r="V44" i="60"/>
  <c r="T44"/>
  <c r="J44" s="1"/>
  <c r="V38"/>
  <c r="T38"/>
  <c r="J38" s="1"/>
  <c r="V56" i="58"/>
  <c r="T56"/>
  <c r="J56" s="1"/>
  <c r="V50" i="60"/>
  <c r="T50"/>
  <c r="J50" s="1"/>
  <c r="V50" i="58"/>
  <c r="T50"/>
  <c r="J50" s="1"/>
  <c r="V43" i="60"/>
  <c r="T43"/>
  <c r="J43" s="1"/>
  <c r="V50" i="59"/>
  <c r="T50"/>
  <c r="J50" s="1"/>
  <c r="V48" i="60"/>
  <c r="T48"/>
  <c r="J48" s="1"/>
  <c r="T48" i="59"/>
  <c r="J48" s="1"/>
  <c r="T53" i="58"/>
  <c r="J53" s="1"/>
  <c r="T46"/>
  <c r="J46" s="1"/>
  <c r="T56" i="59"/>
  <c r="J56" s="1"/>
  <c r="T54" i="60"/>
  <c r="J54" s="1"/>
  <c r="T49" i="59"/>
  <c r="J49" s="1"/>
  <c r="T48" i="58"/>
  <c r="J48" s="1"/>
  <c r="T53" i="59"/>
  <c r="J53" s="1"/>
  <c r="T53" i="60"/>
  <c r="J53" s="1"/>
  <c r="T41" i="58"/>
  <c r="J41" s="1"/>
  <c r="T43"/>
  <c r="J43" s="1"/>
  <c r="T52" i="60"/>
  <c r="J52" s="1"/>
  <c r="T29" i="58"/>
  <c r="J29" s="1"/>
  <c r="V29"/>
  <c r="T37" i="59"/>
  <c r="J37" s="1"/>
  <c r="V37"/>
  <c r="T37" i="58"/>
  <c r="J37" s="1"/>
  <c r="V37"/>
  <c r="T10"/>
  <c r="J10" s="1"/>
  <c r="V10"/>
  <c r="T18" i="59"/>
  <c r="J18" s="1"/>
  <c r="V18"/>
  <c r="T16"/>
  <c r="J16" s="1"/>
  <c r="V16"/>
  <c r="T30" i="58"/>
  <c r="J30" s="1"/>
  <c r="V30"/>
  <c r="T40" i="59"/>
  <c r="J40" s="1"/>
  <c r="V40"/>
  <c r="T12" i="58"/>
  <c r="J12" s="1"/>
  <c r="V12"/>
  <c r="T23" i="59"/>
  <c r="J23" s="1"/>
  <c r="V23"/>
  <c r="T25"/>
  <c r="J25" s="1"/>
  <c r="V25"/>
  <c r="T8"/>
  <c r="J8" s="1"/>
  <c r="V8"/>
  <c r="T35" i="58"/>
  <c r="J35" s="1"/>
  <c r="V35"/>
  <c r="T45" i="59"/>
  <c r="J45" s="1"/>
  <c r="V45"/>
  <c r="T17"/>
  <c r="J17" s="1"/>
  <c r="V17"/>
  <c r="T10"/>
  <c r="J10" s="1"/>
  <c r="V10"/>
  <c r="T25" i="58"/>
  <c r="J25" s="1"/>
  <c r="V25"/>
  <c r="T40"/>
  <c r="J40" s="1"/>
  <c r="V40"/>
  <c r="T15" i="59"/>
  <c r="J15" s="1"/>
  <c r="V15"/>
  <c r="T24" i="58"/>
  <c r="J24" s="1"/>
  <c r="V24"/>
  <c r="T42" i="59"/>
  <c r="J42" s="1"/>
  <c r="V42"/>
  <c r="T13" i="58"/>
  <c r="J13" s="1"/>
  <c r="V13"/>
  <c r="T33"/>
  <c r="J33" s="1"/>
  <c r="V33"/>
  <c r="T19" i="59"/>
  <c r="J19" s="1"/>
  <c r="V19"/>
  <c r="T8" i="58"/>
  <c r="J8" s="1"/>
  <c r="V8"/>
  <c r="T21" i="59"/>
  <c r="J21" s="1"/>
  <c r="V21"/>
  <c r="T41"/>
  <c r="J41" s="1"/>
  <c r="V41"/>
  <c r="T13"/>
  <c r="J13" s="1"/>
  <c r="V13"/>
  <c r="T27" i="58"/>
  <c r="J27" s="1"/>
  <c r="V27"/>
  <c r="T9"/>
  <c r="J9" s="1"/>
  <c r="V9"/>
  <c r="T38"/>
  <c r="J38" s="1"/>
  <c r="V38"/>
  <c r="T47" i="59"/>
  <c r="J47" s="1"/>
  <c r="V47"/>
  <c r="T24"/>
  <c r="J24" s="1"/>
  <c r="V24"/>
  <c r="T26" i="58"/>
  <c r="J26" s="1"/>
  <c r="V26"/>
  <c r="T39" i="59"/>
  <c r="J39" s="1"/>
  <c r="V39"/>
  <c r="T32" i="58"/>
  <c r="J32" s="1"/>
  <c r="V32"/>
  <c r="T39"/>
  <c r="J39" s="1"/>
  <c r="V39"/>
  <c r="T9" i="59"/>
  <c r="J9" s="1"/>
  <c r="V9"/>
  <c r="T11"/>
  <c r="J11" s="1"/>
  <c r="V11"/>
  <c r="T11" i="60"/>
  <c r="J11" s="1"/>
  <c r="V11"/>
  <c r="T13"/>
  <c r="J13" s="1"/>
  <c r="V13"/>
  <c r="T30"/>
  <c r="J30" s="1"/>
  <c r="V30"/>
  <c r="T37"/>
  <c r="J37" s="1"/>
  <c r="V37"/>
  <c r="T14"/>
  <c r="J14" s="1"/>
  <c r="V14"/>
  <c r="T16"/>
  <c r="J16" s="1"/>
  <c r="V16"/>
  <c r="T36"/>
  <c r="J36" s="1"/>
  <c r="V36"/>
  <c r="T28"/>
  <c r="J28" s="1"/>
  <c r="V28"/>
  <c r="T32"/>
  <c r="J32" s="1"/>
  <c r="V32"/>
  <c r="T29"/>
  <c r="J29" s="1"/>
  <c r="V29"/>
  <c r="T12"/>
  <c r="J12" s="1"/>
  <c r="V12"/>
  <c r="T35"/>
  <c r="J35" s="1"/>
  <c r="V35"/>
  <c r="T8"/>
  <c r="J8" s="1"/>
  <c r="V8"/>
  <c r="T27"/>
  <c r="J27" s="1"/>
  <c r="V27"/>
  <c r="T10"/>
  <c r="J10" s="1"/>
  <c r="V10"/>
  <c r="S14" i="33"/>
  <c r="H14" s="1"/>
  <c r="O14" s="1"/>
  <c r="S15"/>
  <c r="H15" s="1"/>
  <c r="S16"/>
  <c r="H16" s="1"/>
  <c r="O16" s="1"/>
  <c r="S17"/>
  <c r="H17" s="1"/>
  <c r="O17" s="1"/>
  <c r="S18"/>
  <c r="H18" s="1"/>
  <c r="S19"/>
  <c r="H19" s="1"/>
  <c r="S20"/>
  <c r="H20" s="1"/>
  <c r="S21"/>
  <c r="H21" s="1"/>
  <c r="S22"/>
  <c r="H22" s="1"/>
  <c r="S23"/>
  <c r="H23" s="1"/>
  <c r="S24"/>
  <c r="H24" s="1"/>
  <c r="S25"/>
  <c r="H25" s="1"/>
  <c r="S26"/>
  <c r="H26" s="1"/>
  <c r="S27"/>
  <c r="H27" s="1"/>
  <c r="S28"/>
  <c r="H28" s="1"/>
  <c r="S29"/>
  <c r="H29" s="1"/>
  <c r="S30"/>
  <c r="H30" s="1"/>
  <c r="S31"/>
  <c r="H31" s="1"/>
  <c r="S32"/>
  <c r="H32" s="1"/>
  <c r="S33"/>
  <c r="H33" s="1"/>
  <c r="S34"/>
  <c r="H34" s="1"/>
  <c r="S35"/>
  <c r="H35" s="1"/>
  <c r="S36"/>
  <c r="H36" s="1"/>
  <c r="S37"/>
  <c r="H37" s="1"/>
  <c r="S38"/>
  <c r="H38" s="1"/>
  <c r="S39"/>
  <c r="H39" s="1"/>
  <c r="S40"/>
  <c r="H40" s="1"/>
  <c r="S41"/>
  <c r="H41" s="1"/>
  <c r="S42"/>
  <c r="H42" s="1"/>
  <c r="S43"/>
  <c r="H43" s="1"/>
  <c r="S44"/>
  <c r="H44" s="1"/>
  <c r="S45"/>
  <c r="H45" s="1"/>
  <c r="S46"/>
  <c r="H46" s="1"/>
  <c r="S47"/>
  <c r="H47" s="1"/>
  <c r="O47" s="1"/>
  <c r="S48"/>
  <c r="H48" s="1"/>
  <c r="O48" s="1"/>
  <c r="S49"/>
  <c r="H49" s="1"/>
  <c r="S50"/>
  <c r="H50" s="1"/>
  <c r="S51"/>
  <c r="H51" s="1"/>
  <c r="S52"/>
  <c r="H52" s="1"/>
  <c r="S13"/>
  <c r="H13" s="1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13"/>
  <c r="M14"/>
  <c r="M15"/>
  <c r="M16"/>
  <c r="M17"/>
  <c r="M18"/>
  <c r="M19"/>
  <c r="M20"/>
  <c r="M21"/>
  <c r="M22"/>
  <c r="M23"/>
  <c r="Q23" s="1"/>
  <c r="M24"/>
  <c r="Q24" s="1"/>
  <c r="M25"/>
  <c r="Q25" s="1"/>
  <c r="M26"/>
  <c r="Q26" s="1"/>
  <c r="M27"/>
  <c r="Q27" s="1"/>
  <c r="M28"/>
  <c r="Q28" s="1"/>
  <c r="M29"/>
  <c r="Q29" s="1"/>
  <c r="M30"/>
  <c r="M31"/>
  <c r="Q31" s="1"/>
  <c r="M32"/>
  <c r="Q32" s="1"/>
  <c r="M33"/>
  <c r="Q33" s="1"/>
  <c r="M34"/>
  <c r="Q34" s="1"/>
  <c r="M35"/>
  <c r="Q35" s="1"/>
  <c r="M36"/>
  <c r="Q36" s="1"/>
  <c r="M37"/>
  <c r="Q37" s="1"/>
  <c r="M38"/>
  <c r="Q38" s="1"/>
  <c r="M39"/>
  <c r="Q39" s="1"/>
  <c r="M40"/>
  <c r="Q40" s="1"/>
  <c r="M41"/>
  <c r="Q41" s="1"/>
  <c r="M42"/>
  <c r="Q42" s="1"/>
  <c r="M43"/>
  <c r="Q43" s="1"/>
  <c r="M44"/>
  <c r="Q44" s="1"/>
  <c r="M45"/>
  <c r="Q45" s="1"/>
  <c r="M46"/>
  <c r="Q46" s="1"/>
  <c r="M47"/>
  <c r="Q47" s="1"/>
  <c r="M48"/>
  <c r="Q48" s="1"/>
  <c r="M49"/>
  <c r="Q49" s="1"/>
  <c r="M50"/>
  <c r="Q50" s="1"/>
  <c r="M51"/>
  <c r="Q51" s="1"/>
  <c r="M52"/>
  <c r="Q52" s="1"/>
  <c r="M13"/>
  <c r="P15" l="1"/>
  <c r="P53" s="1"/>
  <c r="O15"/>
  <c r="H53"/>
  <c r="H6" i="58" s="1"/>
  <c r="H57" s="1"/>
  <c r="H6" i="59" s="1"/>
  <c r="H57" s="1"/>
  <c r="H6" i="60" s="1"/>
  <c r="H57" s="1"/>
  <c r="I55" i="33" s="1"/>
  <c r="N30"/>
  <c r="N50"/>
  <c r="O50"/>
  <c r="O13"/>
  <c r="I52"/>
  <c r="I46"/>
  <c r="I42"/>
  <c r="I38"/>
  <c r="I36"/>
  <c r="I51"/>
  <c r="I45"/>
  <c r="I43"/>
  <c r="I41"/>
  <c r="I39"/>
  <c r="I37"/>
  <c r="I35"/>
  <c r="I44"/>
  <c r="I40"/>
  <c r="I33"/>
  <c r="I34"/>
  <c r="I28"/>
  <c r="S53"/>
  <c r="T51" l="1"/>
  <c r="J51" s="1"/>
  <c r="V51"/>
  <c r="T33"/>
  <c r="J33" s="1"/>
  <c r="V33"/>
  <c r="T45"/>
  <c r="J45" s="1"/>
  <c r="V45"/>
  <c r="T34"/>
  <c r="J34" s="1"/>
  <c r="V34"/>
  <c r="T43"/>
  <c r="J43" s="1"/>
  <c r="V43"/>
  <c r="T28"/>
  <c r="J28" s="1"/>
  <c r="V28"/>
  <c r="T41"/>
  <c r="J41" s="1"/>
  <c r="V41"/>
  <c r="T39"/>
  <c r="J39" s="1"/>
  <c r="V39"/>
  <c r="T46"/>
  <c r="J46" s="1"/>
  <c r="V46"/>
  <c r="T37"/>
  <c r="J37" s="1"/>
  <c r="V37"/>
  <c r="T42"/>
  <c r="J42" s="1"/>
  <c r="V42"/>
  <c r="T35"/>
  <c r="J35" s="1"/>
  <c r="V35"/>
  <c r="T38"/>
  <c r="J38" s="1"/>
  <c r="V38"/>
  <c r="T44"/>
  <c r="J44" s="1"/>
  <c r="V44"/>
  <c r="T36"/>
  <c r="J36" s="1"/>
  <c r="V36"/>
  <c r="T40"/>
  <c r="J40" s="1"/>
  <c r="V40"/>
  <c r="T52"/>
  <c r="J52" s="1"/>
  <c r="V52"/>
  <c r="M59" i="58"/>
  <c r="M59" i="60"/>
  <c r="M59" i="59"/>
  <c r="N54" i="33"/>
  <c r="N59" i="58"/>
  <c r="Q43" i="59"/>
  <c r="I43" s="1"/>
  <c r="N59"/>
  <c r="Q34" i="60"/>
  <c r="I34" s="1"/>
  <c r="N59"/>
  <c r="Q31" i="58"/>
  <c r="I31" s="1"/>
  <c r="O54" i="33"/>
  <c r="N53"/>
  <c r="I47"/>
  <c r="I49"/>
  <c r="I48"/>
  <c r="O53"/>
  <c r="T31" i="58" l="1"/>
  <c r="J31" s="1"/>
  <c r="V31"/>
  <c r="T43" i="59"/>
  <c r="J43" s="1"/>
  <c r="V43"/>
  <c r="T34" i="60"/>
  <c r="J34" s="1"/>
  <c r="V34"/>
  <c r="T47" i="33"/>
  <c r="J47" s="1"/>
  <c r="V47"/>
  <c r="T48"/>
  <c r="J48" s="1"/>
  <c r="V48"/>
  <c r="T49"/>
  <c r="J49" s="1"/>
  <c r="V49"/>
  <c r="Q7" i="60"/>
  <c r="I7" s="1"/>
  <c r="Q19"/>
  <c r="I19" s="1"/>
  <c r="Q25"/>
  <c r="I25" s="1"/>
  <c r="Q18"/>
  <c r="I18" s="1"/>
  <c r="Q23"/>
  <c r="I23" s="1"/>
  <c r="Q17"/>
  <c r="I17" s="1"/>
  <c r="Q21"/>
  <c r="I21" s="1"/>
  <c r="Q24"/>
  <c r="I24" s="1"/>
  <c r="Q26"/>
  <c r="I26" s="1"/>
  <c r="Q20"/>
  <c r="I20" s="1"/>
  <c r="Q22"/>
  <c r="I22" s="1"/>
  <c r="Q35" i="59"/>
  <c r="I35" s="1"/>
  <c r="Q31"/>
  <c r="I31" s="1"/>
  <c r="Q33"/>
  <c r="I33" s="1"/>
  <c r="Q26"/>
  <c r="I26" s="1"/>
  <c r="Q29"/>
  <c r="I29" s="1"/>
  <c r="Q28"/>
  <c r="I28" s="1"/>
  <c r="Q34"/>
  <c r="I34" s="1"/>
  <c r="Q30"/>
  <c r="I30" s="1"/>
  <c r="Q32"/>
  <c r="I32" s="1"/>
  <c r="Q27"/>
  <c r="I27" s="1"/>
  <c r="Q7" i="58"/>
  <c r="I7" s="1"/>
  <c r="Q20"/>
  <c r="I20" s="1"/>
  <c r="Q14"/>
  <c r="I14" s="1"/>
  <c r="Q21"/>
  <c r="I21" s="1"/>
  <c r="Q22"/>
  <c r="I22" s="1"/>
  <c r="Q18"/>
  <c r="I18" s="1"/>
  <c r="Q23"/>
  <c r="I23" s="1"/>
  <c r="Q17"/>
  <c r="I17" s="1"/>
  <c r="Q19"/>
  <c r="I19" s="1"/>
  <c r="Q16"/>
  <c r="I16" s="1"/>
  <c r="Q15"/>
  <c r="I15" s="1"/>
  <c r="I27" i="33"/>
  <c r="I26"/>
  <c r="I50"/>
  <c r="I24"/>
  <c r="I23"/>
  <c r="I25"/>
  <c r="T19" i="58" l="1"/>
  <c r="J19" s="1"/>
  <c r="V19"/>
  <c r="T7"/>
  <c r="J7" s="1"/>
  <c r="V7"/>
  <c r="T33" i="59"/>
  <c r="J33" s="1"/>
  <c r="V33"/>
  <c r="T16" i="58"/>
  <c r="J16" s="1"/>
  <c r="V16"/>
  <c r="T20"/>
  <c r="J20" s="1"/>
  <c r="V20"/>
  <c r="T26" i="59"/>
  <c r="J26" s="1"/>
  <c r="V26"/>
  <c r="T31"/>
  <c r="J31" s="1"/>
  <c r="V31"/>
  <c r="T29"/>
  <c r="J29" s="1"/>
  <c r="V29"/>
  <c r="T21" i="58"/>
  <c r="J21" s="1"/>
  <c r="V21"/>
  <c r="T22"/>
  <c r="J22" s="1"/>
  <c r="V22"/>
  <c r="T34" i="59"/>
  <c r="J34" s="1"/>
  <c r="V34"/>
  <c r="T27"/>
  <c r="J27" s="1"/>
  <c r="V27"/>
  <c r="T15" i="58"/>
  <c r="J15" s="1"/>
  <c r="V15"/>
  <c r="T28" i="59"/>
  <c r="J28" s="1"/>
  <c r="V28"/>
  <c r="T18" i="58"/>
  <c r="J18" s="1"/>
  <c r="V18"/>
  <c r="T30" i="59"/>
  <c r="J30" s="1"/>
  <c r="V30"/>
  <c r="T17" i="58"/>
  <c r="J17" s="1"/>
  <c r="V17"/>
  <c r="T14"/>
  <c r="J14" s="1"/>
  <c r="V14"/>
  <c r="T23"/>
  <c r="J23" s="1"/>
  <c r="V23"/>
  <c r="T32" i="59"/>
  <c r="J32" s="1"/>
  <c r="V32"/>
  <c r="T35"/>
  <c r="J35" s="1"/>
  <c r="V35"/>
  <c r="T7" i="60"/>
  <c r="V7"/>
  <c r="T26" i="33"/>
  <c r="J26" s="1"/>
  <c r="V26"/>
  <c r="T20" i="60"/>
  <c r="J20" s="1"/>
  <c r="V20"/>
  <c r="T19"/>
  <c r="J19" s="1"/>
  <c r="V19"/>
  <c r="T50" i="33"/>
  <c r="J50" s="1"/>
  <c r="V50"/>
  <c r="T22" i="60"/>
  <c r="J22" s="1"/>
  <c r="V22"/>
  <c r="T25"/>
  <c r="J25" s="1"/>
  <c r="V25"/>
  <c r="T24" i="33"/>
  <c r="J24" s="1"/>
  <c r="V24"/>
  <c r="T18" i="60"/>
  <c r="J18" s="1"/>
  <c r="V18"/>
  <c r="T23" i="33"/>
  <c r="J23" s="1"/>
  <c r="V23"/>
  <c r="T23" i="60"/>
  <c r="J23" s="1"/>
  <c r="V23"/>
  <c r="T25" i="33"/>
  <c r="J25" s="1"/>
  <c r="V25"/>
  <c r="T17" i="60"/>
  <c r="J17" s="1"/>
  <c r="V17"/>
  <c r="T27" i="33"/>
  <c r="J27" s="1"/>
  <c r="V27"/>
  <c r="T26" i="60"/>
  <c r="J26" s="1"/>
  <c r="V26"/>
  <c r="T21"/>
  <c r="J21" s="1"/>
  <c r="V21"/>
  <c r="T24"/>
  <c r="J24" s="1"/>
  <c r="V24"/>
  <c r="I29" i="33"/>
  <c r="I31"/>
  <c r="I32"/>
  <c r="Q16"/>
  <c r="I16" s="1"/>
  <c r="Q20"/>
  <c r="I20" s="1"/>
  <c r="Q17"/>
  <c r="I17" s="1"/>
  <c r="Q15"/>
  <c r="I15" s="1"/>
  <c r="Q14"/>
  <c r="I14" s="1"/>
  <c r="Q18"/>
  <c r="I18" s="1"/>
  <c r="Q21"/>
  <c r="I21" s="1"/>
  <c r="Q22"/>
  <c r="I22" s="1"/>
  <c r="Q13"/>
  <c r="I13" s="1"/>
  <c r="Q19"/>
  <c r="I19" s="1"/>
  <c r="V57" i="59" l="1"/>
  <c r="T57" i="58"/>
  <c r="V57"/>
  <c r="T57" i="59"/>
  <c r="V57" i="60"/>
  <c r="T57"/>
  <c r="J7"/>
  <c r="T16" i="33"/>
  <c r="J16" s="1"/>
  <c r="V16"/>
  <c r="T19"/>
  <c r="J19" s="1"/>
  <c r="V19"/>
  <c r="T14"/>
  <c r="J14" s="1"/>
  <c r="V14"/>
  <c r="T18"/>
  <c r="J18" s="1"/>
  <c r="V18"/>
  <c r="T29"/>
  <c r="J29" s="1"/>
  <c r="V29"/>
  <c r="T21"/>
  <c r="J21" s="1"/>
  <c r="V21"/>
  <c r="T31"/>
  <c r="J31" s="1"/>
  <c r="V31"/>
  <c r="T22"/>
  <c r="J22" s="1"/>
  <c r="V22"/>
  <c r="T32"/>
  <c r="J32" s="1"/>
  <c r="V32"/>
  <c r="T20"/>
  <c r="J20" s="1"/>
  <c r="V20"/>
  <c r="T15"/>
  <c r="J15" s="1"/>
  <c r="V15"/>
  <c r="T17"/>
  <c r="J17" s="1"/>
  <c r="V17"/>
  <c r="T13"/>
  <c r="J13" s="1"/>
  <c r="V13"/>
  <c r="Q30" l="1"/>
  <c r="I30" s="1"/>
  <c r="T30" l="1"/>
  <c r="J30" s="1"/>
  <c r="V30"/>
  <c r="V53" s="1"/>
  <c r="T53" l="1"/>
  <c r="J53"/>
  <c r="J6" i="58" s="1"/>
  <c r="J57" s="1"/>
  <c r="J6" i="59" s="1"/>
  <c r="J57" s="1"/>
  <c r="J6" i="60" s="1"/>
  <c r="J57" s="1"/>
  <c r="G55" i="33" s="1"/>
  <c r="I56" l="1"/>
  <c r="J56"/>
  <c r="G57" l="1"/>
</calcChain>
</file>

<file path=xl/sharedStrings.xml><?xml version="1.0" encoding="utf-8"?>
<sst xmlns="http://schemas.openxmlformats.org/spreadsheetml/2006/main" count="137" uniqueCount="55">
  <si>
    <t>ผู้สั่งซื้อ</t>
  </si>
  <si>
    <t>Tel.</t>
  </si>
  <si>
    <t>E-mail</t>
  </si>
  <si>
    <t>ที่อยู่</t>
  </si>
  <si>
    <t>จำนวน</t>
  </si>
  <si>
    <t>No.</t>
  </si>
  <si>
    <t>ราคารวม (บาท)</t>
  </si>
  <si>
    <t>รวม</t>
  </si>
  <si>
    <t>Brand</t>
  </si>
  <si>
    <t>ชื่อสินค้า (ขอชื่อภาษาอังกฤษนะครับ)</t>
  </si>
  <si>
    <t>เบอร์</t>
  </si>
  <si>
    <t>ราคา  (WON)</t>
  </si>
  <si>
    <t>ราคารวม (WON)</t>
  </si>
  <si>
    <t>ยอดสั่งซื้อรวม</t>
  </si>
  <si>
    <t>ยอดโอนทั้งสิ้น</t>
  </si>
  <si>
    <t>รายการที่</t>
  </si>
  <si>
    <t>แบรนด์ที่สั่งซื้อ</t>
  </si>
  <si>
    <t>ยอดรวม (won)</t>
  </si>
  <si>
    <t>Exchange Rate</t>
  </si>
  <si>
    <t>Rojukiss</t>
  </si>
  <si>
    <t>ราคารวม(won)</t>
  </si>
  <si>
    <t>ราคารวม(บาท)</t>
  </si>
  <si>
    <t>เรทส่ง</t>
  </si>
  <si>
    <t>หมายเหตุเพิ่มเติม</t>
  </si>
  <si>
    <t>Rate</t>
  </si>
  <si>
    <t>Group A</t>
  </si>
  <si>
    <t>Group B</t>
  </si>
  <si>
    <t>User Name</t>
  </si>
  <si>
    <t>ขาด</t>
  </si>
  <si>
    <t>รูปแบบการจัดส่ง</t>
  </si>
  <si>
    <t>ค่าจัดส่ง</t>
  </si>
  <si>
    <t>โรจูคิส</t>
  </si>
  <si>
    <t>กลุ่ม A</t>
  </si>
  <si>
    <t>ยาทาเล็บ</t>
  </si>
  <si>
    <t>สูตรคำนวนของขาด</t>
  </si>
  <si>
    <t>ยอดยกมา</t>
  </si>
  <si>
    <t>Other</t>
  </si>
  <si>
    <t>A</t>
  </si>
  <si>
    <t>Nail</t>
  </si>
  <si>
    <t>รอบ</t>
  </si>
  <si>
    <t>หากได้รับสินค้าไม่ตรงกับที่สั่งซื้อไว้หรือแตกหักชำรุด กรุณาแจ้งปัญหาดังกล่าวให้ทางร้านรับทราบทางอีเมลล์ภายในสองวันนับจากวันที่เซ็นรับสินค้าจากไปรษณีย์ หากพ้นกำหนดแล้ว ทางร้านขอปฎิเสธความรับผิดชอบในทุกกรณี</t>
  </si>
  <si>
    <t>กรรณิการ์ ชาติชวนชม</t>
  </si>
  <si>
    <t>081-301-0904</t>
  </si>
  <si>
    <t>somie85@gmail.com</t>
  </si>
  <si>
    <t>เลขที่ 148 มบ.บ้านมีนบุรี 3  ซ.สีหบุรานุกิจ 2  ถ.สีหบุรานุกิจ แขวง มีนบุรี เขต มีนบุรี กทม. 10510</t>
  </si>
  <si>
    <t>EMS</t>
  </si>
  <si>
    <t>Skinfood</t>
  </si>
  <si>
    <t>#01</t>
  </si>
  <si>
    <t>Etude</t>
  </si>
  <si>
    <t xml:space="preserve">Lip &amp; Eye Remover </t>
  </si>
  <si>
    <t>Dear Darling Roll Roll Gloss</t>
  </si>
  <si>
    <t>#08</t>
  </si>
  <si>
    <t>Oil control film (50 sheet)</t>
  </si>
  <si>
    <t xml:space="preserve">Black raspberry su cream </t>
  </si>
  <si>
    <t>Omija whitening Complexion pact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</si>
</sst>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44" formatCode="_-&quot;฿&quot;* #,##0.00_-;\-&quot;฿&quot;* #,##0.00_-;_-&quot;฿&quot;* &quot;-&quot;??_-;_-@_-"/>
    <numFmt numFmtId="43" formatCode="_-* #,##0.00_-;\-* #,##0.00_-;_-* &quot;-&quot;??_-;_-@_-"/>
  </numFmts>
  <fonts count="33">
    <font>
      <sz val="11"/>
      <color theme="1"/>
      <name val="Tahoma"/>
      <family val="2"/>
      <charset val="222"/>
      <scheme val="minor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b/>
      <sz val="6"/>
      <name val="Angsana New"/>
      <family val="1"/>
    </font>
    <font>
      <u/>
      <sz val="14.3"/>
      <color theme="10"/>
      <name val="Tahoma"/>
      <family val="2"/>
      <charset val="222"/>
    </font>
    <font>
      <sz val="10"/>
      <color theme="1"/>
      <name val="Tahoma"/>
      <family val="2"/>
      <charset val="222"/>
      <scheme val="minor"/>
    </font>
    <font>
      <sz val="8"/>
      <color theme="1"/>
      <name val="Tahoma"/>
      <family val="2"/>
      <charset val="222"/>
      <scheme val="minor"/>
    </font>
    <font>
      <sz val="6"/>
      <color theme="1"/>
      <name val="Tahoma"/>
      <family val="2"/>
      <charset val="222"/>
      <scheme val="minor"/>
    </font>
    <font>
      <b/>
      <sz val="9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7"/>
      <color theme="1"/>
      <name val="Tahoma"/>
      <family val="2"/>
      <scheme val="minor"/>
    </font>
    <font>
      <b/>
      <sz val="9"/>
      <color rgb="FF0000FF"/>
      <name val="Tahoma"/>
      <family val="2"/>
      <scheme val="minor"/>
    </font>
    <font>
      <b/>
      <sz val="8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b/>
      <sz val="8"/>
      <color theme="1"/>
      <name val="Tahoma"/>
      <family val="2"/>
      <charset val="222"/>
      <scheme val="minor"/>
    </font>
    <font>
      <b/>
      <sz val="7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1"/>
      <color indexed="8"/>
      <name val="돋움"/>
      <family val="3"/>
    </font>
    <font>
      <b/>
      <sz val="5.5"/>
      <name val="Arial"/>
      <family val="2"/>
    </font>
    <font>
      <sz val="11"/>
      <color indexed="8"/>
      <name val="맑은 고딕"/>
      <family val="2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8"/>
      <color theme="0"/>
      <name val="Tahoma"/>
      <family val="2"/>
      <scheme val="minor"/>
    </font>
    <font>
      <sz val="10"/>
      <name val="Arial"/>
      <family val="2"/>
      <charset val="222"/>
    </font>
    <font>
      <u/>
      <sz val="10"/>
      <color indexed="12"/>
      <name val="Arial"/>
      <family val="2"/>
      <charset val="222"/>
    </font>
    <font>
      <b/>
      <sz val="5.5"/>
      <name val="Tahoma"/>
      <family val="2"/>
      <scheme val="minor"/>
    </font>
    <font>
      <b/>
      <sz val="5.5"/>
      <color theme="1"/>
      <name val="Tahoma"/>
      <family val="2"/>
      <charset val="222"/>
      <scheme val="minor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2B2B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7">
    <xf numFmtId="0" fontId="0" fillId="0" borderId="0"/>
    <xf numFmtId="0" fontId="21" fillId="0" borderId="0"/>
    <xf numFmtId="0" fontId="21" fillId="0" borderId="0"/>
    <xf numFmtId="0" fontId="22" fillId="0" borderId="0">
      <alignment vertical="center"/>
    </xf>
    <xf numFmtId="41" fontId="21" fillId="0" borderId="0" applyFill="0" applyBorder="0" applyAlignment="0" applyProtection="0"/>
    <xf numFmtId="43" fontId="21" fillId="0" borderId="0" applyFill="0" applyBorder="0" applyAlignment="0" applyProtection="0"/>
    <xf numFmtId="0" fontId="24" fillId="0" borderId="0">
      <alignment vertical="center"/>
    </xf>
    <xf numFmtId="0" fontId="25" fillId="0" borderId="0">
      <alignment vertical="center"/>
    </xf>
    <xf numFmtId="41" fontId="21" fillId="0" borderId="0" applyFill="0" applyBorder="0" applyAlignment="0" applyProtection="0"/>
    <xf numFmtId="0" fontId="20" fillId="0" borderId="0"/>
    <xf numFmtId="0" fontId="20" fillId="0" borderId="0"/>
    <xf numFmtId="43" fontId="21" fillId="0" borderId="0" applyFill="0" applyBorder="0" applyAlignment="0" applyProtection="0"/>
    <xf numFmtId="0" fontId="28" fillId="0" borderId="0"/>
    <xf numFmtId="43" fontId="21" fillId="0" borderId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7" fillId="0" borderId="0" applyNumberFormat="0" applyFill="0" applyBorder="0" applyAlignment="0" applyProtection="0">
      <alignment vertical="top"/>
      <protection locked="0"/>
    </xf>
    <xf numFmtId="41" fontId="21" fillId="0" borderId="0" applyFill="0" applyBorder="0" applyAlignment="0" applyProtection="0"/>
    <xf numFmtId="0" fontId="28" fillId="0" borderId="0"/>
    <xf numFmtId="43" fontId="21" fillId="0" borderId="0" applyFill="0" applyBorder="0" applyAlignment="0" applyProtection="0"/>
    <xf numFmtId="41" fontId="21" fillId="0" borderId="0" applyFill="0" applyBorder="0" applyAlignment="0" applyProtection="0"/>
    <xf numFmtId="44" fontId="21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7" fillId="0" borderId="0" applyNumberFormat="0" applyFill="0" applyBorder="0" applyAlignment="0" applyProtection="0">
      <alignment vertical="top"/>
      <protection locked="0"/>
    </xf>
    <xf numFmtId="41" fontId="21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8" fillId="0" borderId="0"/>
    <xf numFmtId="41" fontId="21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8" fillId="0" borderId="0"/>
    <xf numFmtId="41" fontId="21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8" fillId="0" borderId="0"/>
    <xf numFmtId="41" fontId="21" fillId="0" borderId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8" fillId="2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0" borderId="1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3" fontId="15" fillId="2" borderId="0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23" fillId="4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4" fillId="4" borderId="6" xfId="0" applyFont="1" applyFill="1" applyBorder="1" applyAlignment="1" applyProtection="1">
      <alignment vertical="center"/>
      <protection locked="0"/>
    </xf>
    <xf numFmtId="0" fontId="10" fillId="3" borderId="0" xfId="0" applyFont="1" applyFill="1" applyAlignment="1">
      <alignment vertical="center"/>
    </xf>
    <xf numFmtId="0" fontId="10" fillId="2" borderId="0" xfId="0" applyFont="1" applyFill="1" applyBorder="1" applyAlignment="1">
      <alignment vertical="center"/>
    </xf>
    <xf numFmtId="0" fontId="2" fillId="4" borderId="1" xfId="0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4" fontId="11" fillId="2" borderId="0" xfId="0" applyNumberFormat="1" applyFont="1" applyFill="1" applyBorder="1" applyAlignment="1">
      <alignment horizontal="center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26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27" fillId="2" borderId="0" xfId="0" applyFont="1" applyFill="1" applyAlignment="1">
      <alignment vertical="center"/>
    </xf>
    <xf numFmtId="3" fontId="27" fillId="2" borderId="0" xfId="0" applyNumberFormat="1" applyFont="1" applyFill="1" applyBorder="1" applyAlignment="1">
      <alignment horizontal="center" vertical="center"/>
    </xf>
    <xf numFmtId="4" fontId="27" fillId="2" borderId="0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13" fillId="7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left" vertical="center"/>
      <protection locked="0"/>
    </xf>
    <xf numFmtId="0" fontId="17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0" fontId="15" fillId="4" borderId="16" xfId="0" applyFont="1" applyFill="1" applyBorder="1" applyAlignment="1" applyProtection="1">
      <alignment horizontal="center" vertical="center"/>
      <protection locked="0"/>
    </xf>
    <xf numFmtId="0" fontId="15" fillId="4" borderId="17" xfId="0" applyFont="1" applyFill="1" applyBorder="1" applyAlignment="1" applyProtection="1">
      <alignment horizontal="center" vertical="center"/>
      <protection locked="0"/>
    </xf>
    <xf numFmtId="0" fontId="15" fillId="5" borderId="5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32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37">
    <cellStyle name="Hyperlink 2" xfId="14"/>
    <cellStyle name="Hyperlink 2 2" xfId="16"/>
    <cellStyle name="Hyperlink 2 3" xfId="22"/>
    <cellStyle name="Hyperlink 2 4" xfId="24"/>
    <cellStyle name="Hyperlink 2 5" xfId="26"/>
    <cellStyle name="Hyperlink 2 6" xfId="29"/>
    <cellStyle name="Hyperlink 2 7" xfId="32"/>
    <cellStyle name="Hyperlink 2 8" xfId="36"/>
    <cellStyle name="Hyperlink 8" xfId="35"/>
    <cellStyle name="Normal 2" xfId="15"/>
    <cellStyle name="Normal 2 2" xfId="6"/>
    <cellStyle name="Normal_Etude &amp; Skinfood price list-Kor" xfId="3"/>
    <cellStyle name="เครื่องหมายจุลภาค [0] 10" xfId="34"/>
    <cellStyle name="เครื่องหมายจุลภาค [0] 2" xfId="4"/>
    <cellStyle name="เครื่องหมายจุลภาค [0] 2 2" xfId="17"/>
    <cellStyle name="เครื่องหมายจุลภาค [0] 3" xfId="8"/>
    <cellStyle name="เครื่องหมายจุลภาค [0] 5" xfId="20"/>
    <cellStyle name="เครื่องหมายจุลภาค [0] 7" xfId="25"/>
    <cellStyle name="เครื่องหมายจุลภาค [0] 8" xfId="28"/>
    <cellStyle name="เครื่องหมายจุลภาค [0] 9" xfId="31"/>
    <cellStyle name="เครื่องหมายจุลภาค 2" xfId="5"/>
    <cellStyle name="เครื่องหมายจุลภาค 3" xfId="11"/>
    <cellStyle name="เครื่องหมายจุลภาค 4" xfId="13"/>
    <cellStyle name="เครื่องหมายจุลภาค 5" xfId="19"/>
    <cellStyle name="เครื่องหมายสกุลเงิน 3" xfId="21"/>
    <cellStyle name="ปกติ" xfId="0" builtinId="0"/>
    <cellStyle name="ปกติ 10" xfId="27"/>
    <cellStyle name="ปกติ 11" xfId="30"/>
    <cellStyle name="ปกติ 12" xfId="33"/>
    <cellStyle name="ปกติ 2" xfId="2"/>
    <cellStyle name="ปกติ 3" xfId="7"/>
    <cellStyle name="ปกติ 4" xfId="9"/>
    <cellStyle name="ปกติ 5" xfId="10"/>
    <cellStyle name="ปกติ 6" xfId="12"/>
    <cellStyle name="ปกติ 7" xfId="18"/>
    <cellStyle name="ปกติ 9" xfId="23"/>
    <cellStyle name="표준 2" xfId="1"/>
  </cellStyles>
  <dxfs count="0"/>
  <tableStyles count="0" defaultTableStyle="TableStyleMedium9" defaultPivotStyle="PivotStyleLight16"/>
  <colors>
    <mruColors>
      <color rgb="FFB2B2B2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http://www.kf-center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hyperlink" Target="http://www.kf-center.com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http://www.kf-center.com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http://www.kf-center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84267</xdr:colOff>
      <xdr:row>0</xdr:row>
      <xdr:rowOff>0</xdr:rowOff>
    </xdr:from>
    <xdr:to>
      <xdr:col>7</xdr:col>
      <xdr:colOff>117886</xdr:colOff>
      <xdr:row>2</xdr:row>
      <xdr:rowOff>114328</xdr:rowOff>
    </xdr:to>
    <xdr:grpSp>
      <xdr:nvGrpSpPr>
        <xdr:cNvPr id="5" name="กลุ่ม 4">
          <a:hlinkClick xmlns:r="http://schemas.openxmlformats.org/officeDocument/2006/relationships" r:id="rId1"/>
        </xdr:cNvPr>
        <xdr:cNvGrpSpPr/>
      </xdr:nvGrpSpPr>
      <xdr:grpSpPr>
        <a:xfrm>
          <a:off x="1493967" y="0"/>
          <a:ext cx="3218779" cy="701068"/>
          <a:chOff x="1529602" y="0"/>
          <a:chExt cx="3272119" cy="703757"/>
        </a:xfrm>
      </xdr:grpSpPr>
      <xdr:pic>
        <xdr:nvPicPr>
          <xdr:cNvPr id="12" name="รูปภาพ 11" descr="Kf center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2532529" y="0"/>
            <a:ext cx="1473574" cy="540817"/>
          </a:xfrm>
          <a:prstGeom prst="rect">
            <a:avLst/>
          </a:prstGeom>
        </xdr:spPr>
      </xdr:pic>
      <xdr:pic>
        <xdr:nvPicPr>
          <xdr:cNvPr id="15" name="รูปภาพ 14" descr="4.jp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529602" y="526678"/>
            <a:ext cx="3272119" cy="17707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263337</xdr:colOff>
      <xdr:row>0</xdr:row>
      <xdr:rowOff>0</xdr:rowOff>
    </xdr:from>
    <xdr:to>
      <xdr:col>7</xdr:col>
      <xdr:colOff>296956</xdr:colOff>
      <xdr:row>1</xdr:row>
      <xdr:rowOff>76228</xdr:rowOff>
    </xdr:to>
    <xdr:grpSp>
      <xdr:nvGrpSpPr>
        <xdr:cNvPr id="2" name="กลุ่ม 1">
          <a:hlinkClick xmlns:r="http://schemas.openxmlformats.org/officeDocument/2006/relationships" r:id="rId1"/>
        </xdr:cNvPr>
        <xdr:cNvGrpSpPr/>
      </xdr:nvGrpSpPr>
      <xdr:grpSpPr>
        <a:xfrm>
          <a:off x="1673037" y="0"/>
          <a:ext cx="3218779" cy="701068"/>
          <a:chOff x="1529602" y="0"/>
          <a:chExt cx="3272119" cy="703757"/>
        </a:xfrm>
      </xdr:grpSpPr>
      <xdr:pic>
        <xdr:nvPicPr>
          <xdr:cNvPr id="3" name="รูปภาพ 2" descr="Kf center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2532529" y="0"/>
            <a:ext cx="1473574" cy="540817"/>
          </a:xfrm>
          <a:prstGeom prst="rect">
            <a:avLst/>
          </a:prstGeom>
        </xdr:spPr>
      </xdr:pic>
      <xdr:pic>
        <xdr:nvPicPr>
          <xdr:cNvPr id="4" name="รูปภาพ 3" descr="4.jp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529602" y="526678"/>
            <a:ext cx="3272119" cy="17707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263337</xdr:colOff>
      <xdr:row>0</xdr:row>
      <xdr:rowOff>0</xdr:rowOff>
    </xdr:from>
    <xdr:to>
      <xdr:col>7</xdr:col>
      <xdr:colOff>296956</xdr:colOff>
      <xdr:row>1</xdr:row>
      <xdr:rowOff>76228</xdr:rowOff>
    </xdr:to>
    <xdr:grpSp>
      <xdr:nvGrpSpPr>
        <xdr:cNvPr id="2" name="กลุ่ม 1">
          <a:hlinkClick xmlns:r="http://schemas.openxmlformats.org/officeDocument/2006/relationships" r:id="rId1"/>
        </xdr:cNvPr>
        <xdr:cNvGrpSpPr/>
      </xdr:nvGrpSpPr>
      <xdr:grpSpPr>
        <a:xfrm>
          <a:off x="1657797" y="0"/>
          <a:ext cx="3218779" cy="701068"/>
          <a:chOff x="1529602" y="0"/>
          <a:chExt cx="3272119" cy="703757"/>
        </a:xfrm>
      </xdr:grpSpPr>
      <xdr:pic>
        <xdr:nvPicPr>
          <xdr:cNvPr id="3" name="รูปภาพ 2" descr="Kf center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2532529" y="0"/>
            <a:ext cx="1473574" cy="540817"/>
          </a:xfrm>
          <a:prstGeom prst="rect">
            <a:avLst/>
          </a:prstGeom>
        </xdr:spPr>
      </xdr:pic>
      <xdr:pic>
        <xdr:nvPicPr>
          <xdr:cNvPr id="4" name="รูปภาพ 3" descr="4.jp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529602" y="526678"/>
            <a:ext cx="3272119" cy="177079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263337</xdr:colOff>
      <xdr:row>0</xdr:row>
      <xdr:rowOff>0</xdr:rowOff>
    </xdr:from>
    <xdr:to>
      <xdr:col>7</xdr:col>
      <xdr:colOff>296956</xdr:colOff>
      <xdr:row>1</xdr:row>
      <xdr:rowOff>76228</xdr:rowOff>
    </xdr:to>
    <xdr:grpSp>
      <xdr:nvGrpSpPr>
        <xdr:cNvPr id="2" name="กลุ่ม 1">
          <a:hlinkClick xmlns:r="http://schemas.openxmlformats.org/officeDocument/2006/relationships" r:id="rId1"/>
        </xdr:cNvPr>
        <xdr:cNvGrpSpPr/>
      </xdr:nvGrpSpPr>
      <xdr:grpSpPr>
        <a:xfrm>
          <a:off x="1657797" y="0"/>
          <a:ext cx="3218779" cy="701068"/>
          <a:chOff x="1529602" y="0"/>
          <a:chExt cx="3272119" cy="703757"/>
        </a:xfrm>
      </xdr:grpSpPr>
      <xdr:pic>
        <xdr:nvPicPr>
          <xdr:cNvPr id="3" name="รูปภาพ 2" descr="Kf center.jp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2532529" y="0"/>
            <a:ext cx="1473574" cy="540817"/>
          </a:xfrm>
          <a:prstGeom prst="rect">
            <a:avLst/>
          </a:prstGeom>
        </xdr:spPr>
      </xdr:pic>
      <xdr:pic>
        <xdr:nvPicPr>
          <xdr:cNvPr id="4" name="รูปภาพ 3" descr="4.jp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529602" y="526678"/>
            <a:ext cx="3272119" cy="17707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8"/>
  <sheetViews>
    <sheetView tabSelected="1" zoomScale="200" zoomScaleNormal="200" workbookViewId="0">
      <selection activeCell="G56" sqref="G56:H56"/>
    </sheetView>
  </sheetViews>
  <sheetFormatPr defaultColWidth="9" defaultRowHeight="13.8"/>
  <cols>
    <col min="1" max="1" width="3.3984375" style="29" customWidth="1"/>
    <col min="2" max="2" width="2.3984375" style="29" customWidth="1"/>
    <col min="3" max="3" width="12.69921875" style="29" customWidth="1"/>
    <col min="4" max="4" width="27.3984375" style="29" customWidth="1"/>
    <col min="5" max="5" width="4.69921875" style="29" customWidth="1"/>
    <col min="6" max="6" width="4.59765625" style="29" customWidth="1"/>
    <col min="7" max="7" width="5.09765625" style="29" customWidth="1"/>
    <col min="8" max="8" width="5.8984375" style="29" customWidth="1"/>
    <col min="9" max="9" width="4.3984375" style="29" customWidth="1"/>
    <col min="10" max="10" width="6.59765625" style="29" customWidth="1"/>
    <col min="11" max="11" width="5.5" style="29" hidden="1" customWidth="1"/>
    <col min="12" max="12" width="5.09765625" style="30" hidden="1" customWidth="1"/>
    <col min="13" max="13" width="14.19921875" style="30" hidden="1" customWidth="1"/>
    <col min="14" max="14" width="9.3984375" style="30" hidden="1" customWidth="1"/>
    <col min="15" max="15" width="9.19921875" style="30" hidden="1" customWidth="1"/>
    <col min="16" max="19" width="9" style="30" hidden="1" customWidth="1"/>
    <col min="20" max="20" width="3" style="30" hidden="1" customWidth="1"/>
    <col min="21" max="23" width="9" style="30" hidden="1" customWidth="1"/>
    <col min="24" max="24" width="3" style="38" customWidth="1"/>
    <col min="25" max="28" width="9" style="30"/>
    <col min="29" max="16384" width="9" style="29"/>
  </cols>
  <sheetData>
    <row r="1" spans="1:28" ht="31.8" customHeight="1" thickBot="1">
      <c r="A1" s="28"/>
      <c r="B1" s="28"/>
      <c r="C1" s="44"/>
      <c r="D1" s="28"/>
      <c r="E1" s="28"/>
      <c r="F1" s="28"/>
      <c r="G1" s="28"/>
      <c r="H1" s="28"/>
      <c r="I1" s="28"/>
      <c r="J1" s="28"/>
    </row>
    <row r="2" spans="1:28" ht="14.4" thickBot="1">
      <c r="A2" s="31"/>
      <c r="B2" s="60" t="s">
        <v>39</v>
      </c>
      <c r="C2" s="61">
        <v>96</v>
      </c>
      <c r="D2" s="34"/>
      <c r="E2" s="34"/>
      <c r="F2" s="34"/>
      <c r="G2" s="34"/>
      <c r="H2" s="34"/>
      <c r="I2" s="34"/>
      <c r="J2" s="34"/>
    </row>
    <row r="3" spans="1:28" ht="14.4" thickBot="1">
      <c r="A3" s="31"/>
      <c r="B3" s="60" t="s">
        <v>5</v>
      </c>
      <c r="C3" s="61">
        <v>961065</v>
      </c>
      <c r="D3" s="34"/>
      <c r="E3" s="34"/>
      <c r="F3" s="34"/>
      <c r="G3" s="34"/>
      <c r="H3" s="34"/>
      <c r="I3" s="34"/>
      <c r="J3" s="34"/>
    </row>
    <row r="4" spans="1:28">
      <c r="A4" s="35"/>
      <c r="B4" s="90" t="s">
        <v>0</v>
      </c>
      <c r="C4" s="91"/>
      <c r="D4" s="94" t="s">
        <v>41</v>
      </c>
      <c r="E4" s="36" t="s">
        <v>1</v>
      </c>
      <c r="F4" s="95" t="s">
        <v>42</v>
      </c>
      <c r="G4" s="95"/>
      <c r="H4" s="95"/>
      <c r="I4" s="95"/>
      <c r="J4" s="37"/>
      <c r="Q4" s="38"/>
      <c r="S4" s="38"/>
    </row>
    <row r="5" spans="1:28">
      <c r="A5" s="35"/>
      <c r="B5" s="90"/>
      <c r="C5" s="91"/>
      <c r="D5" s="94"/>
      <c r="E5" s="36" t="s">
        <v>2</v>
      </c>
      <c r="F5" s="96" t="s">
        <v>43</v>
      </c>
      <c r="G5" s="96"/>
      <c r="H5" s="96"/>
      <c r="I5" s="96"/>
      <c r="J5" s="39"/>
    </row>
    <row r="6" spans="1:28">
      <c r="A6" s="35"/>
      <c r="B6" s="92"/>
      <c r="C6" s="93"/>
      <c r="D6" s="94"/>
      <c r="E6" s="24" t="s">
        <v>27</v>
      </c>
      <c r="F6" s="97"/>
      <c r="G6" s="98"/>
      <c r="H6" s="98"/>
      <c r="I6" s="99"/>
      <c r="J6" s="39"/>
    </row>
    <row r="7" spans="1:28" ht="28.8" customHeight="1">
      <c r="A7" s="35"/>
      <c r="B7" s="100" t="s">
        <v>3</v>
      </c>
      <c r="C7" s="101"/>
      <c r="D7" s="95" t="s">
        <v>44</v>
      </c>
      <c r="E7" s="95"/>
      <c r="F7" s="95"/>
      <c r="G7" s="95"/>
      <c r="H7" s="95"/>
      <c r="I7" s="95"/>
      <c r="J7" s="39"/>
    </row>
    <row r="8" spans="1:28">
      <c r="A8" s="35"/>
      <c r="B8" s="71" t="s">
        <v>29</v>
      </c>
      <c r="C8" s="71"/>
      <c r="D8" s="72" t="s">
        <v>45</v>
      </c>
      <c r="E8" s="72"/>
      <c r="F8" s="72"/>
      <c r="G8" s="72"/>
      <c r="H8" s="72"/>
      <c r="I8" s="72"/>
      <c r="J8" s="39"/>
    </row>
    <row r="9" spans="1:28">
      <c r="A9" s="35"/>
      <c r="B9" s="71" t="s">
        <v>23</v>
      </c>
      <c r="C9" s="71"/>
      <c r="D9" s="80"/>
      <c r="E9" s="80"/>
      <c r="F9" s="80"/>
      <c r="G9" s="80"/>
      <c r="H9" s="80"/>
      <c r="I9" s="80"/>
      <c r="J9" s="39"/>
    </row>
    <row r="10" spans="1:28" ht="3.75" customHeight="1">
      <c r="A10" s="40"/>
      <c r="B10" s="81"/>
      <c r="C10" s="81"/>
      <c r="D10" s="81"/>
      <c r="E10" s="81"/>
      <c r="F10" s="81"/>
      <c r="G10" s="81"/>
      <c r="H10" s="81"/>
      <c r="I10" s="81"/>
      <c r="J10" s="81"/>
    </row>
    <row r="11" spans="1:28">
      <c r="A11" s="35"/>
      <c r="B11" s="79" t="s">
        <v>5</v>
      </c>
      <c r="C11" s="102" t="s">
        <v>8</v>
      </c>
      <c r="D11" s="77" t="s">
        <v>9</v>
      </c>
      <c r="E11" s="78" t="s">
        <v>10</v>
      </c>
      <c r="F11" s="79" t="s">
        <v>4</v>
      </c>
      <c r="G11" s="78" t="s">
        <v>11</v>
      </c>
      <c r="H11" s="78" t="s">
        <v>12</v>
      </c>
      <c r="I11" s="79" t="s">
        <v>24</v>
      </c>
      <c r="J11" s="82" t="s">
        <v>6</v>
      </c>
      <c r="U11" s="29"/>
      <c r="V11" s="29"/>
      <c r="W11" s="29"/>
      <c r="X11" s="87" t="s">
        <v>28</v>
      </c>
      <c r="Y11" s="29"/>
      <c r="Z11" s="29"/>
      <c r="AA11" s="29"/>
      <c r="AB11" s="29"/>
    </row>
    <row r="12" spans="1:28" ht="23.25" customHeight="1">
      <c r="A12" s="35"/>
      <c r="B12" s="79"/>
      <c r="C12" s="102"/>
      <c r="D12" s="77"/>
      <c r="E12" s="78"/>
      <c r="F12" s="79"/>
      <c r="G12" s="78"/>
      <c r="H12" s="78"/>
      <c r="I12" s="79"/>
      <c r="J12" s="83"/>
      <c r="L12" s="2" t="s">
        <v>15</v>
      </c>
      <c r="M12" s="2" t="s">
        <v>16</v>
      </c>
      <c r="N12" s="2" t="s">
        <v>19</v>
      </c>
      <c r="O12" s="2" t="s">
        <v>25</v>
      </c>
      <c r="P12" s="2" t="s">
        <v>26</v>
      </c>
      <c r="Q12" s="2" t="s">
        <v>18</v>
      </c>
      <c r="R12" s="25"/>
      <c r="S12" s="2" t="s">
        <v>20</v>
      </c>
      <c r="T12" s="2" t="s">
        <v>21</v>
      </c>
      <c r="U12" s="29"/>
      <c r="V12" s="85" t="s">
        <v>34</v>
      </c>
      <c r="W12" s="86"/>
      <c r="X12" s="87"/>
      <c r="Y12" s="29"/>
      <c r="Z12" s="29"/>
      <c r="AA12" s="29"/>
      <c r="AB12" s="29"/>
    </row>
    <row r="13" spans="1:28" ht="10.5" customHeight="1">
      <c r="A13" s="20"/>
      <c r="B13" s="18">
        <v>1</v>
      </c>
      <c r="C13" s="43" t="s">
        <v>46</v>
      </c>
      <c r="D13" s="62" t="s">
        <v>54</v>
      </c>
      <c r="E13" s="21" t="s">
        <v>47</v>
      </c>
      <c r="F13" s="21">
        <v>2</v>
      </c>
      <c r="G13" s="22">
        <v>17000</v>
      </c>
      <c r="H13" s="19">
        <f>S13</f>
        <v>34000</v>
      </c>
      <c r="I13" s="19" t="str">
        <f>Q13</f>
        <v>0.028</v>
      </c>
      <c r="J13" s="19">
        <f>T13</f>
        <v>952</v>
      </c>
      <c r="L13" s="2">
        <f>B13</f>
        <v>1</v>
      </c>
      <c r="M13" s="3" t="str">
        <f>C13</f>
        <v>Skinfood</v>
      </c>
      <c r="N13" s="3"/>
      <c r="O13" s="3">
        <f>IF(C13=0,"0",IF(C13="Rojukiss","0",IF(C13="Etude",H13,IF(C13="Etude House",H13,IF(C13="Etudy",H13,IF(C13="Skinfood",H13,IF(C13="Skin food",H13,IF(C13="Tony Moly",H13,IF(C13="Tonymoly",H13,IF(C13="Baviphat",H13,IF(C13="Beauty Credit",H13,IF(C13="Beautycredit",H13,IF(C13="Innisfree",H13,IF(C13="Welcos","0",IF(C13="VOV","0",IF(C13="Skin79","0",IF(C13="It'skin","0",IF(C13="It'sskin","0",IF(C13="It's skin","0",IF(C13="Lotree","0",IF(C13="Sulwhasoo","0",IF(C13="Peripera","0",IF(C13="Holika Holika","0",IF(C13="HolikaHolika","0",IF(C13="Hope Girl","0",IF(C13="Hopegirl","0",IF(C13="Laneige","0",IF(C13="Missha","0",IF(C13="The Face shop","0",IF(C13="Thefaceshop","0",IF(C13="Nature Republic","0",IF(C13="Skin 79","0",IF(C13="Hanskin","0")))))))))))))))))))))))))))))))))</f>
        <v>34000</v>
      </c>
      <c r="P13" s="3" t="str">
        <f>IF(C13=0,"0",IF(C13="Rojukiss","0",IF(C13="Etude","0",IF(C13="Etude House","0",IF(C13="Etudy","0",IF(C13="Skinfood","0",IF(C13="Skin food","0",IF(C13="Tony Moly","0",IF(C13="Tonymoly","0",IF(C13="Baviphat","0",IF(C13="Beauty Credit","0",IF(C13="Beautycredit","0",IF(C13="Innisfree","0",IF(C13="Welcos",H13,IF(C13="VOV",H13,IF(C13="Skin79",H13,IF(C13="It'skin",H13,IF(C13="It'sskin",H13,IF(C13="It's Skin",H13,IF(C13="Lotree",H13,IF(C13="Sulwhasoo",H13,IF(C13="Peripera",H13,IF(C13="Holika Holika",H13,IF(C13="HolikaHolika",H13,IF(C13="Hope Girl",H13,IF(C13="Hopegirl",H13,IF(C13="Missha",H13,IF(C13="Laneige",H13,IF(C13="The Face Shop",H13,IF(C13="Thefaceshop",H13,IF(C13="Nature Republic",H13,IF(C13="Skin 79",H13,IF(C13="Hanskin",H13)))))))))))))))))))))))))))))))))</f>
        <v>0</v>
      </c>
      <c r="Q13" s="3" t="str">
        <f>IF(M13=0,"0",IF(M13="Rojukiss",$N$54,IF(M13="Etude",$O$54,IF(M13="Etude House",$O$54,IF(M13="Etudy",$O$54,IF(M13="Skinfood",$O$54,IF(M13="Skin food",$O$54,IF(M13="Tony Moly",$O$54,IF(M13="Tonymoly",$O$54,IF(M13="Baviphat",$O$54,IF(M13="Beauty Credit",$O$54,IF(M13="Beautycredit",$O$54,IF(M13="Innisfree",$O$54,IF(M13="Promotion","1",IF(M13="Discount","-1",IF(M13="Tester","1",IF(M13="Etude (Nail)",$P$54,IF(M13="Skinfood (Nail)",$P$54,IF(M13="Holika",$O$54,IF(M13="HolikaHolika",$O$54,IF(M13="Holika Holika",$O$54,IF(M13="Missha",$O$54,IF(M13="Laneige",$O$54,IF(M13="The Face Shop",$O$54,IF(M13="Thefaceshop",$O$54,IF(M13="Tony Moly (Nail)",$P$54,IF(M13="Beauty Credit (Nail)",$P$54,IF(M13="Baviphat (Nail)",$P$54,IF(M13="Holika Holika (Nail)",$P$54,IF(M13="Innisfree (Nail)",$P$54,IF(M13="The Face Shop (Nail)",$P$54,IF(M13="Missha (Nail)",$P$54,IF(M13="It skin",$O$54,IF(M13="It's skin",$O$54,IF(M13="Lotree",$O$54,IF(M13="Dr. jart",$O$54,IF(M13="Welcos",$Q$54,IF(M13="Bergamo",$Q$54,IF(M13="Lotree",$O$54,IF(M13="Palgantong",$Q$54,IF(M13="Zemian",$Q$54)))))))))))))))))))))))))))))))))))))))))</f>
        <v>0.028</v>
      </c>
      <c r="R13" s="4"/>
      <c r="S13" s="3">
        <f>F13*G13</f>
        <v>34000</v>
      </c>
      <c r="T13" s="3">
        <f>H13*I13</f>
        <v>952</v>
      </c>
      <c r="U13" s="29"/>
      <c r="V13" s="29">
        <f>G13*I13*X13</f>
        <v>0</v>
      </c>
      <c r="W13" s="41"/>
      <c r="X13" s="50"/>
      <c r="Y13" s="29"/>
      <c r="Z13" s="29"/>
      <c r="AA13" s="29"/>
      <c r="AB13" s="29"/>
    </row>
    <row r="14" spans="1:28" ht="10.5" customHeight="1">
      <c r="A14" s="20"/>
      <c r="B14" s="18">
        <v>2</v>
      </c>
      <c r="C14" s="43" t="s">
        <v>48</v>
      </c>
      <c r="D14" s="62" t="s">
        <v>49</v>
      </c>
      <c r="E14" s="21"/>
      <c r="F14" s="21">
        <v>1</v>
      </c>
      <c r="G14" s="22">
        <v>4000</v>
      </c>
      <c r="H14" s="19">
        <f t="shared" ref="H14:H52" si="0">S14</f>
        <v>4000</v>
      </c>
      <c r="I14" s="19" t="str">
        <f t="shared" ref="I14:I52" si="1">Q14</f>
        <v>0.028</v>
      </c>
      <c r="J14" s="19">
        <f t="shared" ref="J14:J52" si="2">T14</f>
        <v>112</v>
      </c>
      <c r="L14" s="2">
        <f t="shared" ref="L14:L52" si="3">B14</f>
        <v>2</v>
      </c>
      <c r="M14" s="3" t="str">
        <f t="shared" ref="M14:M52" si="4">C14</f>
        <v>Etude</v>
      </c>
      <c r="N14" s="3" t="str">
        <f t="shared" ref="N14:N52" si="5">IF(C14=0,"0",IF(C14="Rojukiss",H14,IF(C14="Etude","0",IF(C14="Etude House","0",IF(C14="Etudy","0",IF(C14="Skinfood","0",IF(C14="Skin food","0",IF(C14="Tony Moly","0",IF(C14="Tonymoly","0",IF(C14="Baviphat","0",IF(C14="Beauty Credit","0",IF(C14="Beautycredit","0",IF(C14="Innisfree","0",IF(C14="Welcos","0",IF(C14="VOV","0",IF(C14="Skin79","0",IF(C14="It'skin","0",IF(C14="It'sskin","0",IF(C14="It's skin","0",IF(C14="Lotree","0",IF(C14="Sulwhasoo","0",IF(C14="Peripera","0",IF(C14="Holika Holika","0",IF(C14="HolikaHolika","0",IF(C14="Hope Girl","0",IF(C14="Hopegirl","0",IF(C14="Laneige","0",IF(C14="Missha","0",IF(C14="The Face Shop","0",IF(C14="thefaceshop","0",IF(C14="Nature Republic","0",IF(C14="Skin 79","0",IF(C14="Hanskin","0")))))))))))))))))))))))))))))))))</f>
        <v>0</v>
      </c>
      <c r="O14" s="3">
        <f t="shared" ref="O14:O52" si="6">IF(C14=0,"0",IF(C14="Rojukiss","0",IF(C14="Etude",H14,IF(C14="Etude House",H14,IF(C14="Etudy",H14,IF(C14="Skinfood",H14,IF(C14="Skin food",H14,IF(C14="Tony Moly",H14,IF(C14="Tonymoly",H14,IF(C14="Baviphat",H14,IF(C14="Beauty Credit",H14,IF(C14="Beautycredit",H14,IF(C14="Innisfree",H14,IF(C14="Welcos","0",IF(C14="VOV","0",IF(C14="Skin79","0",IF(C14="It'skin","0",IF(C14="It'sskin","0",IF(C14="It's skin","0",IF(C14="Lotree","0",IF(C14="Sulwhasoo","0",IF(C14="Peripera","0",IF(C14="Holika Holika","0",IF(C14="HolikaHolika","0",IF(C14="Hope Girl","0",IF(C14="Hopegirl","0",IF(C14="Laneige","0",IF(C14="Missha","0",IF(C14="The Face shop","0",IF(C14="Thefaceshop","0",IF(C14="Nature Republic","0",IF(C14="Skin 79","0",IF(C14="Hanskin","0")))))))))))))))))))))))))))))))))</f>
        <v>4000</v>
      </c>
      <c r="P14" s="3" t="str">
        <f t="shared" ref="P14:P52" si="7">IF(C14=0,"0",IF(C14="Rojukiss","0",IF(C14="Etude","0",IF(C14="Etude House","0",IF(C14="Etudy","0",IF(C14="Skinfood","0",IF(C14="Skin food","0",IF(C14="Tony Moly","0",IF(C14="Tonymoly","0",IF(C14="Baviphat","0",IF(C14="Beauty Credit","0",IF(C14="Beautycredit","0",IF(C14="Innisfree","0",IF(C14="Welcos",H14,IF(C14="VOV",H14,IF(C14="Skin79",H14,IF(C14="It'skin",H14,IF(C14="It'sskin",H14,IF(C14="It's Skin",H14,IF(C14="Lotree",H14,IF(C14="Sulwhasoo",H14,IF(C14="Peripera",H14,IF(C14="Holika Holika",H14,IF(C14="HolikaHolika",H14,IF(C14="Hope Girl",H14,IF(C14="Hopegirl",H14,IF(C14="Missha",H14,IF(C14="Laneige",H14,IF(C14="The Face Shop",H14,IF(C14="Thefaceshop",H14,IF(C14="Nature Republic",H14,IF(C14="Skin 79",H14,IF(C14="Hanskin",H14)))))))))))))))))))))))))))))))))</f>
        <v>0</v>
      </c>
      <c r="Q14" s="3" t="str">
        <f t="shared" ref="Q14:Q52" si="8">IF(M14=0,"0",IF(M14="Rojukiss",$N$54,IF(M14="Etude",$O$54,IF(M14="Etude House",$O$54,IF(M14="Etudy",$O$54,IF(M14="Skinfood",$O$54,IF(M14="Skin food",$O$54,IF(M14="Tony Moly",$O$54,IF(M14="Tonymoly",$O$54,IF(M14="Baviphat",$O$54,IF(M14="Beauty Credit",$O$54,IF(M14="Beautycredit",$O$54,IF(M14="Innisfree",$O$54,IF(M14="Promotion","1",IF(M14="Discount","-1",IF(M14="Tester","1",IF(M14="Etude (Nail)",$P$54,IF(M14="Skinfood (Nail)",$P$54,IF(M14="Holika",$O$54,IF(M14="HolikaHolika",$O$54,IF(M14="Holika Holika",$O$54,IF(M14="Missha",$O$54,IF(M14="Laneige",$O$54,IF(M14="The Face Shop",$O$54,IF(M14="Thefaceshop",$O$54,IF(M14="Tony Moly (Nail)",$P$54,IF(M14="Beauty Credit (Nail)",$P$54,IF(M14="Baviphat (Nail)",$P$54,IF(M14="Holika Holika (Nail)",$P$54,IF(M14="Innisfree (Nail)",$P$54,IF(M14="The Face Shop (Nail)",$P$54,IF(M14="Missha (Nail)",$P$54,IF(M14="It skin",$O$54,IF(M14="It's skin",$O$54,IF(M14="Lotree",$O$54,IF(M14="Dr. jart",$O$54,IF(M14="Welcos",$Q$54,IF(M14="Bergamo",$Q$54,IF(M14="Lotree",$O$54,IF(M14="Palgantong",$Q$54,IF(M14="Zemian",$Q$54)))))))))))))))))))))))))))))))))))))))))</f>
        <v>0.028</v>
      </c>
      <c r="R14" s="4"/>
      <c r="S14" s="3">
        <f t="shared" ref="S14:S52" si="9">F14*G14</f>
        <v>4000</v>
      </c>
      <c r="T14" s="3">
        <f t="shared" ref="T14:T52" si="10">H14*I14</f>
        <v>112</v>
      </c>
      <c r="U14" s="29"/>
      <c r="V14" s="29">
        <f t="shared" ref="V14:V52" si="11">G14*I14*X14</f>
        <v>0</v>
      </c>
      <c r="W14" s="41"/>
      <c r="X14" s="50"/>
      <c r="Y14" s="29"/>
      <c r="Z14" s="29"/>
      <c r="AA14" s="29"/>
      <c r="AB14" s="29"/>
    </row>
    <row r="15" spans="1:28" ht="10.5" customHeight="1">
      <c r="A15" s="20"/>
      <c r="B15" s="18">
        <v>3</v>
      </c>
      <c r="C15" s="43" t="s">
        <v>48</v>
      </c>
      <c r="D15" s="62" t="s">
        <v>50</v>
      </c>
      <c r="E15" s="21" t="s">
        <v>51</v>
      </c>
      <c r="F15" s="21">
        <v>1</v>
      </c>
      <c r="G15" s="22">
        <v>5000</v>
      </c>
      <c r="H15" s="19">
        <f t="shared" si="0"/>
        <v>5000</v>
      </c>
      <c r="I15" s="19" t="str">
        <f t="shared" si="1"/>
        <v>0.028</v>
      </c>
      <c r="J15" s="19">
        <f t="shared" si="2"/>
        <v>140</v>
      </c>
      <c r="L15" s="2">
        <f t="shared" si="3"/>
        <v>3</v>
      </c>
      <c r="M15" s="3" t="str">
        <f t="shared" si="4"/>
        <v>Etude</v>
      </c>
      <c r="N15" s="3" t="str">
        <f t="shared" si="5"/>
        <v>0</v>
      </c>
      <c r="O15" s="3">
        <f t="shared" si="6"/>
        <v>5000</v>
      </c>
      <c r="P15" s="3" t="str">
        <f t="shared" si="7"/>
        <v>0</v>
      </c>
      <c r="Q15" s="3" t="str">
        <f t="shared" si="8"/>
        <v>0.028</v>
      </c>
      <c r="R15" s="4"/>
      <c r="S15" s="3">
        <f t="shared" si="9"/>
        <v>5000</v>
      </c>
      <c r="T15" s="3">
        <f t="shared" si="10"/>
        <v>140</v>
      </c>
      <c r="U15" s="29"/>
      <c r="V15" s="29">
        <f t="shared" si="11"/>
        <v>0</v>
      </c>
      <c r="W15" s="41"/>
      <c r="X15" s="50"/>
      <c r="Y15" s="29"/>
      <c r="Z15" s="29"/>
      <c r="AA15" s="29"/>
      <c r="AB15" s="29"/>
    </row>
    <row r="16" spans="1:28" ht="10.5" customHeight="1">
      <c r="A16" s="20"/>
      <c r="B16" s="18">
        <v>4</v>
      </c>
      <c r="C16" s="43" t="s">
        <v>46</v>
      </c>
      <c r="D16" s="62" t="s">
        <v>52</v>
      </c>
      <c r="E16" s="21"/>
      <c r="F16" s="21">
        <v>3</v>
      </c>
      <c r="G16" s="22">
        <v>2200</v>
      </c>
      <c r="H16" s="19">
        <f t="shared" si="0"/>
        <v>6600</v>
      </c>
      <c r="I16" s="19" t="str">
        <f t="shared" si="1"/>
        <v>0.028</v>
      </c>
      <c r="J16" s="19">
        <f t="shared" si="2"/>
        <v>184.8</v>
      </c>
      <c r="L16" s="2">
        <f t="shared" si="3"/>
        <v>4</v>
      </c>
      <c r="M16" s="3" t="str">
        <f t="shared" si="4"/>
        <v>Skinfood</v>
      </c>
      <c r="N16" s="3" t="str">
        <f t="shared" si="5"/>
        <v>0</v>
      </c>
      <c r="O16" s="3">
        <f t="shared" si="6"/>
        <v>6600</v>
      </c>
      <c r="P16" s="3" t="str">
        <f t="shared" si="7"/>
        <v>0</v>
      </c>
      <c r="Q16" s="3" t="str">
        <f t="shared" si="8"/>
        <v>0.028</v>
      </c>
      <c r="R16" s="4"/>
      <c r="S16" s="3">
        <f t="shared" si="9"/>
        <v>6600</v>
      </c>
      <c r="T16" s="3">
        <f t="shared" si="10"/>
        <v>184.8</v>
      </c>
      <c r="U16" s="29"/>
      <c r="V16" s="29">
        <f t="shared" si="11"/>
        <v>0</v>
      </c>
      <c r="W16" s="41"/>
      <c r="X16" s="50"/>
      <c r="Y16" s="29"/>
      <c r="Z16" s="29"/>
      <c r="AA16" s="29"/>
      <c r="AB16" s="29"/>
    </row>
    <row r="17" spans="1:28" ht="10.5" customHeight="1">
      <c r="A17" s="20"/>
      <c r="B17" s="18">
        <v>5</v>
      </c>
      <c r="C17" s="43" t="s">
        <v>46</v>
      </c>
      <c r="D17" s="62" t="s">
        <v>53</v>
      </c>
      <c r="E17" s="21"/>
      <c r="F17" s="21">
        <v>1</v>
      </c>
      <c r="G17" s="22">
        <v>14900</v>
      </c>
      <c r="H17" s="19">
        <f t="shared" si="0"/>
        <v>14900</v>
      </c>
      <c r="I17" s="19" t="str">
        <f t="shared" si="1"/>
        <v>0.028</v>
      </c>
      <c r="J17" s="19">
        <f t="shared" si="2"/>
        <v>417.2</v>
      </c>
      <c r="L17" s="2">
        <f t="shared" si="3"/>
        <v>5</v>
      </c>
      <c r="M17" s="3" t="str">
        <f t="shared" si="4"/>
        <v>Skinfood</v>
      </c>
      <c r="N17" s="3" t="str">
        <f t="shared" si="5"/>
        <v>0</v>
      </c>
      <c r="O17" s="3">
        <f t="shared" si="6"/>
        <v>14900</v>
      </c>
      <c r="P17" s="3" t="str">
        <f t="shared" si="7"/>
        <v>0</v>
      </c>
      <c r="Q17" s="3" t="str">
        <f t="shared" si="8"/>
        <v>0.028</v>
      </c>
      <c r="R17" s="4"/>
      <c r="S17" s="3">
        <f t="shared" si="9"/>
        <v>14900</v>
      </c>
      <c r="T17" s="3">
        <f t="shared" si="10"/>
        <v>417.2</v>
      </c>
      <c r="U17" s="29"/>
      <c r="V17" s="29">
        <f t="shared" si="11"/>
        <v>0</v>
      </c>
      <c r="W17" s="41"/>
      <c r="X17" s="50"/>
      <c r="Y17" s="29"/>
      <c r="Z17" s="29"/>
      <c r="AA17" s="29"/>
      <c r="AB17" s="29"/>
    </row>
    <row r="18" spans="1:28" ht="10.5" customHeight="1">
      <c r="A18" s="20"/>
      <c r="B18" s="18">
        <v>6</v>
      </c>
      <c r="C18" s="43"/>
      <c r="D18" s="62"/>
      <c r="E18" s="21"/>
      <c r="F18" s="21"/>
      <c r="G18" s="22"/>
      <c r="H18" s="19">
        <f t="shared" si="0"/>
        <v>0</v>
      </c>
      <c r="I18" s="19" t="str">
        <f t="shared" si="1"/>
        <v>0</v>
      </c>
      <c r="J18" s="19">
        <f t="shared" si="2"/>
        <v>0</v>
      </c>
      <c r="L18" s="2">
        <f t="shared" si="3"/>
        <v>6</v>
      </c>
      <c r="M18" s="3">
        <f t="shared" si="4"/>
        <v>0</v>
      </c>
      <c r="N18" s="3" t="str">
        <f t="shared" si="5"/>
        <v>0</v>
      </c>
      <c r="O18" s="3" t="str">
        <f t="shared" si="6"/>
        <v>0</v>
      </c>
      <c r="P18" s="3" t="str">
        <f t="shared" si="7"/>
        <v>0</v>
      </c>
      <c r="Q18" s="3" t="str">
        <f t="shared" si="8"/>
        <v>0</v>
      </c>
      <c r="R18" s="4"/>
      <c r="S18" s="3">
        <f t="shared" si="9"/>
        <v>0</v>
      </c>
      <c r="T18" s="3">
        <f t="shared" si="10"/>
        <v>0</v>
      </c>
      <c r="U18" s="29"/>
      <c r="V18" s="29">
        <f t="shared" si="11"/>
        <v>0</v>
      </c>
      <c r="W18" s="41"/>
      <c r="X18" s="50"/>
      <c r="Y18" s="29"/>
      <c r="Z18" s="29"/>
      <c r="AA18" s="29"/>
      <c r="AB18" s="29"/>
    </row>
    <row r="19" spans="1:28" ht="10.5" customHeight="1">
      <c r="A19" s="20"/>
      <c r="B19" s="18">
        <v>7</v>
      </c>
      <c r="C19" s="43"/>
      <c r="D19" s="62"/>
      <c r="E19" s="21"/>
      <c r="F19" s="21"/>
      <c r="G19" s="22"/>
      <c r="H19" s="19">
        <f t="shared" si="0"/>
        <v>0</v>
      </c>
      <c r="I19" s="19" t="str">
        <f t="shared" si="1"/>
        <v>0</v>
      </c>
      <c r="J19" s="19">
        <f t="shared" si="2"/>
        <v>0</v>
      </c>
      <c r="L19" s="2">
        <f t="shared" si="3"/>
        <v>7</v>
      </c>
      <c r="M19" s="3">
        <f t="shared" si="4"/>
        <v>0</v>
      </c>
      <c r="N19" s="3" t="str">
        <f t="shared" si="5"/>
        <v>0</v>
      </c>
      <c r="O19" s="3" t="str">
        <f t="shared" si="6"/>
        <v>0</v>
      </c>
      <c r="P19" s="3" t="str">
        <f t="shared" si="7"/>
        <v>0</v>
      </c>
      <c r="Q19" s="3" t="str">
        <f t="shared" si="8"/>
        <v>0</v>
      </c>
      <c r="R19" s="4"/>
      <c r="S19" s="3">
        <f t="shared" si="9"/>
        <v>0</v>
      </c>
      <c r="T19" s="3">
        <f t="shared" si="10"/>
        <v>0</v>
      </c>
      <c r="U19" s="29"/>
      <c r="V19" s="29">
        <f t="shared" si="11"/>
        <v>0</v>
      </c>
      <c r="W19" s="41"/>
      <c r="X19" s="50"/>
      <c r="Y19" s="29"/>
      <c r="Z19" s="29"/>
      <c r="AA19" s="29"/>
      <c r="AB19" s="29"/>
    </row>
    <row r="20" spans="1:28" ht="10.5" customHeight="1">
      <c r="A20" s="20"/>
      <c r="B20" s="18">
        <v>8</v>
      </c>
      <c r="C20" s="43"/>
      <c r="D20" s="62"/>
      <c r="E20" s="21"/>
      <c r="F20" s="21"/>
      <c r="G20" s="22"/>
      <c r="H20" s="19">
        <f t="shared" si="0"/>
        <v>0</v>
      </c>
      <c r="I20" s="19" t="str">
        <f t="shared" si="1"/>
        <v>0</v>
      </c>
      <c r="J20" s="19">
        <f t="shared" si="2"/>
        <v>0</v>
      </c>
      <c r="L20" s="2">
        <f t="shared" si="3"/>
        <v>8</v>
      </c>
      <c r="M20" s="3">
        <f t="shared" si="4"/>
        <v>0</v>
      </c>
      <c r="N20" s="3" t="str">
        <f t="shared" si="5"/>
        <v>0</v>
      </c>
      <c r="O20" s="3" t="str">
        <f t="shared" si="6"/>
        <v>0</v>
      </c>
      <c r="P20" s="3" t="str">
        <f t="shared" si="7"/>
        <v>0</v>
      </c>
      <c r="Q20" s="3" t="str">
        <f t="shared" si="8"/>
        <v>0</v>
      </c>
      <c r="R20" s="4"/>
      <c r="S20" s="3">
        <f t="shared" si="9"/>
        <v>0</v>
      </c>
      <c r="T20" s="3">
        <f t="shared" si="10"/>
        <v>0</v>
      </c>
      <c r="U20" s="29"/>
      <c r="V20" s="29">
        <f t="shared" si="11"/>
        <v>0</v>
      </c>
      <c r="W20" s="41"/>
      <c r="X20" s="50"/>
      <c r="Y20" s="29"/>
      <c r="Z20" s="29"/>
      <c r="AA20" s="29"/>
      <c r="AB20" s="29"/>
    </row>
    <row r="21" spans="1:28" ht="10.5" customHeight="1">
      <c r="A21" s="20"/>
      <c r="B21" s="18">
        <v>9</v>
      </c>
      <c r="C21" s="43"/>
      <c r="D21" s="62"/>
      <c r="E21" s="21"/>
      <c r="F21" s="21"/>
      <c r="G21" s="22"/>
      <c r="H21" s="19">
        <f t="shared" si="0"/>
        <v>0</v>
      </c>
      <c r="I21" s="19" t="str">
        <f t="shared" si="1"/>
        <v>0</v>
      </c>
      <c r="J21" s="19">
        <f t="shared" si="2"/>
        <v>0</v>
      </c>
      <c r="L21" s="2">
        <f t="shared" si="3"/>
        <v>9</v>
      </c>
      <c r="M21" s="3">
        <f t="shared" si="4"/>
        <v>0</v>
      </c>
      <c r="N21" s="3" t="str">
        <f t="shared" si="5"/>
        <v>0</v>
      </c>
      <c r="O21" s="3" t="str">
        <f t="shared" si="6"/>
        <v>0</v>
      </c>
      <c r="P21" s="3" t="str">
        <f t="shared" si="7"/>
        <v>0</v>
      </c>
      <c r="Q21" s="3" t="str">
        <f t="shared" si="8"/>
        <v>0</v>
      </c>
      <c r="R21" s="4"/>
      <c r="S21" s="3">
        <f t="shared" si="9"/>
        <v>0</v>
      </c>
      <c r="T21" s="3">
        <f t="shared" si="10"/>
        <v>0</v>
      </c>
      <c r="U21" s="29"/>
      <c r="V21" s="29">
        <f t="shared" si="11"/>
        <v>0</v>
      </c>
      <c r="W21" s="41"/>
      <c r="X21" s="50"/>
      <c r="Y21" s="29"/>
      <c r="Z21" s="29"/>
      <c r="AA21" s="29"/>
      <c r="AB21" s="29"/>
    </row>
    <row r="22" spans="1:28" ht="10.5" customHeight="1">
      <c r="A22" s="20"/>
      <c r="B22" s="18">
        <v>10</v>
      </c>
      <c r="C22" s="43"/>
      <c r="D22" s="62"/>
      <c r="E22" s="21"/>
      <c r="F22" s="21"/>
      <c r="G22" s="22"/>
      <c r="H22" s="19">
        <f t="shared" si="0"/>
        <v>0</v>
      </c>
      <c r="I22" s="19" t="str">
        <f t="shared" si="1"/>
        <v>0</v>
      </c>
      <c r="J22" s="19">
        <f t="shared" si="2"/>
        <v>0</v>
      </c>
      <c r="L22" s="2">
        <f t="shared" si="3"/>
        <v>10</v>
      </c>
      <c r="M22" s="3">
        <f t="shared" si="4"/>
        <v>0</v>
      </c>
      <c r="N22" s="3" t="str">
        <f t="shared" si="5"/>
        <v>0</v>
      </c>
      <c r="O22" s="3" t="str">
        <f t="shared" si="6"/>
        <v>0</v>
      </c>
      <c r="P22" s="3" t="str">
        <f t="shared" si="7"/>
        <v>0</v>
      </c>
      <c r="Q22" s="3" t="str">
        <f t="shared" si="8"/>
        <v>0</v>
      </c>
      <c r="R22" s="4"/>
      <c r="S22" s="3">
        <f t="shared" si="9"/>
        <v>0</v>
      </c>
      <c r="T22" s="3">
        <f t="shared" si="10"/>
        <v>0</v>
      </c>
      <c r="U22" s="29"/>
      <c r="V22" s="29">
        <f t="shared" si="11"/>
        <v>0</v>
      </c>
      <c r="W22" s="41"/>
      <c r="X22" s="50"/>
      <c r="Y22" s="29"/>
      <c r="Z22" s="29"/>
      <c r="AA22" s="29"/>
      <c r="AB22" s="29"/>
    </row>
    <row r="23" spans="1:28" ht="10.5" customHeight="1">
      <c r="A23" s="20"/>
      <c r="B23" s="18">
        <v>11</v>
      </c>
      <c r="C23" s="43"/>
      <c r="D23" s="62"/>
      <c r="E23" s="21"/>
      <c r="F23" s="21"/>
      <c r="G23" s="22"/>
      <c r="H23" s="19">
        <f t="shared" si="0"/>
        <v>0</v>
      </c>
      <c r="I23" s="19" t="str">
        <f t="shared" si="1"/>
        <v>0</v>
      </c>
      <c r="J23" s="19">
        <f t="shared" si="2"/>
        <v>0</v>
      </c>
      <c r="L23" s="2">
        <f t="shared" si="3"/>
        <v>11</v>
      </c>
      <c r="M23" s="3">
        <f t="shared" si="4"/>
        <v>0</v>
      </c>
      <c r="N23" s="3" t="str">
        <f t="shared" si="5"/>
        <v>0</v>
      </c>
      <c r="O23" s="3" t="str">
        <f t="shared" si="6"/>
        <v>0</v>
      </c>
      <c r="P23" s="3" t="str">
        <f t="shared" si="7"/>
        <v>0</v>
      </c>
      <c r="Q23" s="3" t="str">
        <f t="shared" si="8"/>
        <v>0</v>
      </c>
      <c r="R23" s="4"/>
      <c r="S23" s="3">
        <f t="shared" si="9"/>
        <v>0</v>
      </c>
      <c r="T23" s="3">
        <f t="shared" si="10"/>
        <v>0</v>
      </c>
      <c r="U23" s="29"/>
      <c r="V23" s="29">
        <f t="shared" si="11"/>
        <v>0</v>
      </c>
      <c r="W23" s="41"/>
      <c r="X23" s="50"/>
      <c r="Y23" s="29"/>
      <c r="Z23" s="29"/>
      <c r="AA23" s="29"/>
      <c r="AB23" s="29"/>
    </row>
    <row r="24" spans="1:28" ht="10.5" customHeight="1">
      <c r="A24" s="20"/>
      <c r="B24" s="18">
        <v>12</v>
      </c>
      <c r="C24" s="43"/>
      <c r="D24" s="62"/>
      <c r="E24" s="21"/>
      <c r="F24" s="21"/>
      <c r="G24" s="22"/>
      <c r="H24" s="19">
        <f t="shared" si="0"/>
        <v>0</v>
      </c>
      <c r="I24" s="19" t="str">
        <f t="shared" si="1"/>
        <v>0</v>
      </c>
      <c r="J24" s="19">
        <f t="shared" si="2"/>
        <v>0</v>
      </c>
      <c r="L24" s="2">
        <f t="shared" si="3"/>
        <v>12</v>
      </c>
      <c r="M24" s="3">
        <f t="shared" si="4"/>
        <v>0</v>
      </c>
      <c r="N24" s="3" t="str">
        <f t="shared" si="5"/>
        <v>0</v>
      </c>
      <c r="O24" s="3" t="str">
        <f t="shared" si="6"/>
        <v>0</v>
      </c>
      <c r="P24" s="3" t="str">
        <f t="shared" si="7"/>
        <v>0</v>
      </c>
      <c r="Q24" s="3" t="str">
        <f t="shared" si="8"/>
        <v>0</v>
      </c>
      <c r="R24" s="4"/>
      <c r="S24" s="3">
        <f t="shared" si="9"/>
        <v>0</v>
      </c>
      <c r="T24" s="3">
        <f t="shared" si="10"/>
        <v>0</v>
      </c>
      <c r="U24" s="29"/>
      <c r="V24" s="29">
        <f t="shared" si="11"/>
        <v>0</v>
      </c>
      <c r="W24" s="41"/>
      <c r="X24" s="50"/>
      <c r="Y24" s="29"/>
      <c r="Z24" s="29"/>
      <c r="AA24" s="29"/>
      <c r="AB24" s="29"/>
    </row>
    <row r="25" spans="1:28" ht="10.5" customHeight="1">
      <c r="A25" s="20"/>
      <c r="B25" s="18">
        <v>13</v>
      </c>
      <c r="C25" s="43"/>
      <c r="D25" s="62"/>
      <c r="E25" s="21"/>
      <c r="F25" s="21"/>
      <c r="G25" s="22"/>
      <c r="H25" s="19">
        <f t="shared" si="0"/>
        <v>0</v>
      </c>
      <c r="I25" s="19" t="str">
        <f t="shared" si="1"/>
        <v>0</v>
      </c>
      <c r="J25" s="19">
        <f t="shared" si="2"/>
        <v>0</v>
      </c>
      <c r="L25" s="2">
        <f t="shared" si="3"/>
        <v>13</v>
      </c>
      <c r="M25" s="3">
        <f t="shared" si="4"/>
        <v>0</v>
      </c>
      <c r="N25" s="3" t="str">
        <f t="shared" si="5"/>
        <v>0</v>
      </c>
      <c r="O25" s="3" t="str">
        <f t="shared" si="6"/>
        <v>0</v>
      </c>
      <c r="P25" s="3" t="str">
        <f t="shared" si="7"/>
        <v>0</v>
      </c>
      <c r="Q25" s="3" t="str">
        <f t="shared" si="8"/>
        <v>0</v>
      </c>
      <c r="R25" s="4"/>
      <c r="S25" s="3">
        <f t="shared" si="9"/>
        <v>0</v>
      </c>
      <c r="T25" s="3">
        <f t="shared" si="10"/>
        <v>0</v>
      </c>
      <c r="U25" s="29"/>
      <c r="V25" s="29">
        <f t="shared" si="11"/>
        <v>0</v>
      </c>
      <c r="W25" s="41"/>
      <c r="X25" s="50"/>
      <c r="Y25" s="29"/>
      <c r="Z25" s="29"/>
      <c r="AA25" s="29"/>
      <c r="AB25" s="29"/>
    </row>
    <row r="26" spans="1:28" ht="10.5" customHeight="1">
      <c r="A26" s="20"/>
      <c r="B26" s="18">
        <v>14</v>
      </c>
      <c r="C26" s="43"/>
      <c r="D26" s="62"/>
      <c r="E26" s="21"/>
      <c r="F26" s="21"/>
      <c r="G26" s="22"/>
      <c r="H26" s="19">
        <f t="shared" si="0"/>
        <v>0</v>
      </c>
      <c r="I26" s="19" t="str">
        <f t="shared" si="1"/>
        <v>0</v>
      </c>
      <c r="J26" s="19">
        <f t="shared" si="2"/>
        <v>0</v>
      </c>
      <c r="L26" s="2">
        <f t="shared" si="3"/>
        <v>14</v>
      </c>
      <c r="M26" s="3">
        <f t="shared" si="4"/>
        <v>0</v>
      </c>
      <c r="N26" s="3" t="str">
        <f t="shared" si="5"/>
        <v>0</v>
      </c>
      <c r="O26" s="3" t="str">
        <f t="shared" si="6"/>
        <v>0</v>
      </c>
      <c r="P26" s="3" t="str">
        <f t="shared" si="7"/>
        <v>0</v>
      </c>
      <c r="Q26" s="3" t="str">
        <f t="shared" si="8"/>
        <v>0</v>
      </c>
      <c r="R26" s="4"/>
      <c r="S26" s="3">
        <f t="shared" si="9"/>
        <v>0</v>
      </c>
      <c r="T26" s="3">
        <f t="shared" si="10"/>
        <v>0</v>
      </c>
      <c r="U26" s="29"/>
      <c r="V26" s="29">
        <f t="shared" si="11"/>
        <v>0</v>
      </c>
      <c r="W26" s="41"/>
      <c r="X26" s="50"/>
      <c r="Y26" s="29"/>
      <c r="Z26" s="29"/>
      <c r="AA26" s="29"/>
      <c r="AB26" s="29"/>
    </row>
    <row r="27" spans="1:28" ht="10.5" customHeight="1">
      <c r="A27" s="20"/>
      <c r="B27" s="18">
        <v>15</v>
      </c>
      <c r="C27" s="43"/>
      <c r="D27" s="62"/>
      <c r="E27" s="21"/>
      <c r="F27" s="21"/>
      <c r="G27" s="22"/>
      <c r="H27" s="19">
        <f t="shared" si="0"/>
        <v>0</v>
      </c>
      <c r="I27" s="19" t="str">
        <f t="shared" si="1"/>
        <v>0</v>
      </c>
      <c r="J27" s="19">
        <f t="shared" si="2"/>
        <v>0</v>
      </c>
      <c r="L27" s="2">
        <f t="shared" si="3"/>
        <v>15</v>
      </c>
      <c r="M27" s="3">
        <f t="shared" si="4"/>
        <v>0</v>
      </c>
      <c r="N27" s="3" t="str">
        <f t="shared" si="5"/>
        <v>0</v>
      </c>
      <c r="O27" s="3" t="str">
        <f t="shared" si="6"/>
        <v>0</v>
      </c>
      <c r="P27" s="3" t="str">
        <f t="shared" si="7"/>
        <v>0</v>
      </c>
      <c r="Q27" s="3" t="str">
        <f t="shared" si="8"/>
        <v>0</v>
      </c>
      <c r="R27" s="4"/>
      <c r="S27" s="3">
        <f t="shared" si="9"/>
        <v>0</v>
      </c>
      <c r="T27" s="3">
        <f t="shared" si="10"/>
        <v>0</v>
      </c>
      <c r="U27" s="29"/>
      <c r="V27" s="29">
        <f t="shared" si="11"/>
        <v>0</v>
      </c>
      <c r="W27" s="41"/>
      <c r="X27" s="50"/>
      <c r="Y27" s="29"/>
      <c r="Z27" s="29"/>
      <c r="AA27" s="29"/>
      <c r="AB27" s="29"/>
    </row>
    <row r="28" spans="1:28" ht="10.5" customHeight="1">
      <c r="A28" s="20"/>
      <c r="B28" s="18">
        <v>16</v>
      </c>
      <c r="C28" s="43"/>
      <c r="D28" s="62"/>
      <c r="E28" s="21"/>
      <c r="F28" s="21"/>
      <c r="G28" s="22"/>
      <c r="H28" s="19">
        <f t="shared" si="0"/>
        <v>0</v>
      </c>
      <c r="I28" s="19" t="str">
        <f t="shared" si="1"/>
        <v>0</v>
      </c>
      <c r="J28" s="19">
        <f t="shared" si="2"/>
        <v>0</v>
      </c>
      <c r="L28" s="2">
        <f t="shared" si="3"/>
        <v>16</v>
      </c>
      <c r="M28" s="3">
        <f t="shared" si="4"/>
        <v>0</v>
      </c>
      <c r="N28" s="3" t="str">
        <f t="shared" si="5"/>
        <v>0</v>
      </c>
      <c r="O28" s="3" t="str">
        <f t="shared" si="6"/>
        <v>0</v>
      </c>
      <c r="P28" s="3" t="str">
        <f t="shared" si="7"/>
        <v>0</v>
      </c>
      <c r="Q28" s="3" t="str">
        <f t="shared" si="8"/>
        <v>0</v>
      </c>
      <c r="R28" s="4"/>
      <c r="S28" s="3">
        <f t="shared" si="9"/>
        <v>0</v>
      </c>
      <c r="T28" s="3">
        <f t="shared" si="10"/>
        <v>0</v>
      </c>
      <c r="U28" s="29"/>
      <c r="V28" s="29">
        <f t="shared" si="11"/>
        <v>0</v>
      </c>
      <c r="W28" s="41"/>
      <c r="X28" s="50"/>
      <c r="Y28" s="29"/>
      <c r="Z28" s="29"/>
      <c r="AA28" s="29"/>
      <c r="AB28" s="29"/>
    </row>
    <row r="29" spans="1:28" ht="10.5" customHeight="1">
      <c r="A29" s="20"/>
      <c r="B29" s="18">
        <v>17</v>
      </c>
      <c r="C29" s="43"/>
      <c r="D29" s="62"/>
      <c r="E29" s="21"/>
      <c r="F29" s="21"/>
      <c r="G29" s="22"/>
      <c r="H29" s="19">
        <f t="shared" si="0"/>
        <v>0</v>
      </c>
      <c r="I29" s="19" t="str">
        <f t="shared" si="1"/>
        <v>0</v>
      </c>
      <c r="J29" s="19">
        <f t="shared" si="2"/>
        <v>0</v>
      </c>
      <c r="L29" s="2">
        <f t="shared" si="3"/>
        <v>17</v>
      </c>
      <c r="M29" s="3">
        <f t="shared" si="4"/>
        <v>0</v>
      </c>
      <c r="N29" s="3" t="str">
        <f t="shared" si="5"/>
        <v>0</v>
      </c>
      <c r="O29" s="3" t="str">
        <f t="shared" si="6"/>
        <v>0</v>
      </c>
      <c r="P29" s="3" t="str">
        <f t="shared" si="7"/>
        <v>0</v>
      </c>
      <c r="Q29" s="3" t="str">
        <f t="shared" si="8"/>
        <v>0</v>
      </c>
      <c r="R29" s="4"/>
      <c r="S29" s="3">
        <f t="shared" si="9"/>
        <v>0</v>
      </c>
      <c r="T29" s="3">
        <f t="shared" si="10"/>
        <v>0</v>
      </c>
      <c r="U29" s="29"/>
      <c r="V29" s="29">
        <f t="shared" si="11"/>
        <v>0</v>
      </c>
      <c r="W29" s="41"/>
      <c r="X29" s="50"/>
      <c r="Y29" s="29"/>
      <c r="Z29" s="29"/>
      <c r="AA29" s="29"/>
      <c r="AB29" s="29"/>
    </row>
    <row r="30" spans="1:28" ht="10.5" customHeight="1">
      <c r="A30" s="20"/>
      <c r="B30" s="18">
        <v>18</v>
      </c>
      <c r="C30" s="43"/>
      <c r="D30" s="62"/>
      <c r="E30" s="21"/>
      <c r="F30" s="21"/>
      <c r="G30" s="22"/>
      <c r="H30" s="19">
        <f t="shared" si="0"/>
        <v>0</v>
      </c>
      <c r="I30" s="19" t="str">
        <f t="shared" si="1"/>
        <v>0</v>
      </c>
      <c r="J30" s="19">
        <f t="shared" si="2"/>
        <v>0</v>
      </c>
      <c r="L30" s="2">
        <f t="shared" si="3"/>
        <v>18</v>
      </c>
      <c r="M30" s="3">
        <f t="shared" si="4"/>
        <v>0</v>
      </c>
      <c r="N30" s="3" t="str">
        <f t="shared" si="5"/>
        <v>0</v>
      </c>
      <c r="O30" s="3" t="str">
        <f t="shared" si="6"/>
        <v>0</v>
      </c>
      <c r="P30" s="3" t="str">
        <f t="shared" si="7"/>
        <v>0</v>
      </c>
      <c r="Q30" s="3" t="str">
        <f t="shared" si="8"/>
        <v>0</v>
      </c>
      <c r="R30" s="4"/>
      <c r="S30" s="3">
        <f t="shared" si="9"/>
        <v>0</v>
      </c>
      <c r="T30" s="3">
        <f t="shared" si="10"/>
        <v>0</v>
      </c>
      <c r="U30" s="29"/>
      <c r="V30" s="29">
        <f t="shared" si="11"/>
        <v>0</v>
      </c>
      <c r="W30" s="41"/>
      <c r="X30" s="50"/>
      <c r="Y30" s="29"/>
      <c r="Z30" s="29"/>
      <c r="AA30" s="29"/>
      <c r="AB30" s="29"/>
    </row>
    <row r="31" spans="1:28" ht="10.5" customHeight="1">
      <c r="A31" s="20"/>
      <c r="B31" s="18">
        <v>19</v>
      </c>
      <c r="C31" s="43"/>
      <c r="D31" s="62"/>
      <c r="E31" s="21"/>
      <c r="F31" s="21"/>
      <c r="G31" s="22"/>
      <c r="H31" s="19">
        <f t="shared" si="0"/>
        <v>0</v>
      </c>
      <c r="I31" s="19" t="str">
        <f t="shared" si="1"/>
        <v>0</v>
      </c>
      <c r="J31" s="19">
        <f t="shared" si="2"/>
        <v>0</v>
      </c>
      <c r="L31" s="2">
        <f t="shared" si="3"/>
        <v>19</v>
      </c>
      <c r="M31" s="3">
        <f t="shared" si="4"/>
        <v>0</v>
      </c>
      <c r="N31" s="3" t="str">
        <f t="shared" si="5"/>
        <v>0</v>
      </c>
      <c r="O31" s="3" t="str">
        <f t="shared" si="6"/>
        <v>0</v>
      </c>
      <c r="P31" s="3" t="str">
        <f t="shared" si="7"/>
        <v>0</v>
      </c>
      <c r="Q31" s="3" t="str">
        <f t="shared" si="8"/>
        <v>0</v>
      </c>
      <c r="R31" s="4"/>
      <c r="S31" s="3">
        <f t="shared" si="9"/>
        <v>0</v>
      </c>
      <c r="T31" s="3">
        <f t="shared" si="10"/>
        <v>0</v>
      </c>
      <c r="U31" s="29"/>
      <c r="V31" s="29">
        <f t="shared" si="11"/>
        <v>0</v>
      </c>
      <c r="W31" s="41"/>
      <c r="X31" s="50"/>
      <c r="Y31" s="29"/>
      <c r="Z31" s="29"/>
      <c r="AA31" s="29"/>
      <c r="AB31" s="29"/>
    </row>
    <row r="32" spans="1:28" ht="10.5" customHeight="1">
      <c r="A32" s="20"/>
      <c r="B32" s="18">
        <v>20</v>
      </c>
      <c r="C32" s="43"/>
      <c r="D32" s="62"/>
      <c r="E32" s="21"/>
      <c r="F32" s="21"/>
      <c r="G32" s="22"/>
      <c r="H32" s="19">
        <f t="shared" si="0"/>
        <v>0</v>
      </c>
      <c r="I32" s="19" t="str">
        <f t="shared" si="1"/>
        <v>0</v>
      </c>
      <c r="J32" s="19">
        <f t="shared" si="2"/>
        <v>0</v>
      </c>
      <c r="L32" s="2">
        <f t="shared" si="3"/>
        <v>20</v>
      </c>
      <c r="M32" s="3">
        <f t="shared" si="4"/>
        <v>0</v>
      </c>
      <c r="N32" s="3" t="str">
        <f t="shared" si="5"/>
        <v>0</v>
      </c>
      <c r="O32" s="3" t="str">
        <f t="shared" si="6"/>
        <v>0</v>
      </c>
      <c r="P32" s="3" t="str">
        <f t="shared" si="7"/>
        <v>0</v>
      </c>
      <c r="Q32" s="3" t="str">
        <f t="shared" si="8"/>
        <v>0</v>
      </c>
      <c r="R32" s="4"/>
      <c r="S32" s="3">
        <f t="shared" si="9"/>
        <v>0</v>
      </c>
      <c r="T32" s="3">
        <f t="shared" si="10"/>
        <v>0</v>
      </c>
      <c r="U32" s="29"/>
      <c r="V32" s="29">
        <f t="shared" si="11"/>
        <v>0</v>
      </c>
      <c r="W32" s="41"/>
      <c r="X32" s="50"/>
      <c r="Y32" s="29"/>
      <c r="Z32" s="29"/>
      <c r="AA32" s="29"/>
      <c r="AB32" s="29"/>
    </row>
    <row r="33" spans="1:28" ht="10.5" customHeight="1">
      <c r="A33" s="20"/>
      <c r="B33" s="18">
        <v>21</v>
      </c>
      <c r="C33" s="43"/>
      <c r="D33" s="62"/>
      <c r="E33" s="21"/>
      <c r="F33" s="21"/>
      <c r="G33" s="22"/>
      <c r="H33" s="19">
        <f t="shared" si="0"/>
        <v>0</v>
      </c>
      <c r="I33" s="19" t="str">
        <f t="shared" si="1"/>
        <v>0</v>
      </c>
      <c r="J33" s="19">
        <f t="shared" si="2"/>
        <v>0</v>
      </c>
      <c r="L33" s="2">
        <f t="shared" si="3"/>
        <v>21</v>
      </c>
      <c r="M33" s="3">
        <f t="shared" si="4"/>
        <v>0</v>
      </c>
      <c r="N33" s="3" t="str">
        <f t="shared" si="5"/>
        <v>0</v>
      </c>
      <c r="O33" s="3" t="str">
        <f t="shared" si="6"/>
        <v>0</v>
      </c>
      <c r="P33" s="3" t="str">
        <f t="shared" si="7"/>
        <v>0</v>
      </c>
      <c r="Q33" s="3" t="str">
        <f t="shared" si="8"/>
        <v>0</v>
      </c>
      <c r="R33" s="4"/>
      <c r="S33" s="3">
        <f t="shared" si="9"/>
        <v>0</v>
      </c>
      <c r="T33" s="3">
        <f t="shared" si="10"/>
        <v>0</v>
      </c>
      <c r="U33" s="29"/>
      <c r="V33" s="29">
        <f t="shared" si="11"/>
        <v>0</v>
      </c>
      <c r="W33" s="41"/>
      <c r="X33" s="50"/>
      <c r="Y33" s="29"/>
      <c r="Z33" s="29"/>
      <c r="AA33" s="29"/>
      <c r="AB33" s="29"/>
    </row>
    <row r="34" spans="1:28" ht="10.5" customHeight="1">
      <c r="A34" s="20"/>
      <c r="B34" s="18">
        <v>22</v>
      </c>
      <c r="C34" s="43"/>
      <c r="D34" s="62"/>
      <c r="E34" s="21"/>
      <c r="F34" s="21"/>
      <c r="G34" s="22"/>
      <c r="H34" s="19">
        <f t="shared" si="0"/>
        <v>0</v>
      </c>
      <c r="I34" s="19" t="str">
        <f t="shared" si="1"/>
        <v>0</v>
      </c>
      <c r="J34" s="19">
        <f t="shared" si="2"/>
        <v>0</v>
      </c>
      <c r="L34" s="2">
        <f t="shared" si="3"/>
        <v>22</v>
      </c>
      <c r="M34" s="3">
        <f t="shared" si="4"/>
        <v>0</v>
      </c>
      <c r="N34" s="3" t="str">
        <f t="shared" si="5"/>
        <v>0</v>
      </c>
      <c r="O34" s="3" t="str">
        <f t="shared" si="6"/>
        <v>0</v>
      </c>
      <c r="P34" s="3" t="str">
        <f t="shared" si="7"/>
        <v>0</v>
      </c>
      <c r="Q34" s="3" t="str">
        <f t="shared" si="8"/>
        <v>0</v>
      </c>
      <c r="R34" s="4"/>
      <c r="S34" s="3">
        <f t="shared" si="9"/>
        <v>0</v>
      </c>
      <c r="T34" s="3">
        <f t="shared" si="10"/>
        <v>0</v>
      </c>
      <c r="U34" s="29"/>
      <c r="V34" s="29">
        <f t="shared" si="11"/>
        <v>0</v>
      </c>
      <c r="W34" s="41"/>
      <c r="X34" s="50"/>
      <c r="Y34" s="29"/>
      <c r="Z34" s="29"/>
      <c r="AA34" s="29"/>
      <c r="AB34" s="29"/>
    </row>
    <row r="35" spans="1:28" ht="10.5" customHeight="1">
      <c r="A35" s="20"/>
      <c r="B35" s="18">
        <v>23</v>
      </c>
      <c r="C35" s="23"/>
      <c r="D35" s="62"/>
      <c r="E35" s="21"/>
      <c r="F35" s="21"/>
      <c r="G35" s="22"/>
      <c r="H35" s="19">
        <f t="shared" si="0"/>
        <v>0</v>
      </c>
      <c r="I35" s="19" t="str">
        <f t="shared" si="1"/>
        <v>0</v>
      </c>
      <c r="J35" s="19">
        <f t="shared" si="2"/>
        <v>0</v>
      </c>
      <c r="L35" s="2">
        <f t="shared" si="3"/>
        <v>23</v>
      </c>
      <c r="M35" s="3">
        <f t="shared" si="4"/>
        <v>0</v>
      </c>
      <c r="N35" s="3" t="str">
        <f t="shared" si="5"/>
        <v>0</v>
      </c>
      <c r="O35" s="3" t="str">
        <f t="shared" si="6"/>
        <v>0</v>
      </c>
      <c r="P35" s="3" t="str">
        <f t="shared" si="7"/>
        <v>0</v>
      </c>
      <c r="Q35" s="3" t="str">
        <f t="shared" si="8"/>
        <v>0</v>
      </c>
      <c r="R35" s="4"/>
      <c r="S35" s="3">
        <f t="shared" si="9"/>
        <v>0</v>
      </c>
      <c r="T35" s="3">
        <f t="shared" si="10"/>
        <v>0</v>
      </c>
      <c r="U35" s="29"/>
      <c r="V35" s="29">
        <f t="shared" si="11"/>
        <v>0</v>
      </c>
      <c r="W35" s="41"/>
      <c r="X35" s="50"/>
      <c r="Y35" s="29"/>
      <c r="Z35" s="29"/>
      <c r="AA35" s="29"/>
      <c r="AB35" s="29"/>
    </row>
    <row r="36" spans="1:28" ht="10.5" customHeight="1">
      <c r="A36" s="20"/>
      <c r="B36" s="18">
        <v>24</v>
      </c>
      <c r="C36" s="23"/>
      <c r="D36" s="62"/>
      <c r="E36" s="21"/>
      <c r="F36" s="21"/>
      <c r="G36" s="22"/>
      <c r="H36" s="19">
        <f t="shared" si="0"/>
        <v>0</v>
      </c>
      <c r="I36" s="19" t="str">
        <f t="shared" si="1"/>
        <v>0</v>
      </c>
      <c r="J36" s="19">
        <f t="shared" si="2"/>
        <v>0</v>
      </c>
      <c r="L36" s="2">
        <f t="shared" si="3"/>
        <v>24</v>
      </c>
      <c r="M36" s="3">
        <f t="shared" si="4"/>
        <v>0</v>
      </c>
      <c r="N36" s="3" t="str">
        <f t="shared" si="5"/>
        <v>0</v>
      </c>
      <c r="O36" s="3" t="str">
        <f t="shared" si="6"/>
        <v>0</v>
      </c>
      <c r="P36" s="3" t="str">
        <f t="shared" si="7"/>
        <v>0</v>
      </c>
      <c r="Q36" s="3" t="str">
        <f t="shared" si="8"/>
        <v>0</v>
      </c>
      <c r="R36" s="4"/>
      <c r="S36" s="3">
        <f t="shared" si="9"/>
        <v>0</v>
      </c>
      <c r="T36" s="3">
        <f t="shared" si="10"/>
        <v>0</v>
      </c>
      <c r="U36" s="29"/>
      <c r="V36" s="29">
        <f t="shared" si="11"/>
        <v>0</v>
      </c>
      <c r="W36" s="41"/>
      <c r="X36" s="50"/>
      <c r="Y36" s="29"/>
      <c r="Z36" s="29"/>
      <c r="AA36" s="29"/>
      <c r="AB36" s="29"/>
    </row>
    <row r="37" spans="1:28" ht="10.5" customHeight="1">
      <c r="A37" s="20"/>
      <c r="B37" s="18">
        <v>25</v>
      </c>
      <c r="C37" s="23"/>
      <c r="D37" s="62"/>
      <c r="E37" s="21"/>
      <c r="F37" s="21"/>
      <c r="G37" s="22"/>
      <c r="H37" s="19">
        <f t="shared" si="0"/>
        <v>0</v>
      </c>
      <c r="I37" s="19" t="str">
        <f t="shared" si="1"/>
        <v>0</v>
      </c>
      <c r="J37" s="19">
        <f t="shared" si="2"/>
        <v>0</v>
      </c>
      <c r="L37" s="2">
        <f t="shared" si="3"/>
        <v>25</v>
      </c>
      <c r="M37" s="3">
        <f>C37</f>
        <v>0</v>
      </c>
      <c r="N37" s="3" t="str">
        <f t="shared" si="5"/>
        <v>0</v>
      </c>
      <c r="O37" s="3" t="str">
        <f t="shared" si="6"/>
        <v>0</v>
      </c>
      <c r="P37" s="3" t="str">
        <f t="shared" si="7"/>
        <v>0</v>
      </c>
      <c r="Q37" s="3" t="str">
        <f t="shared" si="8"/>
        <v>0</v>
      </c>
      <c r="R37" s="4"/>
      <c r="S37" s="3">
        <f t="shared" si="9"/>
        <v>0</v>
      </c>
      <c r="T37" s="3">
        <f t="shared" si="10"/>
        <v>0</v>
      </c>
      <c r="U37" s="29"/>
      <c r="V37" s="29">
        <f t="shared" si="11"/>
        <v>0</v>
      </c>
      <c r="W37" s="41"/>
      <c r="X37" s="50"/>
      <c r="Y37" s="29"/>
      <c r="Z37" s="29"/>
      <c r="AA37" s="29"/>
      <c r="AB37" s="29"/>
    </row>
    <row r="38" spans="1:28" ht="10.5" customHeight="1">
      <c r="A38" s="20"/>
      <c r="B38" s="18">
        <v>26</v>
      </c>
      <c r="C38" s="23"/>
      <c r="D38" s="62"/>
      <c r="E38" s="21"/>
      <c r="F38" s="21"/>
      <c r="G38" s="22"/>
      <c r="H38" s="19">
        <f t="shared" si="0"/>
        <v>0</v>
      </c>
      <c r="I38" s="19" t="str">
        <f t="shared" si="1"/>
        <v>0</v>
      </c>
      <c r="J38" s="19">
        <f t="shared" si="2"/>
        <v>0</v>
      </c>
      <c r="L38" s="2">
        <f t="shared" si="3"/>
        <v>26</v>
      </c>
      <c r="M38" s="3">
        <f t="shared" si="4"/>
        <v>0</v>
      </c>
      <c r="N38" s="3" t="str">
        <f t="shared" si="5"/>
        <v>0</v>
      </c>
      <c r="O38" s="3" t="str">
        <f t="shared" si="6"/>
        <v>0</v>
      </c>
      <c r="P38" s="3" t="str">
        <f t="shared" si="7"/>
        <v>0</v>
      </c>
      <c r="Q38" s="3" t="str">
        <f t="shared" si="8"/>
        <v>0</v>
      </c>
      <c r="R38" s="4"/>
      <c r="S38" s="3">
        <f t="shared" si="9"/>
        <v>0</v>
      </c>
      <c r="T38" s="3">
        <f t="shared" si="10"/>
        <v>0</v>
      </c>
      <c r="U38" s="29"/>
      <c r="V38" s="29">
        <f t="shared" si="11"/>
        <v>0</v>
      </c>
      <c r="W38" s="41"/>
      <c r="X38" s="50"/>
      <c r="Y38" s="29"/>
      <c r="Z38" s="29"/>
      <c r="AA38" s="29"/>
      <c r="AB38" s="29"/>
    </row>
    <row r="39" spans="1:28" ht="10.5" customHeight="1">
      <c r="A39" s="20"/>
      <c r="B39" s="18">
        <v>27</v>
      </c>
      <c r="C39" s="23"/>
      <c r="D39" s="62"/>
      <c r="E39" s="21"/>
      <c r="F39" s="21"/>
      <c r="G39" s="22"/>
      <c r="H39" s="19">
        <f t="shared" si="0"/>
        <v>0</v>
      </c>
      <c r="I39" s="19" t="str">
        <f t="shared" si="1"/>
        <v>0</v>
      </c>
      <c r="J39" s="19">
        <f t="shared" si="2"/>
        <v>0</v>
      </c>
      <c r="L39" s="2">
        <f t="shared" si="3"/>
        <v>27</v>
      </c>
      <c r="M39" s="3">
        <f t="shared" si="4"/>
        <v>0</v>
      </c>
      <c r="N39" s="3" t="str">
        <f t="shared" si="5"/>
        <v>0</v>
      </c>
      <c r="O39" s="3" t="str">
        <f t="shared" si="6"/>
        <v>0</v>
      </c>
      <c r="P39" s="3" t="str">
        <f t="shared" si="7"/>
        <v>0</v>
      </c>
      <c r="Q39" s="3" t="str">
        <f t="shared" si="8"/>
        <v>0</v>
      </c>
      <c r="R39" s="4"/>
      <c r="S39" s="3">
        <f t="shared" si="9"/>
        <v>0</v>
      </c>
      <c r="T39" s="3">
        <f t="shared" si="10"/>
        <v>0</v>
      </c>
      <c r="U39" s="29"/>
      <c r="V39" s="29">
        <f t="shared" si="11"/>
        <v>0</v>
      </c>
      <c r="W39" s="41"/>
      <c r="X39" s="50"/>
      <c r="Y39" s="29"/>
      <c r="Z39" s="29"/>
      <c r="AA39" s="29"/>
      <c r="AB39" s="29"/>
    </row>
    <row r="40" spans="1:28" ht="10.5" customHeight="1">
      <c r="A40" s="20"/>
      <c r="B40" s="18">
        <v>28</v>
      </c>
      <c r="C40" s="23"/>
      <c r="D40" s="62"/>
      <c r="E40" s="21"/>
      <c r="F40" s="21"/>
      <c r="G40" s="22"/>
      <c r="H40" s="19">
        <f t="shared" si="0"/>
        <v>0</v>
      </c>
      <c r="I40" s="19" t="str">
        <f t="shared" si="1"/>
        <v>0</v>
      </c>
      <c r="J40" s="19">
        <f t="shared" si="2"/>
        <v>0</v>
      </c>
      <c r="L40" s="2">
        <f t="shared" si="3"/>
        <v>28</v>
      </c>
      <c r="M40" s="3">
        <f t="shared" si="4"/>
        <v>0</v>
      </c>
      <c r="N40" s="3" t="str">
        <f t="shared" si="5"/>
        <v>0</v>
      </c>
      <c r="O40" s="3" t="str">
        <f t="shared" si="6"/>
        <v>0</v>
      </c>
      <c r="P40" s="3" t="str">
        <f t="shared" si="7"/>
        <v>0</v>
      </c>
      <c r="Q40" s="3" t="str">
        <f t="shared" si="8"/>
        <v>0</v>
      </c>
      <c r="R40" s="4"/>
      <c r="S40" s="3">
        <f t="shared" si="9"/>
        <v>0</v>
      </c>
      <c r="T40" s="3">
        <f t="shared" si="10"/>
        <v>0</v>
      </c>
      <c r="U40" s="29"/>
      <c r="V40" s="29">
        <f t="shared" si="11"/>
        <v>0</v>
      </c>
      <c r="W40" s="41"/>
      <c r="X40" s="50"/>
      <c r="Y40" s="29"/>
      <c r="Z40" s="29"/>
      <c r="AA40" s="29"/>
      <c r="AB40" s="29"/>
    </row>
    <row r="41" spans="1:28" ht="10.5" customHeight="1">
      <c r="A41" s="20"/>
      <c r="B41" s="18">
        <v>29</v>
      </c>
      <c r="C41" s="23"/>
      <c r="D41" s="62"/>
      <c r="E41" s="21"/>
      <c r="F41" s="21"/>
      <c r="G41" s="22"/>
      <c r="H41" s="19">
        <f t="shared" si="0"/>
        <v>0</v>
      </c>
      <c r="I41" s="19" t="str">
        <f t="shared" si="1"/>
        <v>0</v>
      </c>
      <c r="J41" s="19">
        <f t="shared" si="2"/>
        <v>0</v>
      </c>
      <c r="L41" s="2">
        <f t="shared" si="3"/>
        <v>29</v>
      </c>
      <c r="M41" s="3">
        <f t="shared" si="4"/>
        <v>0</v>
      </c>
      <c r="N41" s="3" t="str">
        <f t="shared" si="5"/>
        <v>0</v>
      </c>
      <c r="O41" s="3" t="str">
        <f t="shared" si="6"/>
        <v>0</v>
      </c>
      <c r="P41" s="3" t="str">
        <f t="shared" si="7"/>
        <v>0</v>
      </c>
      <c r="Q41" s="3" t="str">
        <f t="shared" si="8"/>
        <v>0</v>
      </c>
      <c r="R41" s="4"/>
      <c r="S41" s="3">
        <f t="shared" si="9"/>
        <v>0</v>
      </c>
      <c r="T41" s="3">
        <f t="shared" si="10"/>
        <v>0</v>
      </c>
      <c r="U41" s="29"/>
      <c r="V41" s="29">
        <f t="shared" si="11"/>
        <v>0</v>
      </c>
      <c r="W41" s="41"/>
      <c r="X41" s="50"/>
      <c r="Y41" s="29"/>
      <c r="Z41" s="29"/>
      <c r="AA41" s="29"/>
      <c r="AB41" s="29"/>
    </row>
    <row r="42" spans="1:28" ht="10.5" customHeight="1">
      <c r="A42" s="20"/>
      <c r="B42" s="18">
        <v>30</v>
      </c>
      <c r="C42" s="23"/>
      <c r="D42" s="62"/>
      <c r="E42" s="21"/>
      <c r="F42" s="21"/>
      <c r="G42" s="22"/>
      <c r="H42" s="19">
        <f t="shared" si="0"/>
        <v>0</v>
      </c>
      <c r="I42" s="19" t="str">
        <f t="shared" si="1"/>
        <v>0</v>
      </c>
      <c r="J42" s="19">
        <f t="shared" si="2"/>
        <v>0</v>
      </c>
      <c r="L42" s="2">
        <f t="shared" si="3"/>
        <v>30</v>
      </c>
      <c r="M42" s="3">
        <f t="shared" si="4"/>
        <v>0</v>
      </c>
      <c r="N42" s="3" t="str">
        <f t="shared" si="5"/>
        <v>0</v>
      </c>
      <c r="O42" s="3" t="str">
        <f t="shared" si="6"/>
        <v>0</v>
      </c>
      <c r="P42" s="3" t="str">
        <f t="shared" si="7"/>
        <v>0</v>
      </c>
      <c r="Q42" s="3" t="str">
        <f t="shared" si="8"/>
        <v>0</v>
      </c>
      <c r="R42" s="4"/>
      <c r="S42" s="3">
        <f t="shared" si="9"/>
        <v>0</v>
      </c>
      <c r="T42" s="3">
        <f t="shared" si="10"/>
        <v>0</v>
      </c>
      <c r="U42" s="29"/>
      <c r="V42" s="29">
        <f t="shared" si="11"/>
        <v>0</v>
      </c>
      <c r="W42" s="41"/>
      <c r="X42" s="50"/>
      <c r="Y42" s="29"/>
      <c r="Z42" s="29"/>
      <c r="AA42" s="29"/>
      <c r="AB42" s="29"/>
    </row>
    <row r="43" spans="1:28" ht="10.5" customHeight="1">
      <c r="A43" s="20"/>
      <c r="B43" s="18">
        <v>31</v>
      </c>
      <c r="C43" s="23"/>
      <c r="D43" s="62"/>
      <c r="E43" s="21"/>
      <c r="F43" s="21"/>
      <c r="G43" s="22"/>
      <c r="H43" s="19">
        <f t="shared" si="0"/>
        <v>0</v>
      </c>
      <c r="I43" s="19" t="str">
        <f t="shared" si="1"/>
        <v>0</v>
      </c>
      <c r="J43" s="19">
        <f t="shared" si="2"/>
        <v>0</v>
      </c>
      <c r="L43" s="2">
        <f t="shared" si="3"/>
        <v>31</v>
      </c>
      <c r="M43" s="3">
        <f t="shared" si="4"/>
        <v>0</v>
      </c>
      <c r="N43" s="3" t="str">
        <f t="shared" si="5"/>
        <v>0</v>
      </c>
      <c r="O43" s="3" t="str">
        <f t="shared" si="6"/>
        <v>0</v>
      </c>
      <c r="P43" s="3" t="str">
        <f t="shared" si="7"/>
        <v>0</v>
      </c>
      <c r="Q43" s="3" t="str">
        <f t="shared" si="8"/>
        <v>0</v>
      </c>
      <c r="R43" s="4"/>
      <c r="S43" s="3">
        <f t="shared" si="9"/>
        <v>0</v>
      </c>
      <c r="T43" s="3">
        <f t="shared" si="10"/>
        <v>0</v>
      </c>
      <c r="U43" s="29"/>
      <c r="V43" s="29">
        <f t="shared" si="11"/>
        <v>0</v>
      </c>
      <c r="W43" s="41"/>
      <c r="X43" s="50"/>
      <c r="Y43" s="29"/>
      <c r="Z43" s="29"/>
      <c r="AA43" s="29"/>
      <c r="AB43" s="29"/>
    </row>
    <row r="44" spans="1:28" ht="10.5" customHeight="1">
      <c r="A44" s="20"/>
      <c r="B44" s="18">
        <v>32</v>
      </c>
      <c r="C44" s="23"/>
      <c r="D44" s="62"/>
      <c r="E44" s="21"/>
      <c r="F44" s="21"/>
      <c r="G44" s="22"/>
      <c r="H44" s="19">
        <f t="shared" si="0"/>
        <v>0</v>
      </c>
      <c r="I44" s="19" t="str">
        <f t="shared" si="1"/>
        <v>0</v>
      </c>
      <c r="J44" s="19">
        <f t="shared" si="2"/>
        <v>0</v>
      </c>
      <c r="L44" s="2">
        <f t="shared" si="3"/>
        <v>32</v>
      </c>
      <c r="M44" s="3">
        <f t="shared" si="4"/>
        <v>0</v>
      </c>
      <c r="N44" s="3" t="str">
        <f t="shared" si="5"/>
        <v>0</v>
      </c>
      <c r="O44" s="3" t="str">
        <f t="shared" si="6"/>
        <v>0</v>
      </c>
      <c r="P44" s="3" t="str">
        <f t="shared" si="7"/>
        <v>0</v>
      </c>
      <c r="Q44" s="3" t="str">
        <f t="shared" si="8"/>
        <v>0</v>
      </c>
      <c r="R44" s="4"/>
      <c r="S44" s="3">
        <f t="shared" si="9"/>
        <v>0</v>
      </c>
      <c r="T44" s="3">
        <f t="shared" si="10"/>
        <v>0</v>
      </c>
      <c r="U44" s="29"/>
      <c r="V44" s="29">
        <f t="shared" si="11"/>
        <v>0</v>
      </c>
      <c r="W44" s="41"/>
      <c r="X44" s="50"/>
      <c r="Y44" s="29"/>
      <c r="Z44" s="29"/>
      <c r="AA44" s="29"/>
      <c r="AB44" s="29"/>
    </row>
    <row r="45" spans="1:28" ht="10.5" customHeight="1">
      <c r="A45" s="20"/>
      <c r="B45" s="18">
        <v>33</v>
      </c>
      <c r="C45" s="23"/>
      <c r="D45" s="62"/>
      <c r="E45" s="21"/>
      <c r="F45" s="21"/>
      <c r="G45" s="22"/>
      <c r="H45" s="19">
        <f t="shared" si="0"/>
        <v>0</v>
      </c>
      <c r="I45" s="19" t="str">
        <f t="shared" si="1"/>
        <v>0</v>
      </c>
      <c r="J45" s="19">
        <f t="shared" si="2"/>
        <v>0</v>
      </c>
      <c r="L45" s="2">
        <f t="shared" si="3"/>
        <v>33</v>
      </c>
      <c r="M45" s="3">
        <f t="shared" si="4"/>
        <v>0</v>
      </c>
      <c r="N45" s="3" t="str">
        <f t="shared" si="5"/>
        <v>0</v>
      </c>
      <c r="O45" s="3" t="str">
        <f t="shared" si="6"/>
        <v>0</v>
      </c>
      <c r="P45" s="3" t="str">
        <f t="shared" si="7"/>
        <v>0</v>
      </c>
      <c r="Q45" s="3" t="str">
        <f t="shared" si="8"/>
        <v>0</v>
      </c>
      <c r="R45" s="4"/>
      <c r="S45" s="3">
        <f t="shared" si="9"/>
        <v>0</v>
      </c>
      <c r="T45" s="3">
        <f t="shared" si="10"/>
        <v>0</v>
      </c>
      <c r="U45" s="29"/>
      <c r="V45" s="29">
        <f t="shared" si="11"/>
        <v>0</v>
      </c>
      <c r="W45" s="41"/>
      <c r="X45" s="50"/>
      <c r="Y45" s="29"/>
      <c r="Z45" s="29"/>
      <c r="AA45" s="29"/>
      <c r="AB45" s="29"/>
    </row>
    <row r="46" spans="1:28" ht="10.5" customHeight="1">
      <c r="A46" s="20"/>
      <c r="B46" s="18">
        <v>34</v>
      </c>
      <c r="C46" s="23"/>
      <c r="D46" s="62"/>
      <c r="E46" s="21"/>
      <c r="F46" s="21"/>
      <c r="G46" s="22"/>
      <c r="H46" s="19">
        <f t="shared" si="0"/>
        <v>0</v>
      </c>
      <c r="I46" s="19" t="str">
        <f t="shared" si="1"/>
        <v>0</v>
      </c>
      <c r="J46" s="19">
        <f t="shared" si="2"/>
        <v>0</v>
      </c>
      <c r="L46" s="2">
        <f t="shared" si="3"/>
        <v>34</v>
      </c>
      <c r="M46" s="3">
        <f t="shared" si="4"/>
        <v>0</v>
      </c>
      <c r="N46" s="3" t="str">
        <f t="shared" si="5"/>
        <v>0</v>
      </c>
      <c r="O46" s="3" t="str">
        <f t="shared" si="6"/>
        <v>0</v>
      </c>
      <c r="P46" s="3" t="str">
        <f t="shared" si="7"/>
        <v>0</v>
      </c>
      <c r="Q46" s="3" t="str">
        <f t="shared" si="8"/>
        <v>0</v>
      </c>
      <c r="R46" s="4"/>
      <c r="S46" s="3">
        <f t="shared" si="9"/>
        <v>0</v>
      </c>
      <c r="T46" s="3">
        <f t="shared" si="10"/>
        <v>0</v>
      </c>
      <c r="U46" s="29"/>
      <c r="V46" s="29">
        <f t="shared" si="11"/>
        <v>0</v>
      </c>
      <c r="W46" s="41"/>
      <c r="X46" s="50"/>
      <c r="Y46" s="29"/>
      <c r="Z46" s="29"/>
      <c r="AA46" s="29"/>
      <c r="AB46" s="29"/>
    </row>
    <row r="47" spans="1:28" ht="10.5" customHeight="1">
      <c r="A47" s="20"/>
      <c r="B47" s="18">
        <v>35</v>
      </c>
      <c r="C47" s="23"/>
      <c r="D47" s="62"/>
      <c r="E47" s="21"/>
      <c r="F47" s="21"/>
      <c r="G47" s="22"/>
      <c r="H47" s="19">
        <f t="shared" si="0"/>
        <v>0</v>
      </c>
      <c r="I47" s="19" t="str">
        <f t="shared" si="1"/>
        <v>0</v>
      </c>
      <c r="J47" s="19">
        <f t="shared" si="2"/>
        <v>0</v>
      </c>
      <c r="L47" s="2">
        <f t="shared" si="3"/>
        <v>35</v>
      </c>
      <c r="M47" s="3">
        <f t="shared" si="4"/>
        <v>0</v>
      </c>
      <c r="N47" s="3" t="str">
        <f t="shared" si="5"/>
        <v>0</v>
      </c>
      <c r="O47" s="3" t="str">
        <f t="shared" si="6"/>
        <v>0</v>
      </c>
      <c r="P47" s="3" t="str">
        <f t="shared" si="7"/>
        <v>0</v>
      </c>
      <c r="Q47" s="3" t="str">
        <f t="shared" si="8"/>
        <v>0</v>
      </c>
      <c r="R47" s="4"/>
      <c r="S47" s="3">
        <f t="shared" si="9"/>
        <v>0</v>
      </c>
      <c r="T47" s="3">
        <f t="shared" si="10"/>
        <v>0</v>
      </c>
      <c r="U47" s="29"/>
      <c r="V47" s="29">
        <f t="shared" si="11"/>
        <v>0</v>
      </c>
      <c r="W47" s="41"/>
      <c r="X47" s="50"/>
      <c r="Y47" s="29"/>
      <c r="Z47" s="29"/>
      <c r="AA47" s="29"/>
      <c r="AB47" s="29"/>
    </row>
    <row r="48" spans="1:28" ht="10.5" customHeight="1">
      <c r="A48" s="20"/>
      <c r="B48" s="18">
        <v>36</v>
      </c>
      <c r="C48" s="23"/>
      <c r="D48" s="62"/>
      <c r="E48" s="21"/>
      <c r="F48" s="21"/>
      <c r="G48" s="22"/>
      <c r="H48" s="19">
        <f t="shared" si="0"/>
        <v>0</v>
      </c>
      <c r="I48" s="19" t="str">
        <f t="shared" si="1"/>
        <v>0</v>
      </c>
      <c r="J48" s="19">
        <f t="shared" si="2"/>
        <v>0</v>
      </c>
      <c r="L48" s="2">
        <f t="shared" si="3"/>
        <v>36</v>
      </c>
      <c r="M48" s="3">
        <f t="shared" si="4"/>
        <v>0</v>
      </c>
      <c r="N48" s="3" t="str">
        <f t="shared" si="5"/>
        <v>0</v>
      </c>
      <c r="O48" s="3" t="str">
        <f t="shared" si="6"/>
        <v>0</v>
      </c>
      <c r="P48" s="3" t="str">
        <f t="shared" si="7"/>
        <v>0</v>
      </c>
      <c r="Q48" s="3" t="str">
        <f t="shared" si="8"/>
        <v>0</v>
      </c>
      <c r="R48" s="4"/>
      <c r="S48" s="3">
        <f t="shared" si="9"/>
        <v>0</v>
      </c>
      <c r="T48" s="3">
        <f t="shared" si="10"/>
        <v>0</v>
      </c>
      <c r="U48" s="29"/>
      <c r="V48" s="29">
        <f t="shared" si="11"/>
        <v>0</v>
      </c>
      <c r="W48" s="41"/>
      <c r="X48" s="50"/>
      <c r="Y48" s="29"/>
      <c r="Z48" s="29"/>
      <c r="AA48" s="29"/>
      <c r="AB48" s="29"/>
    </row>
    <row r="49" spans="1:28" ht="10.5" customHeight="1">
      <c r="A49" s="20"/>
      <c r="B49" s="18">
        <v>37</v>
      </c>
      <c r="C49" s="23"/>
      <c r="D49" s="62"/>
      <c r="E49" s="21"/>
      <c r="F49" s="21"/>
      <c r="G49" s="22"/>
      <c r="H49" s="19">
        <f t="shared" si="0"/>
        <v>0</v>
      </c>
      <c r="I49" s="19" t="str">
        <f t="shared" si="1"/>
        <v>0</v>
      </c>
      <c r="J49" s="19">
        <f t="shared" si="2"/>
        <v>0</v>
      </c>
      <c r="L49" s="2">
        <f t="shared" si="3"/>
        <v>37</v>
      </c>
      <c r="M49" s="3">
        <f t="shared" si="4"/>
        <v>0</v>
      </c>
      <c r="N49" s="3" t="str">
        <f t="shared" si="5"/>
        <v>0</v>
      </c>
      <c r="O49" s="3" t="str">
        <f t="shared" si="6"/>
        <v>0</v>
      </c>
      <c r="P49" s="3" t="str">
        <f t="shared" si="7"/>
        <v>0</v>
      </c>
      <c r="Q49" s="3" t="str">
        <f t="shared" si="8"/>
        <v>0</v>
      </c>
      <c r="R49" s="4"/>
      <c r="S49" s="3">
        <f t="shared" si="9"/>
        <v>0</v>
      </c>
      <c r="T49" s="3">
        <f t="shared" si="10"/>
        <v>0</v>
      </c>
      <c r="U49" s="29"/>
      <c r="V49" s="29">
        <f t="shared" si="11"/>
        <v>0</v>
      </c>
      <c r="W49" s="41"/>
      <c r="X49" s="50"/>
      <c r="Y49" s="29"/>
      <c r="Z49" s="29"/>
      <c r="AA49" s="29"/>
      <c r="AB49" s="29"/>
    </row>
    <row r="50" spans="1:28" ht="10.5" customHeight="1">
      <c r="A50" s="20"/>
      <c r="B50" s="18">
        <v>38</v>
      </c>
      <c r="C50" s="23"/>
      <c r="D50" s="62"/>
      <c r="E50" s="21"/>
      <c r="F50" s="21"/>
      <c r="G50" s="22"/>
      <c r="H50" s="19">
        <f t="shared" si="0"/>
        <v>0</v>
      </c>
      <c r="I50" s="19" t="str">
        <f t="shared" si="1"/>
        <v>0</v>
      </c>
      <c r="J50" s="19">
        <f t="shared" si="2"/>
        <v>0</v>
      </c>
      <c r="L50" s="2">
        <f t="shared" si="3"/>
        <v>38</v>
      </c>
      <c r="M50" s="3">
        <f t="shared" si="4"/>
        <v>0</v>
      </c>
      <c r="N50" s="3" t="str">
        <f t="shared" si="5"/>
        <v>0</v>
      </c>
      <c r="O50" s="3" t="str">
        <f t="shared" si="6"/>
        <v>0</v>
      </c>
      <c r="P50" s="3" t="str">
        <f t="shared" si="7"/>
        <v>0</v>
      </c>
      <c r="Q50" s="3" t="str">
        <f t="shared" si="8"/>
        <v>0</v>
      </c>
      <c r="R50" s="4"/>
      <c r="S50" s="3">
        <f t="shared" si="9"/>
        <v>0</v>
      </c>
      <c r="T50" s="3">
        <f t="shared" si="10"/>
        <v>0</v>
      </c>
      <c r="U50" s="29"/>
      <c r="V50" s="29">
        <f t="shared" si="11"/>
        <v>0</v>
      </c>
      <c r="W50" s="41"/>
      <c r="X50" s="50"/>
      <c r="Y50" s="29"/>
      <c r="Z50" s="29"/>
      <c r="AA50" s="29"/>
      <c r="AB50" s="29"/>
    </row>
    <row r="51" spans="1:28" ht="10.5" customHeight="1">
      <c r="A51" s="20"/>
      <c r="B51" s="18">
        <v>39</v>
      </c>
      <c r="C51" s="23"/>
      <c r="D51" s="62"/>
      <c r="E51" s="21"/>
      <c r="F51" s="21"/>
      <c r="G51" s="22"/>
      <c r="H51" s="19">
        <f t="shared" si="0"/>
        <v>0</v>
      </c>
      <c r="I51" s="19" t="str">
        <f t="shared" si="1"/>
        <v>0</v>
      </c>
      <c r="J51" s="19">
        <f t="shared" si="2"/>
        <v>0</v>
      </c>
      <c r="L51" s="2">
        <f t="shared" si="3"/>
        <v>39</v>
      </c>
      <c r="M51" s="3">
        <f t="shared" si="4"/>
        <v>0</v>
      </c>
      <c r="N51" s="3" t="str">
        <f t="shared" si="5"/>
        <v>0</v>
      </c>
      <c r="O51" s="3" t="str">
        <f t="shared" si="6"/>
        <v>0</v>
      </c>
      <c r="P51" s="3" t="str">
        <f t="shared" si="7"/>
        <v>0</v>
      </c>
      <c r="Q51" s="3" t="str">
        <f t="shared" si="8"/>
        <v>0</v>
      </c>
      <c r="R51" s="4"/>
      <c r="S51" s="3">
        <f t="shared" si="9"/>
        <v>0</v>
      </c>
      <c r="T51" s="3">
        <f t="shared" si="10"/>
        <v>0</v>
      </c>
      <c r="U51" s="29"/>
      <c r="V51" s="29">
        <f t="shared" si="11"/>
        <v>0</v>
      </c>
      <c r="W51" s="41"/>
      <c r="X51" s="50"/>
      <c r="Y51" s="29"/>
      <c r="Z51" s="29"/>
      <c r="AA51" s="29"/>
      <c r="AB51" s="29"/>
    </row>
    <row r="52" spans="1:28" ht="10.5" customHeight="1" thickBot="1">
      <c r="A52" s="20"/>
      <c r="B52" s="18">
        <v>40</v>
      </c>
      <c r="C52" s="23"/>
      <c r="D52" s="62"/>
      <c r="E52" s="21"/>
      <c r="F52" s="21"/>
      <c r="G52" s="22"/>
      <c r="H52" s="19">
        <f t="shared" si="0"/>
        <v>0</v>
      </c>
      <c r="I52" s="19" t="str">
        <f t="shared" si="1"/>
        <v>0</v>
      </c>
      <c r="J52" s="19">
        <f t="shared" si="2"/>
        <v>0</v>
      </c>
      <c r="L52" s="2">
        <f t="shared" si="3"/>
        <v>40</v>
      </c>
      <c r="M52" s="3">
        <f t="shared" si="4"/>
        <v>0</v>
      </c>
      <c r="N52" s="3" t="str">
        <f t="shared" si="5"/>
        <v>0</v>
      </c>
      <c r="O52" s="3" t="str">
        <f t="shared" si="6"/>
        <v>0</v>
      </c>
      <c r="P52" s="3" t="str">
        <f t="shared" si="7"/>
        <v>0</v>
      </c>
      <c r="Q52" s="3" t="str">
        <f t="shared" si="8"/>
        <v>0</v>
      </c>
      <c r="R52" s="4"/>
      <c r="S52" s="3">
        <f t="shared" si="9"/>
        <v>0</v>
      </c>
      <c r="T52" s="3">
        <f t="shared" si="10"/>
        <v>0</v>
      </c>
      <c r="U52" s="29"/>
      <c r="V52" s="29">
        <f t="shared" si="11"/>
        <v>0</v>
      </c>
      <c r="W52" s="41"/>
      <c r="X52" s="50"/>
      <c r="Y52" s="29"/>
      <c r="Z52" s="29"/>
      <c r="AA52" s="29"/>
      <c r="AB52" s="29"/>
    </row>
    <row r="53" spans="1:28" s="30" customFormat="1" ht="18" customHeight="1" thickBot="1">
      <c r="A53" s="20"/>
      <c r="B53" s="73" t="s">
        <v>7</v>
      </c>
      <c r="C53" s="73"/>
      <c r="D53" s="73"/>
      <c r="E53" s="73"/>
      <c r="F53" s="8">
        <f>(SUM(F13:F52))+'Page 2'!F57+'Page 3'!F57+'Page 4'!F57</f>
        <v>8</v>
      </c>
      <c r="G53" s="9"/>
      <c r="H53" s="10">
        <f>SUM(H13:H52)</f>
        <v>64500</v>
      </c>
      <c r="I53" s="11"/>
      <c r="J53" s="8">
        <f>SUM(J13:J52)</f>
        <v>1806</v>
      </c>
      <c r="L53" s="88" t="s">
        <v>17</v>
      </c>
      <c r="M53" s="89"/>
      <c r="N53" s="26">
        <f>SUM(N13:N52)</f>
        <v>0</v>
      </c>
      <c r="O53" s="5">
        <f>SUM(O13:O52)</f>
        <v>64500</v>
      </c>
      <c r="P53" s="5">
        <f>SUM(P13:P52)</f>
        <v>0</v>
      </c>
      <c r="Q53" s="6"/>
      <c r="R53" s="6"/>
      <c r="S53" s="5">
        <f>SUM(S13:S52)</f>
        <v>64500</v>
      </c>
      <c r="T53" s="7">
        <f>SUM(T13:T52)</f>
        <v>1806</v>
      </c>
      <c r="V53" s="30">
        <f>SUM(V13:V52)</f>
        <v>0</v>
      </c>
      <c r="W53" s="41"/>
      <c r="X53" s="38"/>
    </row>
    <row r="54" spans="1:28" ht="6.6" customHeight="1">
      <c r="A54" s="20"/>
      <c r="B54" s="84" t="s">
        <v>40</v>
      </c>
      <c r="C54" s="84"/>
      <c r="D54" s="84"/>
      <c r="E54" s="1"/>
      <c r="F54" s="1"/>
      <c r="G54" s="12"/>
      <c r="H54" s="12"/>
      <c r="I54" s="13"/>
      <c r="J54" s="1"/>
      <c r="L54" s="6"/>
      <c r="M54" s="6" t="s">
        <v>22</v>
      </c>
      <c r="N54" s="6" t="str">
        <f>IF(I55&lt;200000,"0.026",IF(I55&gt;=200000,"0.025"))</f>
        <v>0.026</v>
      </c>
      <c r="O54" s="4" t="str">
        <f>IF(I55&lt;200000,"0.028",IF(I55&gt;=200000,"0.027"))</f>
        <v>0.028</v>
      </c>
      <c r="P54" s="4">
        <v>3.2000000000000001E-2</v>
      </c>
      <c r="Q54" s="6">
        <v>1</v>
      </c>
      <c r="R54" s="6"/>
      <c r="S54" s="6"/>
      <c r="T54" s="6"/>
      <c r="W54" s="41"/>
    </row>
    <row r="55" spans="1:28" ht="19.5" customHeight="1">
      <c r="A55" s="49"/>
      <c r="B55" s="84"/>
      <c r="C55" s="84"/>
      <c r="D55" s="84"/>
      <c r="E55" s="74" t="s">
        <v>13</v>
      </c>
      <c r="F55" s="74"/>
      <c r="G55" s="75">
        <f>'Page 4'!J57</f>
        <v>1806</v>
      </c>
      <c r="H55" s="76"/>
      <c r="I55" s="46">
        <f>'Page 4'!H57</f>
        <v>64500</v>
      </c>
      <c r="J55" s="47"/>
      <c r="L55" s="41"/>
      <c r="M55" s="41"/>
      <c r="N55" s="41" t="s">
        <v>31</v>
      </c>
      <c r="O55" s="41" t="s">
        <v>32</v>
      </c>
      <c r="P55" s="41" t="s">
        <v>33</v>
      </c>
      <c r="Q55" s="41" t="s">
        <v>36</v>
      </c>
      <c r="R55" s="41"/>
      <c r="S55" s="41"/>
      <c r="T55" s="41"/>
      <c r="W55" s="41"/>
    </row>
    <row r="56" spans="1:28" ht="19.5" customHeight="1" thickBot="1">
      <c r="A56" s="49"/>
      <c r="B56" s="64"/>
      <c r="C56" s="65"/>
      <c r="D56" s="63"/>
      <c r="E56" s="45" t="s">
        <v>30</v>
      </c>
      <c r="F56" s="27"/>
      <c r="G56" s="67">
        <v>67</v>
      </c>
      <c r="H56" s="68"/>
      <c r="I56" s="46">
        <f>G55+G56</f>
        <v>1873</v>
      </c>
      <c r="J56" s="48">
        <f>G55+1</f>
        <v>1807</v>
      </c>
    </row>
    <row r="57" spans="1:28" ht="19.5" customHeight="1" thickBot="1">
      <c r="A57" s="49"/>
      <c r="B57" s="64"/>
      <c r="C57" s="65"/>
      <c r="D57" s="66"/>
      <c r="E57" s="27" t="s">
        <v>14</v>
      </c>
      <c r="F57" s="27"/>
      <c r="G57" s="69">
        <f>IF(I56&lt;=J56,"ทราบหลังสั่งซื้อ",IF(I56&gt;J56,I56))</f>
        <v>1873</v>
      </c>
      <c r="H57" s="70"/>
      <c r="I57" s="16"/>
      <c r="J57" s="17"/>
    </row>
    <row r="58" spans="1:28" ht="5.4" customHeight="1">
      <c r="A58" s="15"/>
      <c r="B58" s="14"/>
      <c r="C58" s="15"/>
      <c r="D58" s="15"/>
      <c r="E58" s="15"/>
      <c r="F58" s="15"/>
      <c r="G58" s="15"/>
      <c r="H58" s="15"/>
      <c r="I58" s="15"/>
      <c r="J58" s="42"/>
    </row>
  </sheetData>
  <sheetProtection password="EB98" sheet="1" objects="1" scenarios="1" selectLockedCells="1" sort="0"/>
  <sortState ref="C11:G50">
    <sortCondition ref="C11:C50"/>
    <sortCondition ref="D11:D50"/>
    <sortCondition ref="E11:E50"/>
    <sortCondition ref="F11:F50"/>
  </sortState>
  <mergeCells count="30">
    <mergeCell ref="V12:W12"/>
    <mergeCell ref="X11:X12"/>
    <mergeCell ref="L53:M53"/>
    <mergeCell ref="B4:C6"/>
    <mergeCell ref="D4:D6"/>
    <mergeCell ref="F4:I4"/>
    <mergeCell ref="F5:I5"/>
    <mergeCell ref="F6:I6"/>
    <mergeCell ref="B7:C7"/>
    <mergeCell ref="D7:I7"/>
    <mergeCell ref="B9:C9"/>
    <mergeCell ref="G11:G12"/>
    <mergeCell ref="H11:H12"/>
    <mergeCell ref="I11:I12"/>
    <mergeCell ref="B11:B12"/>
    <mergeCell ref="C11:C12"/>
    <mergeCell ref="G56:H56"/>
    <mergeCell ref="G57:H57"/>
    <mergeCell ref="B8:C8"/>
    <mergeCell ref="D8:I8"/>
    <mergeCell ref="B53:E53"/>
    <mergeCell ref="E55:F55"/>
    <mergeCell ref="G55:H55"/>
    <mergeCell ref="D11:D12"/>
    <mergeCell ref="E11:E12"/>
    <mergeCell ref="F11:F12"/>
    <mergeCell ref="D9:I9"/>
    <mergeCell ref="B10:J10"/>
    <mergeCell ref="J11:J12"/>
    <mergeCell ref="B54:D55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9"/>
  <sheetViews>
    <sheetView zoomScale="200" zoomScaleNormal="200" workbookViewId="0">
      <selection activeCell="C2" sqref="C2"/>
    </sheetView>
  </sheetViews>
  <sheetFormatPr defaultColWidth="9" defaultRowHeight="13.8"/>
  <cols>
    <col min="1" max="1" width="3.3984375" style="29" customWidth="1"/>
    <col min="2" max="2" width="2.3984375" style="29" customWidth="1"/>
    <col min="3" max="3" width="12.69921875" style="29" customWidth="1"/>
    <col min="4" max="4" width="27.3984375" style="29" customWidth="1"/>
    <col min="5" max="5" width="4.69921875" style="29" customWidth="1"/>
    <col min="6" max="6" width="4.59765625" style="29" customWidth="1"/>
    <col min="7" max="7" width="5.09765625" style="29" customWidth="1"/>
    <col min="8" max="8" width="5.8984375" style="29" customWidth="1"/>
    <col min="9" max="9" width="4.3984375" style="29" customWidth="1"/>
    <col min="10" max="10" width="6.59765625" style="29" customWidth="1"/>
    <col min="11" max="11" width="5.5" style="29" hidden="1" customWidth="1"/>
    <col min="12" max="12" width="5.09765625" style="30" hidden="1" customWidth="1"/>
    <col min="13" max="13" width="14.19921875" style="30" hidden="1" customWidth="1"/>
    <col min="14" max="14" width="9.3984375" style="30" hidden="1" customWidth="1"/>
    <col min="15" max="15" width="9.19921875" style="30" hidden="1" customWidth="1"/>
    <col min="16" max="19" width="9" style="30" hidden="1" customWidth="1"/>
    <col min="20" max="20" width="3" style="30" hidden="1" customWidth="1"/>
    <col min="21" max="23" width="9" style="30" hidden="1" customWidth="1"/>
    <col min="24" max="24" width="3" style="38" customWidth="1"/>
    <col min="25" max="28" width="9" style="30"/>
    <col min="29" max="16384" width="9" style="29"/>
  </cols>
  <sheetData>
    <row r="1" spans="1:28" ht="49.5" customHeight="1" thickBot="1">
      <c r="A1" s="28"/>
      <c r="B1" s="28"/>
      <c r="C1" s="44"/>
      <c r="D1" s="28"/>
      <c r="E1" s="28"/>
      <c r="F1" s="28"/>
      <c r="G1" s="28"/>
      <c r="H1" s="28"/>
      <c r="I1" s="28"/>
      <c r="J1" s="28"/>
    </row>
    <row r="2" spans="1:28" ht="14.4" thickBot="1">
      <c r="A2" s="31"/>
      <c r="B2" s="32" t="s">
        <v>5</v>
      </c>
      <c r="C2" s="33"/>
      <c r="D2" s="34"/>
      <c r="E2" s="34"/>
      <c r="F2" s="34"/>
      <c r="G2" s="34"/>
      <c r="H2" s="34"/>
      <c r="I2" s="34"/>
      <c r="J2" s="34"/>
    </row>
    <row r="3" spans="1:28" ht="3.75" customHeight="1">
      <c r="A3" s="40"/>
      <c r="B3" s="81"/>
      <c r="C3" s="81"/>
      <c r="D3" s="81"/>
      <c r="E3" s="81"/>
      <c r="F3" s="81"/>
      <c r="G3" s="81"/>
      <c r="H3" s="81"/>
      <c r="I3" s="81"/>
      <c r="J3" s="81"/>
    </row>
    <row r="4" spans="1:28">
      <c r="A4" s="35"/>
      <c r="B4" s="79" t="s">
        <v>5</v>
      </c>
      <c r="C4" s="102" t="s">
        <v>8</v>
      </c>
      <c r="D4" s="77" t="s">
        <v>9</v>
      </c>
      <c r="E4" s="78" t="s">
        <v>10</v>
      </c>
      <c r="F4" s="79" t="s">
        <v>4</v>
      </c>
      <c r="G4" s="78" t="s">
        <v>11</v>
      </c>
      <c r="H4" s="78" t="s">
        <v>12</v>
      </c>
      <c r="I4" s="79" t="s">
        <v>24</v>
      </c>
      <c r="J4" s="82" t="s">
        <v>6</v>
      </c>
      <c r="U4" s="29"/>
      <c r="V4" s="29"/>
      <c r="W4" s="29"/>
      <c r="X4" s="87" t="s">
        <v>28</v>
      </c>
      <c r="Y4" s="29"/>
      <c r="Z4" s="29"/>
      <c r="AA4" s="29"/>
      <c r="AB4" s="29"/>
    </row>
    <row r="5" spans="1:28" ht="23.25" customHeight="1">
      <c r="A5" s="35"/>
      <c r="B5" s="79"/>
      <c r="C5" s="102"/>
      <c r="D5" s="77"/>
      <c r="E5" s="78"/>
      <c r="F5" s="79"/>
      <c r="G5" s="78"/>
      <c r="H5" s="78"/>
      <c r="I5" s="79"/>
      <c r="J5" s="83"/>
      <c r="L5" s="2" t="s">
        <v>15</v>
      </c>
      <c r="M5" s="2" t="s">
        <v>16</v>
      </c>
      <c r="N5" s="2" t="s">
        <v>19</v>
      </c>
      <c r="O5" s="2" t="s">
        <v>25</v>
      </c>
      <c r="P5" s="2" t="s">
        <v>26</v>
      </c>
      <c r="Q5" s="2" t="s">
        <v>18</v>
      </c>
      <c r="R5" s="56"/>
      <c r="S5" s="2" t="s">
        <v>20</v>
      </c>
      <c r="T5" s="2" t="s">
        <v>21</v>
      </c>
      <c r="U5" s="29"/>
      <c r="V5" s="85" t="s">
        <v>34</v>
      </c>
      <c r="W5" s="86"/>
      <c r="X5" s="87"/>
      <c r="Y5" s="29"/>
      <c r="Z5" s="29"/>
      <c r="AA5" s="29"/>
      <c r="AB5" s="29"/>
    </row>
    <row r="6" spans="1:28" ht="11.4" customHeight="1">
      <c r="A6" s="35"/>
      <c r="B6" s="103" t="s">
        <v>35</v>
      </c>
      <c r="C6" s="104"/>
      <c r="D6" s="104"/>
      <c r="E6" s="104"/>
      <c r="F6" s="104"/>
      <c r="G6" s="105"/>
      <c r="H6" s="51">
        <f>'Page 1'!H53</f>
        <v>64500</v>
      </c>
      <c r="I6" s="52"/>
      <c r="J6" s="53">
        <f>'Page 1'!J53</f>
        <v>1806</v>
      </c>
      <c r="L6" s="2"/>
      <c r="M6" s="2"/>
      <c r="N6" s="2"/>
      <c r="O6" s="2"/>
      <c r="P6" s="2"/>
      <c r="Q6" s="2"/>
      <c r="R6" s="56"/>
      <c r="S6" s="2"/>
      <c r="T6" s="2"/>
      <c r="U6" s="29"/>
      <c r="V6" s="54"/>
      <c r="W6" s="58"/>
      <c r="X6" s="55"/>
      <c r="Y6" s="29"/>
      <c r="Z6" s="29"/>
      <c r="AA6" s="29"/>
      <c r="AB6" s="29"/>
    </row>
    <row r="7" spans="1:28" ht="10.5" customHeight="1">
      <c r="A7" s="20"/>
      <c r="B7" s="18">
        <v>41</v>
      </c>
      <c r="C7" s="43"/>
      <c r="D7" s="59"/>
      <c r="E7" s="21"/>
      <c r="F7" s="21"/>
      <c r="G7" s="22"/>
      <c r="H7" s="19">
        <f>S7</f>
        <v>0</v>
      </c>
      <c r="I7" s="19" t="str">
        <f>Q7</f>
        <v>0</v>
      </c>
      <c r="J7" s="19">
        <f>T7</f>
        <v>0</v>
      </c>
      <c r="L7" s="2">
        <f>B7</f>
        <v>41</v>
      </c>
      <c r="M7" s="3">
        <f>C7</f>
        <v>0</v>
      </c>
      <c r="N7" s="3" t="str">
        <f t="shared" ref="N7:N56" si="0">IF(C7=0,"0",IF(C7="Rojukiss",H7,IF(C7="Etude","0",IF(C7="Etude House","0",IF(C7="Etudy","0",IF(C7="Skinfood","0",IF(C7="Skin food","0",IF(C7="Tony Moly","0",IF(C7="Tonymoly","0",IF(C7="Baviphat","0",IF(C7="Beauty Credit","0",IF(C7="Beautycredit","0",IF(C7="Innisfree","0",IF(C7="Welcos","0",IF(C7="VOV","0",IF(C7="Skin79","0",IF(C7="It'skin","0",IF(C7="It'sskin","0",IF(C7="It's skin","0",IF(C7="Lotree","0",IF(C7="Sulwhasoo","0",IF(C7="Peripera","0",IF(C7="Holika Holika","0",IF(C7="HolikaHolika","0",IF(C7="Hope Girl","0",IF(C7="Hopegirl","0",IF(C7="Laneige","0",IF(C7="Missha","0",IF(C7="The Face Shop","0",IF(C7="thefaceshop","0",IF(C7="Nature Republic","0",IF(C7="Skin 79","0",IF(C7="Hanskin","0")))))))))))))))))))))))))))))))))</f>
        <v>0</v>
      </c>
      <c r="O7" s="3" t="str">
        <f>IF(C7=0,"0",IF(C7="Rojukiss","0",IF(C7="Etude",H7,IF(C7="Etude House",H7,IF(C7="Etudy",H7,IF(C7="Skinfood",H7,IF(C7="Skin food",H7,IF(C7="Tony Moly",H7,IF(C7="Tonymoly",H7,IF(C7="Baviphat",H7,IF(C7="Beauty Credit",H7,IF(C7="Beautycredit",H7,IF(C7="Innisfree",H7,IF(C7="Welcos","0",IF(C7="VOV","0",IF(C7="Skin79","0",IF(C7="It'skin","0",IF(C7="It'sskin","0",IF(C7="It's skin","0",IF(C7="Lotree","0",IF(C7="Sulwhasoo","0",IF(C7="Peripera","0",IF(C7="Holika Holika","0",IF(C7="HolikaHolika","0",IF(C7="Hope Girl","0",IF(C7="Hopegirl","0",IF(C7="Laneige","0",IF(C7="Missha","0",IF(C7="The Face shop","0",IF(C7="Thefaceshop","0",IF(C7="Nature Republic","0",IF(C7="Skin 79","0",IF(C7="Hanskin","0")))))))))))))))))))))))))))))))))</f>
        <v>0</v>
      </c>
      <c r="P7" s="3" t="str">
        <f>IF(C7=0,"0",IF(C7="Rojukiss","0",IF(C7="Etude","0",IF(C7="Etude House","0",IF(C7="Etudy","0",IF(C7="Skinfood","0",IF(C7="Skin food","0",IF(C7="Tony Moly","0",IF(C7="Tonymoly","0",IF(C7="Baviphat","0",IF(C7="Beauty Credit","0",IF(C7="Beautycredit","0",IF(C7="Innisfree","0",IF(C7="Welcos",H7,IF(C7="VOV",H7,IF(C7="Skin79",H7,IF(C7="It'skin",H7,IF(C7="It'sskin",H7,IF(C7="It's Skin",H7,IF(C7="Lotree",H7,IF(C7="Sulwhasoo",H7,IF(C7="Peripera",H7,IF(C7="Holika Holika",H7,IF(C7="HolikaHolika",H7,IF(C7="Hope Girl",H7,IF(C7="Hopegirl",H7,IF(C7="Missha",H7,IF(C7="Laneige",H7,IF(C7="The Face Shop",H7,IF(C7="Thefaceshop",H7,IF(C7="Nature Republic",H7,IF(C7="Skin 79",H7,IF(C7="Hanskin",H7)))))))))))))))))))))))))))))))))</f>
        <v>0</v>
      </c>
      <c r="Q7" s="2" t="str">
        <f>IF(M7=0,"0",IF(M7="Rojukiss",$M$59,IF(M7="Etude",$N$59,IF(M7="Etude House",$N$59,IF(M7="Etudy",$N$59,IF(M7="Skinfood",$N$59,IF(M7="Skin food",$N$59,IF(M7="Tony Moly",$N$59,IF(M7="Tonymoly",$N$59,IF(M7="Baviphat",$N$59,IF(M7="Beauty Credit",$N$59,IF(M7="Beautycredit",$N$59,IF(M7="Innisfree",$N$59,IF(M7="Promotion","1",IF(M7="Discount","-1",IF(M7="Tester","1",IF(M7="Etude (Nail)",$O$59,IF(M7="Skinfood (Nail)",$O$59,IF(M7="Holika",$N$59,IF(M7="HolikaHolika",$N$59,IF(M7="Holika Holika",$N$59,IF(M7="Missha",$N$59,IF(M7="Laneige",$N$59,IF(M7="The Face Shop",$N$59,IF(M7="Thefaceshop",$N$59,IF(M7="Tony Moly (Nail)",$O$59,IF(M7="Beauty Credit (Nail)",$O$59,IF(M7="Baviphat (Nail)",$O$59,IF(M7="Holika Holika (Nail)",$O$59,IF(M7="Innisfree (Nail)",$O$59,IF(M7="The Face Shop (Nail)",$O$59,IF(M7="Missha (Nail)",$O$59,IF(M7="It skin",$N$59,IF(M7="It's skin",$N$59,IF(M7="Lotree",$N$59,IF(M7="Dr. jart",$N$59,IF(M7="Welcos",$P$59,IF(M7="Bergamo",$P$59,IF(M7="Lotree",$N$59,IF(M7="Palgantong",$P$59,IF(M7="Zemian",$P$59)))))))))))))))))))))))))))))))))))))))))</f>
        <v>0</v>
      </c>
      <c r="R7" s="4"/>
      <c r="S7" s="3">
        <f>F7*G7</f>
        <v>0</v>
      </c>
      <c r="T7" s="3">
        <f>H7*I7</f>
        <v>0</v>
      </c>
      <c r="U7" s="29"/>
      <c r="V7" s="29">
        <f>G7*I7*X7</f>
        <v>0</v>
      </c>
      <c r="W7" s="41"/>
      <c r="X7" s="50"/>
      <c r="Y7" s="29"/>
      <c r="Z7" s="29"/>
      <c r="AA7" s="29"/>
      <c r="AB7" s="29"/>
    </row>
    <row r="8" spans="1:28" ht="10.5" customHeight="1">
      <c r="A8" s="20"/>
      <c r="B8" s="18">
        <v>42</v>
      </c>
      <c r="C8" s="43"/>
      <c r="D8" s="59"/>
      <c r="E8" s="21"/>
      <c r="F8" s="21"/>
      <c r="G8" s="22"/>
      <c r="H8" s="19">
        <f t="shared" ref="H8:H56" si="1">S8</f>
        <v>0</v>
      </c>
      <c r="I8" s="19" t="str">
        <f t="shared" ref="I8:I56" si="2">Q8</f>
        <v>0</v>
      </c>
      <c r="J8" s="19">
        <f t="shared" ref="J8:J56" si="3">T8</f>
        <v>0</v>
      </c>
      <c r="L8" s="2">
        <f t="shared" ref="L8:M56" si="4">B8</f>
        <v>42</v>
      </c>
      <c r="M8" s="3">
        <f t="shared" si="4"/>
        <v>0</v>
      </c>
      <c r="N8" s="3" t="str">
        <f t="shared" si="0"/>
        <v>0</v>
      </c>
      <c r="O8" s="3" t="str">
        <f t="shared" ref="O8:O56" si="5">IF(C8=0,"0",IF(C8="Rojukiss","0",IF(C8="Etude",H8,IF(C8="Etude House",H8,IF(C8="Etudy",H8,IF(C8="Skinfood",H8,IF(C8="Skin food",H8,IF(C8="Tony Moly",H8,IF(C8="Tonymoly",H8,IF(C8="Baviphat",H8,IF(C8="Beauty Credit",H8,IF(C8="Beautycredit",H8,IF(C8="Innisfree",H8,IF(C8="Welcos","0",IF(C8="VOV","0",IF(C8="Skin79","0",IF(C8="It'skin","0",IF(C8="It'sskin","0",IF(C8="It's skin","0",IF(C8="Lotree","0",IF(C8="Sulwhasoo","0",IF(C8="Peripera","0",IF(C8="Holika Holika","0",IF(C8="HolikaHolika","0",IF(C8="Hope Girl","0",IF(C8="Hopegirl","0",IF(C8="Laneige","0",IF(C8="Missha","0",IF(C8="The Face shop","0",IF(C8="Thefaceshop","0",IF(C8="Nature Republic","0",IF(C8="Skin 79","0",IF(C8="Hanskin","0")))))))))))))))))))))))))))))))))</f>
        <v>0</v>
      </c>
      <c r="P8" s="3" t="str">
        <f t="shared" ref="P8:P56" si="6">IF(C8=0,"0",IF(C8="Rojukiss","0",IF(C8="Etude","0",IF(C8="Etude House","0",IF(C8="Etudy","0",IF(C8="Skinfood","0",IF(C8="Skin food","0",IF(C8="Tony Moly","0",IF(C8="Tonymoly","0",IF(C8="Baviphat","0",IF(C8="Beauty Credit","0",IF(C8="Beautycredit","0",IF(C8="Innisfree","0",IF(C8="Welcos",H8,IF(C8="VOV",H8,IF(C8="Skin79",H8,IF(C8="It'skin",H8,IF(C8="It'sskin",H8,IF(C8="It's Skin",H8,IF(C8="Lotree",H8,IF(C8="Sulwhasoo",H8,IF(C8="Peripera",H8,IF(C8="Holika Holika",H8,IF(C8="HolikaHolika",H8,IF(C8="Hope Girl",H8,IF(C8="Hopegirl",H8,IF(C8="Missha",H8,IF(C8="Laneige",H8,IF(C8="The Face Shop",H8,IF(C8="Thefaceshop",H8,IF(C8="Nature Republic",H8,IF(C8="Skin 79",H8,IF(C8="Hanskin",H8)))))))))))))))))))))))))))))))))</f>
        <v>0</v>
      </c>
      <c r="Q8" s="2" t="str">
        <f t="shared" ref="Q8:Q56" si="7">IF(M8=0,"0",IF(M8="Rojukiss",$M$59,IF(M8="Etude",$N$59,IF(M8="Etude House",$N$59,IF(M8="Etudy",$N$59,IF(M8="Skinfood",$N$59,IF(M8="Skin food",$N$59,IF(M8="Tony Moly",$N$59,IF(M8="Tonymoly",$N$59,IF(M8="Baviphat",$N$59,IF(M8="Beauty Credit",$N$59,IF(M8="Beautycredit",$N$59,IF(M8="Innisfree",$N$59,IF(M8="Promotion","1",IF(M8="Discount","-1",IF(M8="Tester","1",IF(M8="Etude (Nail)",$O$59,IF(M8="Skinfood (Nail)",$O$59,IF(M8="Holika",$N$59,IF(M8="HolikaHolika",$N$59,IF(M8="Holika Holika",$N$59,IF(M8="Missha",$N$59,IF(M8="Laneige",$N$59,IF(M8="The Face Shop",$N$59,IF(M8="Thefaceshop",$N$59,IF(M8="Tony Moly (Nail)",$O$59,IF(M8="Beauty Credit (Nail)",$O$59,IF(M8="Baviphat (Nail)",$O$59,IF(M8="Holika Holika (Nail)",$O$59,IF(M8="Innisfree (Nail)",$O$59,IF(M8="The Face Shop (Nail)",$O$59,IF(M8="Missha (Nail)",$O$59,IF(M8="It skin",$N$59,IF(M8="It's skin",$N$59,IF(M8="Lotree",$N$59,IF(M8="Dr. jart",$N$59,IF(M8="Welcos",$P$59,IF(M8="Bergamo",$P$59,IF(M8="Lotree",$N$59,IF(M8="Palgantong",$P$59,IF(M8="Zemian",$P$59)))))))))))))))))))))))))))))))))))))))))</f>
        <v>0</v>
      </c>
      <c r="R8" s="4"/>
      <c r="S8" s="3">
        <f t="shared" ref="S8:S56" si="8">F8*G8</f>
        <v>0</v>
      </c>
      <c r="T8" s="3">
        <f t="shared" ref="T8:T56" si="9">H8*I8</f>
        <v>0</v>
      </c>
      <c r="U8" s="29"/>
      <c r="V8" s="29">
        <f t="shared" ref="V8:V56" si="10">G8*I8*X8</f>
        <v>0</v>
      </c>
      <c r="W8" s="41"/>
      <c r="X8" s="50"/>
      <c r="Y8" s="29"/>
      <c r="Z8" s="29"/>
      <c r="AA8" s="29"/>
      <c r="AB8" s="29"/>
    </row>
    <row r="9" spans="1:28" ht="10.5" customHeight="1">
      <c r="A9" s="20"/>
      <c r="B9" s="18">
        <v>43</v>
      </c>
      <c r="C9" s="43"/>
      <c r="D9" s="59"/>
      <c r="E9" s="21"/>
      <c r="F9" s="21"/>
      <c r="G9" s="22"/>
      <c r="H9" s="19">
        <f t="shared" si="1"/>
        <v>0</v>
      </c>
      <c r="I9" s="19" t="str">
        <f t="shared" si="2"/>
        <v>0</v>
      </c>
      <c r="J9" s="19">
        <f t="shared" si="3"/>
        <v>0</v>
      </c>
      <c r="L9" s="2">
        <f t="shared" si="4"/>
        <v>43</v>
      </c>
      <c r="M9" s="3">
        <f t="shared" si="4"/>
        <v>0</v>
      </c>
      <c r="N9" s="3" t="str">
        <f t="shared" si="0"/>
        <v>0</v>
      </c>
      <c r="O9" s="3" t="str">
        <f t="shared" si="5"/>
        <v>0</v>
      </c>
      <c r="P9" s="3" t="str">
        <f t="shared" si="6"/>
        <v>0</v>
      </c>
      <c r="Q9" s="2" t="str">
        <f t="shared" si="7"/>
        <v>0</v>
      </c>
      <c r="R9" s="4"/>
      <c r="S9" s="3">
        <f t="shared" si="8"/>
        <v>0</v>
      </c>
      <c r="T9" s="3">
        <f t="shared" si="9"/>
        <v>0</v>
      </c>
      <c r="U9" s="29"/>
      <c r="V9" s="29">
        <f t="shared" si="10"/>
        <v>0</v>
      </c>
      <c r="W9" s="41"/>
      <c r="X9" s="50"/>
      <c r="Y9" s="29"/>
      <c r="Z9" s="29"/>
      <c r="AA9" s="29"/>
      <c r="AB9" s="29"/>
    </row>
    <row r="10" spans="1:28" ht="10.5" customHeight="1">
      <c r="A10" s="20"/>
      <c r="B10" s="18">
        <v>44</v>
      </c>
      <c r="C10" s="43"/>
      <c r="D10" s="59"/>
      <c r="E10" s="21"/>
      <c r="F10" s="21"/>
      <c r="G10" s="22"/>
      <c r="H10" s="19">
        <f t="shared" si="1"/>
        <v>0</v>
      </c>
      <c r="I10" s="19" t="str">
        <f t="shared" si="2"/>
        <v>0</v>
      </c>
      <c r="J10" s="19">
        <f t="shared" si="3"/>
        <v>0</v>
      </c>
      <c r="L10" s="2">
        <f t="shared" si="4"/>
        <v>44</v>
      </c>
      <c r="M10" s="3">
        <f t="shared" si="4"/>
        <v>0</v>
      </c>
      <c r="N10" s="3" t="str">
        <f t="shared" si="0"/>
        <v>0</v>
      </c>
      <c r="O10" s="3" t="str">
        <f t="shared" si="5"/>
        <v>0</v>
      </c>
      <c r="P10" s="3" t="str">
        <f t="shared" si="6"/>
        <v>0</v>
      </c>
      <c r="Q10" s="2" t="str">
        <f t="shared" si="7"/>
        <v>0</v>
      </c>
      <c r="R10" s="4"/>
      <c r="S10" s="3">
        <f t="shared" si="8"/>
        <v>0</v>
      </c>
      <c r="T10" s="3">
        <f t="shared" si="9"/>
        <v>0</v>
      </c>
      <c r="U10" s="29"/>
      <c r="V10" s="29">
        <f t="shared" si="10"/>
        <v>0</v>
      </c>
      <c r="W10" s="41"/>
      <c r="X10" s="50"/>
      <c r="Y10" s="29"/>
      <c r="Z10" s="29"/>
      <c r="AA10" s="29"/>
      <c r="AB10" s="29"/>
    </row>
    <row r="11" spans="1:28" ht="10.5" customHeight="1">
      <c r="A11" s="20"/>
      <c r="B11" s="18">
        <v>45</v>
      </c>
      <c r="C11" s="43"/>
      <c r="D11" s="59"/>
      <c r="E11" s="21"/>
      <c r="F11" s="21"/>
      <c r="G11" s="22"/>
      <c r="H11" s="19">
        <f t="shared" si="1"/>
        <v>0</v>
      </c>
      <c r="I11" s="19" t="str">
        <f t="shared" si="2"/>
        <v>0</v>
      </c>
      <c r="J11" s="19">
        <f t="shared" si="3"/>
        <v>0</v>
      </c>
      <c r="L11" s="2">
        <f t="shared" si="4"/>
        <v>45</v>
      </c>
      <c r="M11" s="3">
        <f t="shared" si="4"/>
        <v>0</v>
      </c>
      <c r="N11" s="3" t="str">
        <f t="shared" si="0"/>
        <v>0</v>
      </c>
      <c r="O11" s="3" t="str">
        <f t="shared" si="5"/>
        <v>0</v>
      </c>
      <c r="P11" s="3" t="str">
        <f t="shared" si="6"/>
        <v>0</v>
      </c>
      <c r="Q11" s="2" t="str">
        <f t="shared" si="7"/>
        <v>0</v>
      </c>
      <c r="R11" s="4"/>
      <c r="S11" s="3">
        <f t="shared" si="8"/>
        <v>0</v>
      </c>
      <c r="T11" s="3">
        <f t="shared" si="9"/>
        <v>0</v>
      </c>
      <c r="U11" s="29"/>
      <c r="V11" s="29">
        <f t="shared" si="10"/>
        <v>0</v>
      </c>
      <c r="W11" s="41"/>
      <c r="X11" s="50"/>
      <c r="Y11" s="29"/>
      <c r="Z11" s="29"/>
      <c r="AA11" s="29"/>
      <c r="AB11" s="29"/>
    </row>
    <row r="12" spans="1:28" ht="10.5" customHeight="1">
      <c r="A12" s="20"/>
      <c r="B12" s="18">
        <v>46</v>
      </c>
      <c r="C12" s="43"/>
      <c r="D12" s="59"/>
      <c r="E12" s="21"/>
      <c r="F12" s="21"/>
      <c r="G12" s="22"/>
      <c r="H12" s="19">
        <f t="shared" si="1"/>
        <v>0</v>
      </c>
      <c r="I12" s="19" t="str">
        <f t="shared" si="2"/>
        <v>0</v>
      </c>
      <c r="J12" s="19">
        <f t="shared" si="3"/>
        <v>0</v>
      </c>
      <c r="L12" s="2">
        <f t="shared" si="4"/>
        <v>46</v>
      </c>
      <c r="M12" s="3">
        <f t="shared" si="4"/>
        <v>0</v>
      </c>
      <c r="N12" s="3" t="str">
        <f t="shared" si="0"/>
        <v>0</v>
      </c>
      <c r="O12" s="3" t="str">
        <f t="shared" si="5"/>
        <v>0</v>
      </c>
      <c r="P12" s="3" t="str">
        <f t="shared" si="6"/>
        <v>0</v>
      </c>
      <c r="Q12" s="2" t="str">
        <f t="shared" si="7"/>
        <v>0</v>
      </c>
      <c r="R12" s="4"/>
      <c r="S12" s="3">
        <f t="shared" si="8"/>
        <v>0</v>
      </c>
      <c r="T12" s="3">
        <f t="shared" si="9"/>
        <v>0</v>
      </c>
      <c r="U12" s="29"/>
      <c r="V12" s="29">
        <f t="shared" si="10"/>
        <v>0</v>
      </c>
      <c r="W12" s="41"/>
      <c r="X12" s="50"/>
      <c r="Y12" s="29"/>
      <c r="Z12" s="29"/>
      <c r="AA12" s="29"/>
      <c r="AB12" s="29"/>
    </row>
    <row r="13" spans="1:28" ht="10.5" customHeight="1">
      <c r="A13" s="20"/>
      <c r="B13" s="18">
        <v>47</v>
      </c>
      <c r="C13" s="43"/>
      <c r="D13" s="59"/>
      <c r="E13" s="21"/>
      <c r="F13" s="21"/>
      <c r="G13" s="22"/>
      <c r="H13" s="19">
        <f t="shared" si="1"/>
        <v>0</v>
      </c>
      <c r="I13" s="19" t="str">
        <f t="shared" si="2"/>
        <v>0</v>
      </c>
      <c r="J13" s="19">
        <f t="shared" si="3"/>
        <v>0</v>
      </c>
      <c r="L13" s="2">
        <f t="shared" si="4"/>
        <v>47</v>
      </c>
      <c r="M13" s="3">
        <f t="shared" si="4"/>
        <v>0</v>
      </c>
      <c r="N13" s="3" t="str">
        <f t="shared" si="0"/>
        <v>0</v>
      </c>
      <c r="O13" s="3" t="str">
        <f t="shared" si="5"/>
        <v>0</v>
      </c>
      <c r="P13" s="3" t="str">
        <f t="shared" si="6"/>
        <v>0</v>
      </c>
      <c r="Q13" s="2" t="str">
        <f t="shared" si="7"/>
        <v>0</v>
      </c>
      <c r="R13" s="4"/>
      <c r="S13" s="3">
        <f t="shared" si="8"/>
        <v>0</v>
      </c>
      <c r="T13" s="3">
        <f t="shared" si="9"/>
        <v>0</v>
      </c>
      <c r="U13" s="29"/>
      <c r="V13" s="29">
        <f t="shared" si="10"/>
        <v>0</v>
      </c>
      <c r="W13" s="41"/>
      <c r="X13" s="50"/>
      <c r="Y13" s="29"/>
      <c r="Z13" s="29"/>
      <c r="AA13" s="29"/>
      <c r="AB13" s="29"/>
    </row>
    <row r="14" spans="1:28" ht="10.5" customHeight="1">
      <c r="A14" s="20"/>
      <c r="B14" s="18">
        <v>48</v>
      </c>
      <c r="C14" s="43"/>
      <c r="D14" s="59"/>
      <c r="E14" s="21"/>
      <c r="F14" s="21"/>
      <c r="G14" s="22"/>
      <c r="H14" s="19">
        <f t="shared" si="1"/>
        <v>0</v>
      </c>
      <c r="I14" s="19" t="str">
        <f t="shared" si="2"/>
        <v>0</v>
      </c>
      <c r="J14" s="19">
        <f t="shared" si="3"/>
        <v>0</v>
      </c>
      <c r="L14" s="2">
        <f t="shared" si="4"/>
        <v>48</v>
      </c>
      <c r="M14" s="3">
        <f t="shared" si="4"/>
        <v>0</v>
      </c>
      <c r="N14" s="3" t="str">
        <f t="shared" si="0"/>
        <v>0</v>
      </c>
      <c r="O14" s="3" t="str">
        <f t="shared" si="5"/>
        <v>0</v>
      </c>
      <c r="P14" s="3" t="str">
        <f t="shared" si="6"/>
        <v>0</v>
      </c>
      <c r="Q14" s="2" t="str">
        <f t="shared" si="7"/>
        <v>0</v>
      </c>
      <c r="R14" s="4"/>
      <c r="S14" s="3">
        <f t="shared" si="8"/>
        <v>0</v>
      </c>
      <c r="T14" s="3">
        <f t="shared" si="9"/>
        <v>0</v>
      </c>
      <c r="U14" s="29"/>
      <c r="V14" s="29">
        <f t="shared" si="10"/>
        <v>0</v>
      </c>
      <c r="W14" s="41"/>
      <c r="X14" s="50"/>
      <c r="Y14" s="29"/>
      <c r="Z14" s="29"/>
      <c r="AA14" s="29"/>
      <c r="AB14" s="29"/>
    </row>
    <row r="15" spans="1:28" ht="10.5" customHeight="1">
      <c r="A15" s="20"/>
      <c r="B15" s="18">
        <v>49</v>
      </c>
      <c r="C15" s="43"/>
      <c r="D15" s="59"/>
      <c r="E15" s="21"/>
      <c r="F15" s="21"/>
      <c r="G15" s="22"/>
      <c r="H15" s="19">
        <f t="shared" si="1"/>
        <v>0</v>
      </c>
      <c r="I15" s="19" t="str">
        <f t="shared" si="2"/>
        <v>0</v>
      </c>
      <c r="J15" s="19">
        <f t="shared" si="3"/>
        <v>0</v>
      </c>
      <c r="L15" s="2">
        <f t="shared" si="4"/>
        <v>49</v>
      </c>
      <c r="M15" s="3">
        <f t="shared" si="4"/>
        <v>0</v>
      </c>
      <c r="N15" s="3" t="str">
        <f t="shared" si="0"/>
        <v>0</v>
      </c>
      <c r="O15" s="3" t="str">
        <f t="shared" si="5"/>
        <v>0</v>
      </c>
      <c r="P15" s="3" t="str">
        <f t="shared" si="6"/>
        <v>0</v>
      </c>
      <c r="Q15" s="2" t="str">
        <f t="shared" si="7"/>
        <v>0</v>
      </c>
      <c r="R15" s="4"/>
      <c r="S15" s="3">
        <f t="shared" si="8"/>
        <v>0</v>
      </c>
      <c r="T15" s="3">
        <f t="shared" si="9"/>
        <v>0</v>
      </c>
      <c r="U15" s="29"/>
      <c r="V15" s="29">
        <f t="shared" si="10"/>
        <v>0</v>
      </c>
      <c r="W15" s="41"/>
      <c r="X15" s="50"/>
      <c r="Y15" s="29"/>
      <c r="Z15" s="29"/>
      <c r="AA15" s="29"/>
      <c r="AB15" s="29"/>
    </row>
    <row r="16" spans="1:28" ht="10.5" customHeight="1">
      <c r="A16" s="20"/>
      <c r="B16" s="18">
        <v>50</v>
      </c>
      <c r="C16" s="43"/>
      <c r="D16" s="59"/>
      <c r="E16" s="21"/>
      <c r="F16" s="21"/>
      <c r="G16" s="22"/>
      <c r="H16" s="19">
        <f t="shared" si="1"/>
        <v>0</v>
      </c>
      <c r="I16" s="19" t="str">
        <f t="shared" si="2"/>
        <v>0</v>
      </c>
      <c r="J16" s="19">
        <f t="shared" si="3"/>
        <v>0</v>
      </c>
      <c r="L16" s="2">
        <f t="shared" si="4"/>
        <v>50</v>
      </c>
      <c r="M16" s="3">
        <f t="shared" si="4"/>
        <v>0</v>
      </c>
      <c r="N16" s="3" t="str">
        <f t="shared" si="0"/>
        <v>0</v>
      </c>
      <c r="O16" s="3" t="str">
        <f t="shared" si="5"/>
        <v>0</v>
      </c>
      <c r="P16" s="3" t="str">
        <f t="shared" si="6"/>
        <v>0</v>
      </c>
      <c r="Q16" s="2" t="str">
        <f t="shared" si="7"/>
        <v>0</v>
      </c>
      <c r="R16" s="4"/>
      <c r="S16" s="3">
        <f t="shared" si="8"/>
        <v>0</v>
      </c>
      <c r="T16" s="3">
        <f t="shared" si="9"/>
        <v>0</v>
      </c>
      <c r="U16" s="29"/>
      <c r="V16" s="29">
        <f t="shared" si="10"/>
        <v>0</v>
      </c>
      <c r="W16" s="41"/>
      <c r="X16" s="50"/>
      <c r="Y16" s="29"/>
      <c r="Z16" s="29"/>
      <c r="AA16" s="29"/>
      <c r="AB16" s="29"/>
    </row>
    <row r="17" spans="1:28" ht="10.5" customHeight="1">
      <c r="A17" s="20"/>
      <c r="B17" s="18">
        <v>51</v>
      </c>
      <c r="C17" s="43"/>
      <c r="D17" s="59"/>
      <c r="E17" s="21"/>
      <c r="F17" s="21"/>
      <c r="G17" s="22"/>
      <c r="H17" s="19">
        <f t="shared" si="1"/>
        <v>0</v>
      </c>
      <c r="I17" s="19" t="str">
        <f t="shared" si="2"/>
        <v>0</v>
      </c>
      <c r="J17" s="19">
        <f t="shared" si="3"/>
        <v>0</v>
      </c>
      <c r="L17" s="2">
        <f t="shared" si="4"/>
        <v>51</v>
      </c>
      <c r="M17" s="3">
        <f t="shared" si="4"/>
        <v>0</v>
      </c>
      <c r="N17" s="3" t="str">
        <f t="shared" si="0"/>
        <v>0</v>
      </c>
      <c r="O17" s="3" t="str">
        <f t="shared" si="5"/>
        <v>0</v>
      </c>
      <c r="P17" s="3" t="str">
        <f t="shared" si="6"/>
        <v>0</v>
      </c>
      <c r="Q17" s="2" t="str">
        <f t="shared" si="7"/>
        <v>0</v>
      </c>
      <c r="R17" s="4"/>
      <c r="S17" s="3">
        <f t="shared" si="8"/>
        <v>0</v>
      </c>
      <c r="T17" s="3">
        <f t="shared" si="9"/>
        <v>0</v>
      </c>
      <c r="U17" s="29"/>
      <c r="V17" s="29">
        <f t="shared" si="10"/>
        <v>0</v>
      </c>
      <c r="W17" s="41"/>
      <c r="X17" s="50"/>
      <c r="Y17" s="29"/>
      <c r="Z17" s="29"/>
      <c r="AA17" s="29"/>
      <c r="AB17" s="29"/>
    </row>
    <row r="18" spans="1:28" ht="10.5" customHeight="1">
      <c r="A18" s="20"/>
      <c r="B18" s="18">
        <v>52</v>
      </c>
      <c r="C18" s="43"/>
      <c r="D18" s="59"/>
      <c r="E18" s="21"/>
      <c r="F18" s="21"/>
      <c r="G18" s="22"/>
      <c r="H18" s="19">
        <f t="shared" si="1"/>
        <v>0</v>
      </c>
      <c r="I18" s="19" t="str">
        <f t="shared" si="2"/>
        <v>0</v>
      </c>
      <c r="J18" s="19">
        <f t="shared" si="3"/>
        <v>0</v>
      </c>
      <c r="L18" s="2">
        <f t="shared" si="4"/>
        <v>52</v>
      </c>
      <c r="M18" s="3">
        <f t="shared" si="4"/>
        <v>0</v>
      </c>
      <c r="N18" s="3" t="str">
        <f t="shared" si="0"/>
        <v>0</v>
      </c>
      <c r="O18" s="3" t="str">
        <f t="shared" si="5"/>
        <v>0</v>
      </c>
      <c r="P18" s="3" t="str">
        <f t="shared" si="6"/>
        <v>0</v>
      </c>
      <c r="Q18" s="2" t="str">
        <f t="shared" si="7"/>
        <v>0</v>
      </c>
      <c r="R18" s="4"/>
      <c r="S18" s="3">
        <f t="shared" si="8"/>
        <v>0</v>
      </c>
      <c r="T18" s="3">
        <f t="shared" si="9"/>
        <v>0</v>
      </c>
      <c r="U18" s="29"/>
      <c r="V18" s="29">
        <f t="shared" si="10"/>
        <v>0</v>
      </c>
      <c r="W18" s="41"/>
      <c r="X18" s="50"/>
      <c r="Y18" s="29"/>
      <c r="Z18" s="29"/>
      <c r="AA18" s="29"/>
      <c r="AB18" s="29"/>
    </row>
    <row r="19" spans="1:28" ht="10.5" customHeight="1">
      <c r="A19" s="20"/>
      <c r="B19" s="18">
        <v>53</v>
      </c>
      <c r="C19" s="43"/>
      <c r="D19" s="59"/>
      <c r="E19" s="21"/>
      <c r="F19" s="21"/>
      <c r="G19" s="22"/>
      <c r="H19" s="19">
        <f t="shared" si="1"/>
        <v>0</v>
      </c>
      <c r="I19" s="19" t="str">
        <f t="shared" si="2"/>
        <v>0</v>
      </c>
      <c r="J19" s="19">
        <f t="shared" si="3"/>
        <v>0</v>
      </c>
      <c r="L19" s="2">
        <f t="shared" si="4"/>
        <v>53</v>
      </c>
      <c r="M19" s="3">
        <f t="shared" si="4"/>
        <v>0</v>
      </c>
      <c r="N19" s="3" t="str">
        <f t="shared" si="0"/>
        <v>0</v>
      </c>
      <c r="O19" s="3" t="str">
        <f t="shared" si="5"/>
        <v>0</v>
      </c>
      <c r="P19" s="3" t="str">
        <f t="shared" si="6"/>
        <v>0</v>
      </c>
      <c r="Q19" s="2" t="str">
        <f t="shared" si="7"/>
        <v>0</v>
      </c>
      <c r="R19" s="4"/>
      <c r="S19" s="3">
        <f t="shared" si="8"/>
        <v>0</v>
      </c>
      <c r="T19" s="3">
        <f t="shared" si="9"/>
        <v>0</v>
      </c>
      <c r="U19" s="29"/>
      <c r="V19" s="29">
        <f t="shared" si="10"/>
        <v>0</v>
      </c>
      <c r="W19" s="41"/>
      <c r="X19" s="50"/>
      <c r="Y19" s="29"/>
      <c r="Z19" s="29"/>
      <c r="AA19" s="29"/>
      <c r="AB19" s="29"/>
    </row>
    <row r="20" spans="1:28" ht="10.5" customHeight="1">
      <c r="A20" s="20"/>
      <c r="B20" s="18">
        <v>54</v>
      </c>
      <c r="C20" s="43"/>
      <c r="D20" s="59"/>
      <c r="E20" s="21"/>
      <c r="F20" s="21"/>
      <c r="G20" s="22"/>
      <c r="H20" s="19">
        <f t="shared" si="1"/>
        <v>0</v>
      </c>
      <c r="I20" s="19" t="str">
        <f t="shared" si="2"/>
        <v>0</v>
      </c>
      <c r="J20" s="19">
        <f t="shared" si="3"/>
        <v>0</v>
      </c>
      <c r="L20" s="2">
        <f t="shared" si="4"/>
        <v>54</v>
      </c>
      <c r="M20" s="3">
        <f t="shared" si="4"/>
        <v>0</v>
      </c>
      <c r="N20" s="3" t="str">
        <f t="shared" si="0"/>
        <v>0</v>
      </c>
      <c r="O20" s="3" t="str">
        <f t="shared" si="5"/>
        <v>0</v>
      </c>
      <c r="P20" s="3" t="str">
        <f t="shared" si="6"/>
        <v>0</v>
      </c>
      <c r="Q20" s="2" t="str">
        <f t="shared" si="7"/>
        <v>0</v>
      </c>
      <c r="R20" s="4"/>
      <c r="S20" s="3">
        <f t="shared" si="8"/>
        <v>0</v>
      </c>
      <c r="T20" s="3">
        <f t="shared" si="9"/>
        <v>0</v>
      </c>
      <c r="U20" s="29"/>
      <c r="V20" s="29">
        <f t="shared" si="10"/>
        <v>0</v>
      </c>
      <c r="W20" s="41"/>
      <c r="X20" s="50"/>
      <c r="Y20" s="29"/>
      <c r="Z20" s="29"/>
      <c r="AA20" s="29"/>
      <c r="AB20" s="29"/>
    </row>
    <row r="21" spans="1:28" ht="10.5" customHeight="1">
      <c r="A21" s="20"/>
      <c r="B21" s="18">
        <v>55</v>
      </c>
      <c r="C21" s="43"/>
      <c r="D21" s="59"/>
      <c r="E21" s="21"/>
      <c r="F21" s="21"/>
      <c r="G21" s="22"/>
      <c r="H21" s="19">
        <f t="shared" si="1"/>
        <v>0</v>
      </c>
      <c r="I21" s="19" t="str">
        <f t="shared" si="2"/>
        <v>0</v>
      </c>
      <c r="J21" s="19">
        <f t="shared" si="3"/>
        <v>0</v>
      </c>
      <c r="L21" s="2">
        <f t="shared" si="4"/>
        <v>55</v>
      </c>
      <c r="M21" s="3">
        <f t="shared" si="4"/>
        <v>0</v>
      </c>
      <c r="N21" s="3" t="str">
        <f t="shared" si="0"/>
        <v>0</v>
      </c>
      <c r="O21" s="3" t="str">
        <f t="shared" si="5"/>
        <v>0</v>
      </c>
      <c r="P21" s="3" t="str">
        <f t="shared" si="6"/>
        <v>0</v>
      </c>
      <c r="Q21" s="2" t="str">
        <f t="shared" si="7"/>
        <v>0</v>
      </c>
      <c r="R21" s="4"/>
      <c r="S21" s="3">
        <f t="shared" si="8"/>
        <v>0</v>
      </c>
      <c r="T21" s="3">
        <f t="shared" si="9"/>
        <v>0</v>
      </c>
      <c r="U21" s="29"/>
      <c r="V21" s="29">
        <f t="shared" si="10"/>
        <v>0</v>
      </c>
      <c r="W21" s="41"/>
      <c r="X21" s="50"/>
      <c r="Y21" s="29"/>
      <c r="Z21" s="29"/>
      <c r="AA21" s="29"/>
      <c r="AB21" s="29"/>
    </row>
    <row r="22" spans="1:28" ht="10.5" customHeight="1">
      <c r="A22" s="20"/>
      <c r="B22" s="18">
        <v>56</v>
      </c>
      <c r="C22" s="43"/>
      <c r="D22" s="59"/>
      <c r="E22" s="21"/>
      <c r="F22" s="21"/>
      <c r="G22" s="22"/>
      <c r="H22" s="19">
        <f t="shared" si="1"/>
        <v>0</v>
      </c>
      <c r="I22" s="19" t="str">
        <f t="shared" si="2"/>
        <v>0</v>
      </c>
      <c r="J22" s="19">
        <f t="shared" si="3"/>
        <v>0</v>
      </c>
      <c r="L22" s="2">
        <f t="shared" si="4"/>
        <v>56</v>
      </c>
      <c r="M22" s="3">
        <f t="shared" si="4"/>
        <v>0</v>
      </c>
      <c r="N22" s="3" t="str">
        <f t="shared" si="0"/>
        <v>0</v>
      </c>
      <c r="O22" s="3" t="str">
        <f t="shared" si="5"/>
        <v>0</v>
      </c>
      <c r="P22" s="3" t="str">
        <f t="shared" si="6"/>
        <v>0</v>
      </c>
      <c r="Q22" s="2" t="str">
        <f t="shared" si="7"/>
        <v>0</v>
      </c>
      <c r="R22" s="4"/>
      <c r="S22" s="3">
        <f t="shared" si="8"/>
        <v>0</v>
      </c>
      <c r="T22" s="3">
        <f t="shared" si="9"/>
        <v>0</v>
      </c>
      <c r="U22" s="29"/>
      <c r="V22" s="29">
        <f t="shared" si="10"/>
        <v>0</v>
      </c>
      <c r="W22" s="41"/>
      <c r="X22" s="50"/>
      <c r="Y22" s="29"/>
      <c r="Z22" s="29"/>
      <c r="AA22" s="29"/>
      <c r="AB22" s="29"/>
    </row>
    <row r="23" spans="1:28" ht="10.5" customHeight="1">
      <c r="A23" s="20"/>
      <c r="B23" s="18">
        <v>57</v>
      </c>
      <c r="C23" s="43"/>
      <c r="D23" s="59"/>
      <c r="E23" s="21"/>
      <c r="F23" s="21"/>
      <c r="G23" s="22"/>
      <c r="H23" s="19">
        <f t="shared" si="1"/>
        <v>0</v>
      </c>
      <c r="I23" s="19" t="str">
        <f t="shared" si="2"/>
        <v>0</v>
      </c>
      <c r="J23" s="19">
        <f t="shared" si="3"/>
        <v>0</v>
      </c>
      <c r="L23" s="2">
        <f t="shared" si="4"/>
        <v>57</v>
      </c>
      <c r="M23" s="3">
        <f t="shared" si="4"/>
        <v>0</v>
      </c>
      <c r="N23" s="3" t="str">
        <f t="shared" si="0"/>
        <v>0</v>
      </c>
      <c r="O23" s="3" t="str">
        <f t="shared" si="5"/>
        <v>0</v>
      </c>
      <c r="P23" s="3" t="str">
        <f t="shared" si="6"/>
        <v>0</v>
      </c>
      <c r="Q23" s="2" t="str">
        <f t="shared" si="7"/>
        <v>0</v>
      </c>
      <c r="R23" s="4"/>
      <c r="S23" s="3">
        <f t="shared" si="8"/>
        <v>0</v>
      </c>
      <c r="T23" s="3">
        <f t="shared" si="9"/>
        <v>0</v>
      </c>
      <c r="U23" s="29"/>
      <c r="V23" s="29">
        <f t="shared" si="10"/>
        <v>0</v>
      </c>
      <c r="W23" s="41"/>
      <c r="X23" s="50"/>
      <c r="Y23" s="29"/>
      <c r="Z23" s="29"/>
      <c r="AA23" s="29"/>
      <c r="AB23" s="29"/>
    </row>
    <row r="24" spans="1:28" ht="10.5" customHeight="1">
      <c r="A24" s="20"/>
      <c r="B24" s="18">
        <v>58</v>
      </c>
      <c r="C24" s="43"/>
      <c r="D24" s="59"/>
      <c r="E24" s="21"/>
      <c r="F24" s="21"/>
      <c r="G24" s="22"/>
      <c r="H24" s="19">
        <f t="shared" si="1"/>
        <v>0</v>
      </c>
      <c r="I24" s="19" t="str">
        <f t="shared" si="2"/>
        <v>0</v>
      </c>
      <c r="J24" s="19">
        <f t="shared" si="3"/>
        <v>0</v>
      </c>
      <c r="L24" s="2">
        <f t="shared" si="4"/>
        <v>58</v>
      </c>
      <c r="M24" s="3">
        <f t="shared" si="4"/>
        <v>0</v>
      </c>
      <c r="N24" s="3" t="str">
        <f t="shared" si="0"/>
        <v>0</v>
      </c>
      <c r="O24" s="3" t="str">
        <f t="shared" si="5"/>
        <v>0</v>
      </c>
      <c r="P24" s="3" t="str">
        <f t="shared" si="6"/>
        <v>0</v>
      </c>
      <c r="Q24" s="2" t="str">
        <f t="shared" si="7"/>
        <v>0</v>
      </c>
      <c r="R24" s="4"/>
      <c r="S24" s="3">
        <f t="shared" si="8"/>
        <v>0</v>
      </c>
      <c r="T24" s="3">
        <f t="shared" si="9"/>
        <v>0</v>
      </c>
      <c r="U24" s="29"/>
      <c r="V24" s="29">
        <f t="shared" si="10"/>
        <v>0</v>
      </c>
      <c r="W24" s="41"/>
      <c r="X24" s="50"/>
      <c r="Y24" s="29"/>
      <c r="Z24" s="29"/>
      <c r="AA24" s="29"/>
      <c r="AB24" s="29"/>
    </row>
    <row r="25" spans="1:28" ht="10.5" customHeight="1">
      <c r="A25" s="20"/>
      <c r="B25" s="18">
        <v>59</v>
      </c>
      <c r="C25" s="43"/>
      <c r="D25" s="59"/>
      <c r="E25" s="21"/>
      <c r="F25" s="21"/>
      <c r="G25" s="22"/>
      <c r="H25" s="19">
        <f t="shared" si="1"/>
        <v>0</v>
      </c>
      <c r="I25" s="19" t="str">
        <f t="shared" si="2"/>
        <v>0</v>
      </c>
      <c r="J25" s="19">
        <f t="shared" si="3"/>
        <v>0</v>
      </c>
      <c r="L25" s="2">
        <f t="shared" si="4"/>
        <v>59</v>
      </c>
      <c r="M25" s="3">
        <f t="shared" si="4"/>
        <v>0</v>
      </c>
      <c r="N25" s="3" t="str">
        <f t="shared" si="0"/>
        <v>0</v>
      </c>
      <c r="O25" s="3" t="str">
        <f t="shared" si="5"/>
        <v>0</v>
      </c>
      <c r="P25" s="3" t="str">
        <f t="shared" si="6"/>
        <v>0</v>
      </c>
      <c r="Q25" s="2" t="str">
        <f t="shared" si="7"/>
        <v>0</v>
      </c>
      <c r="R25" s="4"/>
      <c r="S25" s="3">
        <f t="shared" si="8"/>
        <v>0</v>
      </c>
      <c r="T25" s="3">
        <f t="shared" si="9"/>
        <v>0</v>
      </c>
      <c r="U25" s="29"/>
      <c r="V25" s="29">
        <f t="shared" si="10"/>
        <v>0</v>
      </c>
      <c r="W25" s="41"/>
      <c r="X25" s="50"/>
      <c r="Y25" s="29"/>
      <c r="Z25" s="29"/>
      <c r="AA25" s="29"/>
      <c r="AB25" s="29"/>
    </row>
    <row r="26" spans="1:28" ht="10.5" customHeight="1">
      <c r="A26" s="20"/>
      <c r="B26" s="18">
        <v>60</v>
      </c>
      <c r="C26" s="43"/>
      <c r="D26" s="59"/>
      <c r="E26" s="21"/>
      <c r="F26" s="21"/>
      <c r="G26" s="22"/>
      <c r="H26" s="19">
        <f t="shared" si="1"/>
        <v>0</v>
      </c>
      <c r="I26" s="19" t="str">
        <f t="shared" si="2"/>
        <v>0</v>
      </c>
      <c r="J26" s="19">
        <f t="shared" si="3"/>
        <v>0</v>
      </c>
      <c r="L26" s="2">
        <f t="shared" si="4"/>
        <v>60</v>
      </c>
      <c r="M26" s="3">
        <f t="shared" si="4"/>
        <v>0</v>
      </c>
      <c r="N26" s="3" t="str">
        <f t="shared" si="0"/>
        <v>0</v>
      </c>
      <c r="O26" s="3" t="str">
        <f t="shared" si="5"/>
        <v>0</v>
      </c>
      <c r="P26" s="3" t="str">
        <f t="shared" si="6"/>
        <v>0</v>
      </c>
      <c r="Q26" s="2" t="str">
        <f t="shared" si="7"/>
        <v>0</v>
      </c>
      <c r="R26" s="4"/>
      <c r="S26" s="3">
        <f t="shared" si="8"/>
        <v>0</v>
      </c>
      <c r="T26" s="3">
        <f t="shared" si="9"/>
        <v>0</v>
      </c>
      <c r="U26" s="29"/>
      <c r="V26" s="29">
        <f t="shared" si="10"/>
        <v>0</v>
      </c>
      <c r="W26" s="41"/>
      <c r="X26" s="50"/>
      <c r="Y26" s="29"/>
      <c r="Z26" s="29"/>
      <c r="AA26" s="29"/>
      <c r="AB26" s="29"/>
    </row>
    <row r="27" spans="1:28" ht="10.5" customHeight="1">
      <c r="A27" s="20"/>
      <c r="B27" s="18">
        <v>61</v>
      </c>
      <c r="C27" s="43"/>
      <c r="D27" s="59"/>
      <c r="E27" s="21"/>
      <c r="F27" s="21"/>
      <c r="G27" s="22"/>
      <c r="H27" s="19">
        <f t="shared" ref="H27:H46" si="11">S27</f>
        <v>0</v>
      </c>
      <c r="I27" s="19" t="str">
        <f t="shared" ref="I27:I46" si="12">Q27</f>
        <v>0</v>
      </c>
      <c r="J27" s="19">
        <f t="shared" ref="J27:J46" si="13">T27</f>
        <v>0</v>
      </c>
      <c r="L27" s="2">
        <f t="shared" ref="L27:L46" si="14">B27</f>
        <v>61</v>
      </c>
      <c r="M27" s="3">
        <f t="shared" ref="M27:M30" si="15">C27</f>
        <v>0</v>
      </c>
      <c r="N27" s="3" t="str">
        <f t="shared" ref="N27:N46" si="16">IF(C27=0,"0",IF(C27="Rojukiss",H27,IF(C27="Etude","0",IF(C27="Etude House","0",IF(C27="Etudy","0",IF(C27="Skinfood","0",IF(C27="Skin food","0",IF(C27="Tony Moly","0",IF(C27="Tonymoly","0",IF(C27="Baviphat","0",IF(C27="Beauty Credit","0",IF(C27="Beautycredit","0",IF(C27="Innisfree","0",IF(C27="Welcos","0",IF(C27="VOV","0",IF(C27="Skin79","0",IF(C27="It'skin","0",IF(C27="It'sskin","0",IF(C27="It's skin","0",IF(C27="Lotree","0",IF(C27="Sulwhasoo","0",IF(C27="Peripera","0",IF(C27="Holika Holika","0",IF(C27="HolikaHolika","0",IF(C27="Hope Girl","0",IF(C27="Hopegirl","0",IF(C27="Laneige","0",IF(C27="Missha","0",IF(C27="The Face Shop","0",IF(C27="thefaceshop","0",IF(C27="Nature Republic","0",IF(C27="Skin 79","0",IF(C27="Hanskin","0")))))))))))))))))))))))))))))))))</f>
        <v>0</v>
      </c>
      <c r="O27" s="3" t="str">
        <f t="shared" ref="O27:O46" si="17">IF(C27=0,"0",IF(C27="Rojukiss","0",IF(C27="Etude",H27,IF(C27="Etude House",H27,IF(C27="Etudy",H27,IF(C27="Skinfood",H27,IF(C27="Skin food",H27,IF(C27="Tony Moly",H27,IF(C27="Tonymoly",H27,IF(C27="Baviphat",H27,IF(C27="Beauty Credit",H27,IF(C27="Beautycredit",H27,IF(C27="Innisfree",H27,IF(C27="Welcos","0",IF(C27="VOV","0",IF(C27="Skin79","0",IF(C27="It'skin","0",IF(C27="It'sskin","0",IF(C27="It's skin","0",IF(C27="Lotree","0",IF(C27="Sulwhasoo","0",IF(C27="Peripera","0",IF(C27="Holika Holika","0",IF(C27="HolikaHolika","0",IF(C27="Hope Girl","0",IF(C27="Hopegirl","0",IF(C27="Laneige","0",IF(C27="Missha","0",IF(C27="The Face shop","0",IF(C27="Thefaceshop","0",IF(C27="Nature Republic","0",IF(C27="Skin 79","0",IF(C27="Hanskin","0")))))))))))))))))))))))))))))))))</f>
        <v>0</v>
      </c>
      <c r="P27" s="3" t="str">
        <f t="shared" ref="P27:P46" si="18">IF(C27=0,"0",IF(C27="Rojukiss","0",IF(C27="Etude","0",IF(C27="Etude House","0",IF(C27="Etudy","0",IF(C27="Skinfood","0",IF(C27="Skin food","0",IF(C27="Tony Moly","0",IF(C27="Tonymoly","0",IF(C27="Baviphat","0",IF(C27="Beauty Credit","0",IF(C27="Beautycredit","0",IF(C27="Innisfree","0",IF(C27="Welcos",H27,IF(C27="VOV",H27,IF(C27="Skin79",H27,IF(C27="It'skin",H27,IF(C27="It'sskin",H27,IF(C27="It's Skin",H27,IF(C27="Lotree",H27,IF(C27="Sulwhasoo",H27,IF(C27="Peripera",H27,IF(C27="Holika Holika",H27,IF(C27="HolikaHolika",H27,IF(C27="Hope Girl",H27,IF(C27="Hopegirl",H27,IF(C27="Missha",H27,IF(C27="Laneige",H27,IF(C27="The Face Shop",H27,IF(C27="Thefaceshop",H27,IF(C27="Nature Republic",H27,IF(C27="Skin 79",H27,IF(C27="Hanskin",H27)))))))))))))))))))))))))))))))))</f>
        <v>0</v>
      </c>
      <c r="Q27" s="2" t="str">
        <f t="shared" si="7"/>
        <v>0</v>
      </c>
      <c r="R27" s="4"/>
      <c r="S27" s="3">
        <f t="shared" ref="S27:S46" si="19">F27*G27</f>
        <v>0</v>
      </c>
      <c r="T27" s="3">
        <f t="shared" ref="T27:T46" si="20">H27*I27</f>
        <v>0</v>
      </c>
      <c r="U27" s="29"/>
      <c r="V27" s="29">
        <f t="shared" si="10"/>
        <v>0</v>
      </c>
      <c r="W27" s="41"/>
      <c r="X27" s="50"/>
      <c r="Y27" s="29"/>
      <c r="Z27" s="29"/>
      <c r="AA27" s="29"/>
      <c r="AB27" s="29"/>
    </row>
    <row r="28" spans="1:28" ht="10.5" customHeight="1">
      <c r="A28" s="20"/>
      <c r="B28" s="18">
        <v>62</v>
      </c>
      <c r="C28" s="43"/>
      <c r="D28" s="59"/>
      <c r="E28" s="21"/>
      <c r="F28" s="21"/>
      <c r="G28" s="22"/>
      <c r="H28" s="19">
        <f t="shared" si="11"/>
        <v>0</v>
      </c>
      <c r="I28" s="19" t="str">
        <f t="shared" si="12"/>
        <v>0</v>
      </c>
      <c r="J28" s="19">
        <f t="shared" si="13"/>
        <v>0</v>
      </c>
      <c r="L28" s="2">
        <f t="shared" si="14"/>
        <v>62</v>
      </c>
      <c r="M28" s="3">
        <f t="shared" si="15"/>
        <v>0</v>
      </c>
      <c r="N28" s="3" t="str">
        <f t="shared" si="16"/>
        <v>0</v>
      </c>
      <c r="O28" s="3" t="str">
        <f t="shared" si="17"/>
        <v>0</v>
      </c>
      <c r="P28" s="3" t="str">
        <f t="shared" si="18"/>
        <v>0</v>
      </c>
      <c r="Q28" s="2" t="str">
        <f t="shared" si="7"/>
        <v>0</v>
      </c>
      <c r="R28" s="4"/>
      <c r="S28" s="3">
        <f t="shared" si="19"/>
        <v>0</v>
      </c>
      <c r="T28" s="3">
        <f t="shared" si="20"/>
        <v>0</v>
      </c>
      <c r="U28" s="29"/>
      <c r="V28" s="29">
        <f t="shared" si="10"/>
        <v>0</v>
      </c>
      <c r="W28" s="41"/>
      <c r="X28" s="50"/>
      <c r="Y28" s="29"/>
      <c r="Z28" s="29"/>
      <c r="AA28" s="29"/>
      <c r="AB28" s="29"/>
    </row>
    <row r="29" spans="1:28" ht="10.5" customHeight="1">
      <c r="A29" s="20"/>
      <c r="B29" s="18">
        <v>63</v>
      </c>
      <c r="C29" s="43"/>
      <c r="D29" s="59"/>
      <c r="E29" s="21"/>
      <c r="F29" s="21"/>
      <c r="G29" s="22"/>
      <c r="H29" s="19">
        <f t="shared" si="11"/>
        <v>0</v>
      </c>
      <c r="I29" s="19" t="str">
        <f t="shared" si="12"/>
        <v>0</v>
      </c>
      <c r="J29" s="19">
        <f t="shared" si="13"/>
        <v>0</v>
      </c>
      <c r="L29" s="2">
        <f t="shared" si="14"/>
        <v>63</v>
      </c>
      <c r="M29" s="3">
        <f t="shared" si="15"/>
        <v>0</v>
      </c>
      <c r="N29" s="3" t="str">
        <f t="shared" si="16"/>
        <v>0</v>
      </c>
      <c r="O29" s="3" t="str">
        <f t="shared" si="17"/>
        <v>0</v>
      </c>
      <c r="P29" s="3" t="str">
        <f t="shared" si="18"/>
        <v>0</v>
      </c>
      <c r="Q29" s="2" t="str">
        <f t="shared" si="7"/>
        <v>0</v>
      </c>
      <c r="R29" s="4"/>
      <c r="S29" s="3">
        <f t="shared" si="19"/>
        <v>0</v>
      </c>
      <c r="T29" s="3">
        <f t="shared" si="20"/>
        <v>0</v>
      </c>
      <c r="U29" s="29"/>
      <c r="V29" s="29">
        <f t="shared" si="10"/>
        <v>0</v>
      </c>
      <c r="W29" s="41"/>
      <c r="X29" s="50"/>
      <c r="Y29" s="29"/>
      <c r="Z29" s="29"/>
      <c r="AA29" s="29"/>
      <c r="AB29" s="29"/>
    </row>
    <row r="30" spans="1:28" ht="10.5" customHeight="1">
      <c r="A30" s="20"/>
      <c r="B30" s="18">
        <v>64</v>
      </c>
      <c r="C30" s="43"/>
      <c r="D30" s="59"/>
      <c r="E30" s="21"/>
      <c r="F30" s="21"/>
      <c r="G30" s="22"/>
      <c r="H30" s="19">
        <f t="shared" si="11"/>
        <v>0</v>
      </c>
      <c r="I30" s="19" t="str">
        <f t="shared" si="12"/>
        <v>0</v>
      </c>
      <c r="J30" s="19">
        <f t="shared" si="13"/>
        <v>0</v>
      </c>
      <c r="L30" s="2">
        <f t="shared" si="14"/>
        <v>64</v>
      </c>
      <c r="M30" s="3">
        <f t="shared" si="15"/>
        <v>0</v>
      </c>
      <c r="N30" s="3" t="str">
        <f t="shared" si="16"/>
        <v>0</v>
      </c>
      <c r="O30" s="3" t="str">
        <f t="shared" si="17"/>
        <v>0</v>
      </c>
      <c r="P30" s="3" t="str">
        <f t="shared" si="18"/>
        <v>0</v>
      </c>
      <c r="Q30" s="2" t="str">
        <f t="shared" si="7"/>
        <v>0</v>
      </c>
      <c r="R30" s="4"/>
      <c r="S30" s="3">
        <f t="shared" si="19"/>
        <v>0</v>
      </c>
      <c r="T30" s="3">
        <f t="shared" si="20"/>
        <v>0</v>
      </c>
      <c r="U30" s="29"/>
      <c r="V30" s="29">
        <f t="shared" si="10"/>
        <v>0</v>
      </c>
      <c r="W30" s="41"/>
      <c r="X30" s="50"/>
      <c r="Y30" s="29"/>
      <c r="Z30" s="29"/>
      <c r="AA30" s="29"/>
      <c r="AB30" s="29"/>
    </row>
    <row r="31" spans="1:28" ht="10.5" customHeight="1">
      <c r="A31" s="20"/>
      <c r="B31" s="18">
        <v>65</v>
      </c>
      <c r="C31" s="43"/>
      <c r="D31" s="59"/>
      <c r="E31" s="21"/>
      <c r="F31" s="21"/>
      <c r="G31" s="22"/>
      <c r="H31" s="19">
        <f t="shared" si="11"/>
        <v>0</v>
      </c>
      <c r="I31" s="19" t="str">
        <f t="shared" si="12"/>
        <v>0</v>
      </c>
      <c r="J31" s="19">
        <f t="shared" si="13"/>
        <v>0</v>
      </c>
      <c r="L31" s="2">
        <f t="shared" si="14"/>
        <v>65</v>
      </c>
      <c r="M31" s="3">
        <f>C31</f>
        <v>0</v>
      </c>
      <c r="N31" s="3" t="str">
        <f t="shared" si="16"/>
        <v>0</v>
      </c>
      <c r="O31" s="3" t="str">
        <f t="shared" si="17"/>
        <v>0</v>
      </c>
      <c r="P31" s="3" t="str">
        <f t="shared" si="18"/>
        <v>0</v>
      </c>
      <c r="Q31" s="2" t="str">
        <f t="shared" si="7"/>
        <v>0</v>
      </c>
      <c r="R31" s="4"/>
      <c r="S31" s="3">
        <f t="shared" si="19"/>
        <v>0</v>
      </c>
      <c r="T31" s="3">
        <f t="shared" si="20"/>
        <v>0</v>
      </c>
      <c r="U31" s="29"/>
      <c r="V31" s="29">
        <f t="shared" si="10"/>
        <v>0</v>
      </c>
      <c r="W31" s="41"/>
      <c r="X31" s="50"/>
      <c r="Y31" s="29"/>
      <c r="Z31" s="29"/>
      <c r="AA31" s="29"/>
      <c r="AB31" s="29"/>
    </row>
    <row r="32" spans="1:28" ht="10.5" customHeight="1">
      <c r="A32" s="20"/>
      <c r="B32" s="18">
        <v>66</v>
      </c>
      <c r="C32" s="23"/>
      <c r="D32" s="59"/>
      <c r="E32" s="21"/>
      <c r="F32" s="21"/>
      <c r="G32" s="22"/>
      <c r="H32" s="19">
        <f t="shared" si="11"/>
        <v>0</v>
      </c>
      <c r="I32" s="19" t="str">
        <f t="shared" si="12"/>
        <v>0</v>
      </c>
      <c r="J32" s="19">
        <f t="shared" si="13"/>
        <v>0</v>
      </c>
      <c r="L32" s="2">
        <f t="shared" si="14"/>
        <v>66</v>
      </c>
      <c r="M32" s="3">
        <f t="shared" ref="M32:M46" si="21">C32</f>
        <v>0</v>
      </c>
      <c r="N32" s="3" t="str">
        <f t="shared" si="16"/>
        <v>0</v>
      </c>
      <c r="O32" s="3" t="str">
        <f t="shared" si="17"/>
        <v>0</v>
      </c>
      <c r="P32" s="3" t="str">
        <f t="shared" si="18"/>
        <v>0</v>
      </c>
      <c r="Q32" s="2" t="str">
        <f t="shared" si="7"/>
        <v>0</v>
      </c>
      <c r="R32" s="4"/>
      <c r="S32" s="3">
        <f t="shared" si="19"/>
        <v>0</v>
      </c>
      <c r="T32" s="3">
        <f t="shared" si="20"/>
        <v>0</v>
      </c>
      <c r="U32" s="29"/>
      <c r="V32" s="29">
        <f t="shared" si="10"/>
        <v>0</v>
      </c>
      <c r="W32" s="41"/>
      <c r="X32" s="50"/>
      <c r="Y32" s="29"/>
      <c r="Z32" s="29"/>
      <c r="AA32" s="29"/>
      <c r="AB32" s="29"/>
    </row>
    <row r="33" spans="1:28" ht="10.5" customHeight="1">
      <c r="A33" s="20"/>
      <c r="B33" s="18">
        <v>67</v>
      </c>
      <c r="C33" s="23"/>
      <c r="D33" s="59"/>
      <c r="E33" s="21"/>
      <c r="F33" s="21"/>
      <c r="G33" s="22"/>
      <c r="H33" s="19">
        <f t="shared" si="11"/>
        <v>0</v>
      </c>
      <c r="I33" s="19" t="str">
        <f t="shared" si="12"/>
        <v>0</v>
      </c>
      <c r="J33" s="19">
        <f t="shared" si="13"/>
        <v>0</v>
      </c>
      <c r="L33" s="2">
        <f t="shared" si="14"/>
        <v>67</v>
      </c>
      <c r="M33" s="3">
        <f t="shared" si="21"/>
        <v>0</v>
      </c>
      <c r="N33" s="3" t="str">
        <f t="shared" si="16"/>
        <v>0</v>
      </c>
      <c r="O33" s="3" t="str">
        <f t="shared" si="17"/>
        <v>0</v>
      </c>
      <c r="P33" s="3" t="str">
        <f t="shared" si="18"/>
        <v>0</v>
      </c>
      <c r="Q33" s="2" t="str">
        <f t="shared" si="7"/>
        <v>0</v>
      </c>
      <c r="R33" s="4"/>
      <c r="S33" s="3">
        <f t="shared" si="19"/>
        <v>0</v>
      </c>
      <c r="T33" s="3">
        <f t="shared" si="20"/>
        <v>0</v>
      </c>
      <c r="U33" s="29"/>
      <c r="V33" s="29">
        <f t="shared" si="10"/>
        <v>0</v>
      </c>
      <c r="W33" s="41"/>
      <c r="X33" s="50"/>
      <c r="Y33" s="29"/>
      <c r="Z33" s="29"/>
      <c r="AA33" s="29"/>
      <c r="AB33" s="29"/>
    </row>
    <row r="34" spans="1:28" ht="10.5" customHeight="1">
      <c r="A34" s="20"/>
      <c r="B34" s="18">
        <v>68</v>
      </c>
      <c r="C34" s="23"/>
      <c r="D34" s="59"/>
      <c r="E34" s="21"/>
      <c r="F34" s="21"/>
      <c r="G34" s="22"/>
      <c r="H34" s="19">
        <f t="shared" si="11"/>
        <v>0</v>
      </c>
      <c r="I34" s="19" t="str">
        <f t="shared" si="12"/>
        <v>0</v>
      </c>
      <c r="J34" s="19">
        <f t="shared" si="13"/>
        <v>0</v>
      </c>
      <c r="L34" s="2">
        <f t="shared" si="14"/>
        <v>68</v>
      </c>
      <c r="M34" s="3">
        <f t="shared" si="21"/>
        <v>0</v>
      </c>
      <c r="N34" s="3" t="str">
        <f t="shared" si="16"/>
        <v>0</v>
      </c>
      <c r="O34" s="3" t="str">
        <f t="shared" si="17"/>
        <v>0</v>
      </c>
      <c r="P34" s="3" t="str">
        <f t="shared" si="18"/>
        <v>0</v>
      </c>
      <c r="Q34" s="2" t="str">
        <f t="shared" si="7"/>
        <v>0</v>
      </c>
      <c r="R34" s="4"/>
      <c r="S34" s="3">
        <f t="shared" si="19"/>
        <v>0</v>
      </c>
      <c r="T34" s="3">
        <f t="shared" si="20"/>
        <v>0</v>
      </c>
      <c r="U34" s="29"/>
      <c r="V34" s="29">
        <f t="shared" si="10"/>
        <v>0</v>
      </c>
      <c r="W34" s="41"/>
      <c r="X34" s="50"/>
      <c r="Y34" s="29"/>
      <c r="Z34" s="29"/>
      <c r="AA34" s="29"/>
      <c r="AB34" s="29"/>
    </row>
    <row r="35" spans="1:28" ht="10.5" customHeight="1">
      <c r="A35" s="20"/>
      <c r="B35" s="18">
        <v>69</v>
      </c>
      <c r="C35" s="23"/>
      <c r="D35" s="59"/>
      <c r="E35" s="21"/>
      <c r="F35" s="21"/>
      <c r="G35" s="22"/>
      <c r="H35" s="19">
        <f t="shared" si="11"/>
        <v>0</v>
      </c>
      <c r="I35" s="19" t="str">
        <f t="shared" si="12"/>
        <v>0</v>
      </c>
      <c r="J35" s="19">
        <f t="shared" si="13"/>
        <v>0</v>
      </c>
      <c r="L35" s="2">
        <f t="shared" si="14"/>
        <v>69</v>
      </c>
      <c r="M35" s="3">
        <f t="shared" si="21"/>
        <v>0</v>
      </c>
      <c r="N35" s="3" t="str">
        <f t="shared" si="16"/>
        <v>0</v>
      </c>
      <c r="O35" s="3" t="str">
        <f t="shared" si="17"/>
        <v>0</v>
      </c>
      <c r="P35" s="3" t="str">
        <f t="shared" si="18"/>
        <v>0</v>
      </c>
      <c r="Q35" s="2" t="str">
        <f t="shared" si="7"/>
        <v>0</v>
      </c>
      <c r="R35" s="4"/>
      <c r="S35" s="3">
        <f t="shared" si="19"/>
        <v>0</v>
      </c>
      <c r="T35" s="3">
        <f t="shared" si="20"/>
        <v>0</v>
      </c>
      <c r="U35" s="29"/>
      <c r="V35" s="29">
        <f t="shared" si="10"/>
        <v>0</v>
      </c>
      <c r="W35" s="41"/>
      <c r="X35" s="50"/>
      <c r="Y35" s="29"/>
      <c r="Z35" s="29"/>
      <c r="AA35" s="29"/>
      <c r="AB35" s="29"/>
    </row>
    <row r="36" spans="1:28" ht="10.5" customHeight="1">
      <c r="A36" s="20"/>
      <c r="B36" s="18">
        <v>70</v>
      </c>
      <c r="C36" s="23"/>
      <c r="D36" s="59"/>
      <c r="E36" s="21"/>
      <c r="F36" s="21"/>
      <c r="G36" s="22"/>
      <c r="H36" s="19">
        <f t="shared" si="11"/>
        <v>0</v>
      </c>
      <c r="I36" s="19" t="str">
        <f t="shared" si="12"/>
        <v>0</v>
      </c>
      <c r="J36" s="19">
        <f t="shared" si="13"/>
        <v>0</v>
      </c>
      <c r="L36" s="2">
        <f t="shared" si="14"/>
        <v>70</v>
      </c>
      <c r="M36" s="3">
        <f t="shared" si="21"/>
        <v>0</v>
      </c>
      <c r="N36" s="3" t="str">
        <f t="shared" si="16"/>
        <v>0</v>
      </c>
      <c r="O36" s="3" t="str">
        <f t="shared" si="17"/>
        <v>0</v>
      </c>
      <c r="P36" s="3" t="str">
        <f t="shared" si="18"/>
        <v>0</v>
      </c>
      <c r="Q36" s="2" t="str">
        <f t="shared" si="7"/>
        <v>0</v>
      </c>
      <c r="R36" s="4"/>
      <c r="S36" s="3">
        <f t="shared" si="19"/>
        <v>0</v>
      </c>
      <c r="T36" s="3">
        <f t="shared" si="20"/>
        <v>0</v>
      </c>
      <c r="U36" s="29"/>
      <c r="V36" s="29">
        <f t="shared" si="10"/>
        <v>0</v>
      </c>
      <c r="W36" s="41"/>
      <c r="X36" s="50"/>
      <c r="Y36" s="29"/>
      <c r="Z36" s="29"/>
      <c r="AA36" s="29"/>
      <c r="AB36" s="29"/>
    </row>
    <row r="37" spans="1:28" ht="10.5" customHeight="1">
      <c r="A37" s="20"/>
      <c r="B37" s="18">
        <v>71</v>
      </c>
      <c r="C37" s="23"/>
      <c r="D37" s="59"/>
      <c r="E37" s="21"/>
      <c r="F37" s="21"/>
      <c r="G37" s="22"/>
      <c r="H37" s="19">
        <f t="shared" si="11"/>
        <v>0</v>
      </c>
      <c r="I37" s="19" t="str">
        <f t="shared" si="12"/>
        <v>0</v>
      </c>
      <c r="J37" s="19">
        <f t="shared" si="13"/>
        <v>0</v>
      </c>
      <c r="L37" s="2">
        <f t="shared" si="14"/>
        <v>71</v>
      </c>
      <c r="M37" s="3">
        <f t="shared" si="21"/>
        <v>0</v>
      </c>
      <c r="N37" s="3" t="str">
        <f t="shared" si="16"/>
        <v>0</v>
      </c>
      <c r="O37" s="3" t="str">
        <f t="shared" si="17"/>
        <v>0</v>
      </c>
      <c r="P37" s="3" t="str">
        <f t="shared" si="18"/>
        <v>0</v>
      </c>
      <c r="Q37" s="2" t="str">
        <f t="shared" si="7"/>
        <v>0</v>
      </c>
      <c r="R37" s="4"/>
      <c r="S37" s="3">
        <f t="shared" si="19"/>
        <v>0</v>
      </c>
      <c r="T37" s="3">
        <f t="shared" si="20"/>
        <v>0</v>
      </c>
      <c r="U37" s="29"/>
      <c r="V37" s="29">
        <f t="shared" si="10"/>
        <v>0</v>
      </c>
      <c r="W37" s="41"/>
      <c r="X37" s="50"/>
      <c r="Y37" s="29"/>
      <c r="Z37" s="29"/>
      <c r="AA37" s="29"/>
      <c r="AB37" s="29"/>
    </row>
    <row r="38" spans="1:28" ht="10.5" customHeight="1">
      <c r="A38" s="20"/>
      <c r="B38" s="18">
        <v>72</v>
      </c>
      <c r="C38" s="23"/>
      <c r="D38" s="59"/>
      <c r="E38" s="21"/>
      <c r="F38" s="21"/>
      <c r="G38" s="22"/>
      <c r="H38" s="19">
        <f t="shared" si="11"/>
        <v>0</v>
      </c>
      <c r="I38" s="19" t="str">
        <f t="shared" si="12"/>
        <v>0</v>
      </c>
      <c r="J38" s="19">
        <f t="shared" si="13"/>
        <v>0</v>
      </c>
      <c r="L38" s="2">
        <f t="shared" si="14"/>
        <v>72</v>
      </c>
      <c r="M38" s="3">
        <f t="shared" si="21"/>
        <v>0</v>
      </c>
      <c r="N38" s="3" t="str">
        <f t="shared" si="16"/>
        <v>0</v>
      </c>
      <c r="O38" s="3" t="str">
        <f t="shared" si="17"/>
        <v>0</v>
      </c>
      <c r="P38" s="3" t="str">
        <f t="shared" si="18"/>
        <v>0</v>
      </c>
      <c r="Q38" s="2" t="str">
        <f t="shared" si="7"/>
        <v>0</v>
      </c>
      <c r="R38" s="4"/>
      <c r="S38" s="3">
        <f t="shared" si="19"/>
        <v>0</v>
      </c>
      <c r="T38" s="3">
        <f t="shared" si="20"/>
        <v>0</v>
      </c>
      <c r="U38" s="29"/>
      <c r="V38" s="29">
        <f t="shared" si="10"/>
        <v>0</v>
      </c>
      <c r="W38" s="41"/>
      <c r="X38" s="50"/>
      <c r="Y38" s="29"/>
      <c r="Z38" s="29"/>
      <c r="AA38" s="29"/>
      <c r="AB38" s="29"/>
    </row>
    <row r="39" spans="1:28" ht="10.5" customHeight="1">
      <c r="A39" s="20"/>
      <c r="B39" s="18">
        <v>73</v>
      </c>
      <c r="C39" s="23"/>
      <c r="D39" s="59"/>
      <c r="E39" s="21"/>
      <c r="F39" s="21"/>
      <c r="G39" s="22"/>
      <c r="H39" s="19">
        <f t="shared" si="11"/>
        <v>0</v>
      </c>
      <c r="I39" s="19" t="str">
        <f t="shared" si="12"/>
        <v>0</v>
      </c>
      <c r="J39" s="19">
        <f t="shared" si="13"/>
        <v>0</v>
      </c>
      <c r="L39" s="2">
        <f t="shared" si="14"/>
        <v>73</v>
      </c>
      <c r="M39" s="3">
        <f t="shared" si="21"/>
        <v>0</v>
      </c>
      <c r="N39" s="3" t="str">
        <f t="shared" si="16"/>
        <v>0</v>
      </c>
      <c r="O39" s="3" t="str">
        <f t="shared" si="17"/>
        <v>0</v>
      </c>
      <c r="P39" s="3" t="str">
        <f t="shared" si="18"/>
        <v>0</v>
      </c>
      <c r="Q39" s="2" t="str">
        <f t="shared" si="7"/>
        <v>0</v>
      </c>
      <c r="R39" s="4"/>
      <c r="S39" s="3">
        <f t="shared" si="19"/>
        <v>0</v>
      </c>
      <c r="T39" s="3">
        <f t="shared" si="20"/>
        <v>0</v>
      </c>
      <c r="U39" s="29"/>
      <c r="V39" s="29">
        <f t="shared" si="10"/>
        <v>0</v>
      </c>
      <c r="W39" s="41"/>
      <c r="X39" s="50"/>
      <c r="Y39" s="29"/>
      <c r="Z39" s="29"/>
      <c r="AA39" s="29"/>
      <c r="AB39" s="29"/>
    </row>
    <row r="40" spans="1:28" ht="10.5" customHeight="1">
      <c r="A40" s="20"/>
      <c r="B40" s="18">
        <v>74</v>
      </c>
      <c r="C40" s="23"/>
      <c r="D40" s="59"/>
      <c r="E40" s="21"/>
      <c r="F40" s="21"/>
      <c r="G40" s="22"/>
      <c r="H40" s="19">
        <f t="shared" si="11"/>
        <v>0</v>
      </c>
      <c r="I40" s="19" t="str">
        <f t="shared" si="12"/>
        <v>0</v>
      </c>
      <c r="J40" s="19">
        <f t="shared" si="13"/>
        <v>0</v>
      </c>
      <c r="L40" s="2">
        <f t="shared" si="14"/>
        <v>74</v>
      </c>
      <c r="M40" s="3">
        <f t="shared" si="21"/>
        <v>0</v>
      </c>
      <c r="N40" s="3" t="str">
        <f t="shared" si="16"/>
        <v>0</v>
      </c>
      <c r="O40" s="3" t="str">
        <f t="shared" si="17"/>
        <v>0</v>
      </c>
      <c r="P40" s="3" t="str">
        <f t="shared" si="18"/>
        <v>0</v>
      </c>
      <c r="Q40" s="2" t="str">
        <f t="shared" si="7"/>
        <v>0</v>
      </c>
      <c r="R40" s="4"/>
      <c r="S40" s="3">
        <f t="shared" si="19"/>
        <v>0</v>
      </c>
      <c r="T40" s="3">
        <f t="shared" si="20"/>
        <v>0</v>
      </c>
      <c r="U40" s="29"/>
      <c r="V40" s="29">
        <f t="shared" si="10"/>
        <v>0</v>
      </c>
      <c r="W40" s="41"/>
      <c r="X40" s="50"/>
      <c r="Y40" s="29"/>
      <c r="Z40" s="29"/>
      <c r="AA40" s="29"/>
      <c r="AB40" s="29"/>
    </row>
    <row r="41" spans="1:28" ht="10.5" customHeight="1">
      <c r="A41" s="20"/>
      <c r="B41" s="18">
        <v>75</v>
      </c>
      <c r="C41" s="23"/>
      <c r="D41" s="59"/>
      <c r="E41" s="21"/>
      <c r="F41" s="21"/>
      <c r="G41" s="22"/>
      <c r="H41" s="19">
        <f t="shared" si="11"/>
        <v>0</v>
      </c>
      <c r="I41" s="19" t="str">
        <f t="shared" si="12"/>
        <v>0</v>
      </c>
      <c r="J41" s="19">
        <f t="shared" si="13"/>
        <v>0</v>
      </c>
      <c r="L41" s="2">
        <f t="shared" si="14"/>
        <v>75</v>
      </c>
      <c r="M41" s="3">
        <f t="shared" si="21"/>
        <v>0</v>
      </c>
      <c r="N41" s="3" t="str">
        <f t="shared" si="16"/>
        <v>0</v>
      </c>
      <c r="O41" s="3" t="str">
        <f t="shared" si="17"/>
        <v>0</v>
      </c>
      <c r="P41" s="3" t="str">
        <f t="shared" si="18"/>
        <v>0</v>
      </c>
      <c r="Q41" s="2" t="str">
        <f t="shared" si="7"/>
        <v>0</v>
      </c>
      <c r="R41" s="4"/>
      <c r="S41" s="3">
        <f t="shared" si="19"/>
        <v>0</v>
      </c>
      <c r="T41" s="3">
        <f t="shared" si="20"/>
        <v>0</v>
      </c>
      <c r="U41" s="29"/>
      <c r="V41" s="29">
        <f t="shared" si="10"/>
        <v>0</v>
      </c>
      <c r="W41" s="41"/>
      <c r="X41" s="50"/>
      <c r="Y41" s="29"/>
      <c r="Z41" s="29"/>
      <c r="AA41" s="29"/>
      <c r="AB41" s="29"/>
    </row>
    <row r="42" spans="1:28" ht="10.5" customHeight="1">
      <c r="A42" s="20"/>
      <c r="B42" s="18">
        <v>76</v>
      </c>
      <c r="C42" s="23"/>
      <c r="D42" s="59"/>
      <c r="E42" s="21"/>
      <c r="F42" s="21"/>
      <c r="G42" s="22"/>
      <c r="H42" s="19">
        <f t="shared" si="11"/>
        <v>0</v>
      </c>
      <c r="I42" s="19" t="str">
        <f t="shared" si="12"/>
        <v>0</v>
      </c>
      <c r="J42" s="19">
        <f t="shared" si="13"/>
        <v>0</v>
      </c>
      <c r="L42" s="2">
        <f t="shared" si="14"/>
        <v>76</v>
      </c>
      <c r="M42" s="3">
        <f t="shared" si="21"/>
        <v>0</v>
      </c>
      <c r="N42" s="3" t="str">
        <f t="shared" si="16"/>
        <v>0</v>
      </c>
      <c r="O42" s="3" t="str">
        <f t="shared" si="17"/>
        <v>0</v>
      </c>
      <c r="P42" s="3" t="str">
        <f t="shared" si="18"/>
        <v>0</v>
      </c>
      <c r="Q42" s="2" t="str">
        <f t="shared" si="7"/>
        <v>0</v>
      </c>
      <c r="R42" s="4"/>
      <c r="S42" s="3">
        <f t="shared" si="19"/>
        <v>0</v>
      </c>
      <c r="T42" s="3">
        <f t="shared" si="20"/>
        <v>0</v>
      </c>
      <c r="U42" s="29"/>
      <c r="V42" s="29">
        <f t="shared" si="10"/>
        <v>0</v>
      </c>
      <c r="W42" s="41"/>
      <c r="X42" s="50"/>
      <c r="Y42" s="29"/>
      <c r="Z42" s="29"/>
      <c r="AA42" s="29"/>
      <c r="AB42" s="29"/>
    </row>
    <row r="43" spans="1:28" ht="10.5" customHeight="1">
      <c r="A43" s="20"/>
      <c r="B43" s="18">
        <v>77</v>
      </c>
      <c r="C43" s="23"/>
      <c r="D43" s="59"/>
      <c r="E43" s="21"/>
      <c r="F43" s="21"/>
      <c r="G43" s="22"/>
      <c r="H43" s="19">
        <f t="shared" si="11"/>
        <v>0</v>
      </c>
      <c r="I43" s="19" t="str">
        <f t="shared" si="12"/>
        <v>0</v>
      </c>
      <c r="J43" s="19">
        <f t="shared" si="13"/>
        <v>0</v>
      </c>
      <c r="L43" s="2">
        <f t="shared" si="14"/>
        <v>77</v>
      </c>
      <c r="M43" s="3">
        <f t="shared" si="21"/>
        <v>0</v>
      </c>
      <c r="N43" s="3" t="str">
        <f t="shared" si="16"/>
        <v>0</v>
      </c>
      <c r="O43" s="3" t="str">
        <f t="shared" si="17"/>
        <v>0</v>
      </c>
      <c r="P43" s="3" t="str">
        <f t="shared" si="18"/>
        <v>0</v>
      </c>
      <c r="Q43" s="2" t="str">
        <f t="shared" si="7"/>
        <v>0</v>
      </c>
      <c r="R43" s="4"/>
      <c r="S43" s="3">
        <f t="shared" si="19"/>
        <v>0</v>
      </c>
      <c r="T43" s="3">
        <f t="shared" si="20"/>
        <v>0</v>
      </c>
      <c r="U43" s="29"/>
      <c r="V43" s="29">
        <f t="shared" si="10"/>
        <v>0</v>
      </c>
      <c r="W43" s="41"/>
      <c r="X43" s="50"/>
      <c r="Y43" s="29"/>
      <c r="Z43" s="29"/>
      <c r="AA43" s="29"/>
      <c r="AB43" s="29"/>
    </row>
    <row r="44" spans="1:28" ht="10.5" customHeight="1">
      <c r="A44" s="20"/>
      <c r="B44" s="18">
        <v>78</v>
      </c>
      <c r="C44" s="23"/>
      <c r="D44" s="59"/>
      <c r="E44" s="21"/>
      <c r="F44" s="21"/>
      <c r="G44" s="22"/>
      <c r="H44" s="19">
        <f t="shared" si="11"/>
        <v>0</v>
      </c>
      <c r="I44" s="19" t="str">
        <f t="shared" si="12"/>
        <v>0</v>
      </c>
      <c r="J44" s="19">
        <f t="shared" si="13"/>
        <v>0</v>
      </c>
      <c r="L44" s="2">
        <f t="shared" si="14"/>
        <v>78</v>
      </c>
      <c r="M44" s="3">
        <f t="shared" si="21"/>
        <v>0</v>
      </c>
      <c r="N44" s="3" t="str">
        <f t="shared" si="16"/>
        <v>0</v>
      </c>
      <c r="O44" s="3" t="str">
        <f t="shared" si="17"/>
        <v>0</v>
      </c>
      <c r="P44" s="3" t="str">
        <f t="shared" si="18"/>
        <v>0</v>
      </c>
      <c r="Q44" s="2" t="str">
        <f t="shared" si="7"/>
        <v>0</v>
      </c>
      <c r="R44" s="4"/>
      <c r="S44" s="3">
        <f t="shared" si="19"/>
        <v>0</v>
      </c>
      <c r="T44" s="3">
        <f t="shared" si="20"/>
        <v>0</v>
      </c>
      <c r="U44" s="29"/>
      <c r="V44" s="29">
        <f t="shared" si="10"/>
        <v>0</v>
      </c>
      <c r="W44" s="41"/>
      <c r="X44" s="50"/>
      <c r="Y44" s="29"/>
      <c r="Z44" s="29"/>
      <c r="AA44" s="29"/>
      <c r="AB44" s="29"/>
    </row>
    <row r="45" spans="1:28" ht="10.5" customHeight="1">
      <c r="A45" s="20"/>
      <c r="B45" s="18">
        <v>79</v>
      </c>
      <c r="C45" s="23"/>
      <c r="D45" s="59"/>
      <c r="E45" s="21"/>
      <c r="F45" s="21"/>
      <c r="G45" s="22"/>
      <c r="H45" s="19">
        <f t="shared" si="11"/>
        <v>0</v>
      </c>
      <c r="I45" s="19" t="str">
        <f t="shared" si="12"/>
        <v>0</v>
      </c>
      <c r="J45" s="19">
        <f t="shared" si="13"/>
        <v>0</v>
      </c>
      <c r="L45" s="2">
        <f t="shared" si="14"/>
        <v>79</v>
      </c>
      <c r="M45" s="3">
        <f t="shared" si="21"/>
        <v>0</v>
      </c>
      <c r="N45" s="3" t="str">
        <f t="shared" si="16"/>
        <v>0</v>
      </c>
      <c r="O45" s="3" t="str">
        <f t="shared" si="17"/>
        <v>0</v>
      </c>
      <c r="P45" s="3" t="str">
        <f t="shared" si="18"/>
        <v>0</v>
      </c>
      <c r="Q45" s="2" t="str">
        <f t="shared" si="7"/>
        <v>0</v>
      </c>
      <c r="R45" s="4"/>
      <c r="S45" s="3">
        <f t="shared" si="19"/>
        <v>0</v>
      </c>
      <c r="T45" s="3">
        <f t="shared" si="20"/>
        <v>0</v>
      </c>
      <c r="U45" s="29"/>
      <c r="V45" s="29">
        <f t="shared" si="10"/>
        <v>0</v>
      </c>
      <c r="W45" s="41"/>
      <c r="X45" s="50"/>
      <c r="Y45" s="29"/>
      <c r="Z45" s="29"/>
      <c r="AA45" s="29"/>
      <c r="AB45" s="29"/>
    </row>
    <row r="46" spans="1:28" ht="10.5" customHeight="1">
      <c r="A46" s="20"/>
      <c r="B46" s="18">
        <v>80</v>
      </c>
      <c r="C46" s="23"/>
      <c r="D46" s="59"/>
      <c r="E46" s="21"/>
      <c r="F46" s="21"/>
      <c r="G46" s="22"/>
      <c r="H46" s="19">
        <f t="shared" si="11"/>
        <v>0</v>
      </c>
      <c r="I46" s="19" t="str">
        <f t="shared" si="12"/>
        <v>0</v>
      </c>
      <c r="J46" s="19">
        <f t="shared" si="13"/>
        <v>0</v>
      </c>
      <c r="L46" s="2">
        <f t="shared" si="14"/>
        <v>80</v>
      </c>
      <c r="M46" s="3">
        <f t="shared" si="21"/>
        <v>0</v>
      </c>
      <c r="N46" s="3" t="str">
        <f t="shared" si="16"/>
        <v>0</v>
      </c>
      <c r="O46" s="3" t="str">
        <f t="shared" si="17"/>
        <v>0</v>
      </c>
      <c r="P46" s="3" t="str">
        <f t="shared" si="18"/>
        <v>0</v>
      </c>
      <c r="Q46" s="2" t="str">
        <f t="shared" si="7"/>
        <v>0</v>
      </c>
      <c r="R46" s="4"/>
      <c r="S46" s="3">
        <f t="shared" si="19"/>
        <v>0</v>
      </c>
      <c r="T46" s="3">
        <f t="shared" si="20"/>
        <v>0</v>
      </c>
      <c r="U46" s="29"/>
      <c r="V46" s="29">
        <f t="shared" si="10"/>
        <v>0</v>
      </c>
      <c r="W46" s="41"/>
      <c r="X46" s="50"/>
      <c r="Y46" s="29"/>
      <c r="Z46" s="29"/>
      <c r="AA46" s="29"/>
      <c r="AB46" s="29"/>
    </row>
    <row r="47" spans="1:28" ht="10.5" customHeight="1">
      <c r="A47" s="20"/>
      <c r="B47" s="18">
        <v>81</v>
      </c>
      <c r="C47" s="43"/>
      <c r="D47" s="59"/>
      <c r="E47" s="21"/>
      <c r="F47" s="21"/>
      <c r="G47" s="22"/>
      <c r="H47" s="19">
        <f t="shared" si="1"/>
        <v>0</v>
      </c>
      <c r="I47" s="19" t="str">
        <f t="shared" si="2"/>
        <v>0</v>
      </c>
      <c r="J47" s="19">
        <f t="shared" si="3"/>
        <v>0</v>
      </c>
      <c r="L47" s="2">
        <f t="shared" si="4"/>
        <v>81</v>
      </c>
      <c r="M47" s="3">
        <f t="shared" si="4"/>
        <v>0</v>
      </c>
      <c r="N47" s="3" t="str">
        <f t="shared" si="0"/>
        <v>0</v>
      </c>
      <c r="O47" s="3" t="str">
        <f t="shared" si="5"/>
        <v>0</v>
      </c>
      <c r="P47" s="3" t="str">
        <f t="shared" si="6"/>
        <v>0</v>
      </c>
      <c r="Q47" s="2" t="str">
        <f t="shared" si="7"/>
        <v>0</v>
      </c>
      <c r="R47" s="4"/>
      <c r="S47" s="3">
        <f t="shared" si="8"/>
        <v>0</v>
      </c>
      <c r="T47" s="3">
        <f t="shared" si="9"/>
        <v>0</v>
      </c>
      <c r="U47" s="29"/>
      <c r="V47" s="29">
        <f t="shared" si="10"/>
        <v>0</v>
      </c>
      <c r="W47" s="41"/>
      <c r="X47" s="50"/>
      <c r="Y47" s="29"/>
      <c r="Z47" s="29"/>
      <c r="AA47" s="29"/>
      <c r="AB47" s="29"/>
    </row>
    <row r="48" spans="1:28" ht="10.5" customHeight="1">
      <c r="A48" s="20"/>
      <c r="B48" s="18">
        <v>82</v>
      </c>
      <c r="C48" s="43"/>
      <c r="D48" s="59"/>
      <c r="E48" s="21"/>
      <c r="F48" s="21"/>
      <c r="G48" s="22"/>
      <c r="H48" s="19">
        <f t="shared" si="1"/>
        <v>0</v>
      </c>
      <c r="I48" s="19" t="str">
        <f t="shared" si="2"/>
        <v>0</v>
      </c>
      <c r="J48" s="19">
        <f t="shared" si="3"/>
        <v>0</v>
      </c>
      <c r="L48" s="2">
        <f t="shared" si="4"/>
        <v>82</v>
      </c>
      <c r="M48" s="3">
        <f t="shared" si="4"/>
        <v>0</v>
      </c>
      <c r="N48" s="3" t="str">
        <f t="shared" si="0"/>
        <v>0</v>
      </c>
      <c r="O48" s="3" t="str">
        <f t="shared" si="5"/>
        <v>0</v>
      </c>
      <c r="P48" s="3" t="str">
        <f t="shared" si="6"/>
        <v>0</v>
      </c>
      <c r="Q48" s="2" t="str">
        <f t="shared" si="7"/>
        <v>0</v>
      </c>
      <c r="R48" s="4"/>
      <c r="S48" s="3">
        <f t="shared" si="8"/>
        <v>0</v>
      </c>
      <c r="T48" s="3">
        <f t="shared" si="9"/>
        <v>0</v>
      </c>
      <c r="U48" s="29"/>
      <c r="V48" s="29">
        <f t="shared" si="10"/>
        <v>0</v>
      </c>
      <c r="W48" s="41"/>
      <c r="X48" s="50"/>
      <c r="Y48" s="29"/>
      <c r="Z48" s="29"/>
      <c r="AA48" s="29"/>
      <c r="AB48" s="29"/>
    </row>
    <row r="49" spans="1:28" ht="10.5" customHeight="1">
      <c r="A49" s="20"/>
      <c r="B49" s="18">
        <v>83</v>
      </c>
      <c r="C49" s="23"/>
      <c r="D49" s="59"/>
      <c r="E49" s="21"/>
      <c r="F49" s="21"/>
      <c r="G49" s="22"/>
      <c r="H49" s="19">
        <f t="shared" si="1"/>
        <v>0</v>
      </c>
      <c r="I49" s="19" t="str">
        <f t="shared" si="2"/>
        <v>0</v>
      </c>
      <c r="J49" s="19">
        <f t="shared" si="3"/>
        <v>0</v>
      </c>
      <c r="L49" s="2">
        <f t="shared" si="4"/>
        <v>83</v>
      </c>
      <c r="M49" s="3">
        <f t="shared" si="4"/>
        <v>0</v>
      </c>
      <c r="N49" s="3" t="str">
        <f t="shared" si="0"/>
        <v>0</v>
      </c>
      <c r="O49" s="3" t="str">
        <f t="shared" si="5"/>
        <v>0</v>
      </c>
      <c r="P49" s="3" t="str">
        <f t="shared" si="6"/>
        <v>0</v>
      </c>
      <c r="Q49" s="2" t="str">
        <f t="shared" si="7"/>
        <v>0</v>
      </c>
      <c r="R49" s="4"/>
      <c r="S49" s="3">
        <f t="shared" si="8"/>
        <v>0</v>
      </c>
      <c r="T49" s="3">
        <f t="shared" si="9"/>
        <v>0</v>
      </c>
      <c r="U49" s="29"/>
      <c r="V49" s="29">
        <f t="shared" si="10"/>
        <v>0</v>
      </c>
      <c r="W49" s="41"/>
      <c r="X49" s="50"/>
      <c r="Y49" s="29"/>
      <c r="Z49" s="29"/>
      <c r="AA49" s="29"/>
      <c r="AB49" s="29"/>
    </row>
    <row r="50" spans="1:28" ht="10.5" customHeight="1">
      <c r="A50" s="20"/>
      <c r="B50" s="18">
        <v>84</v>
      </c>
      <c r="C50" s="23"/>
      <c r="D50" s="59"/>
      <c r="E50" s="21"/>
      <c r="F50" s="21"/>
      <c r="G50" s="22"/>
      <c r="H50" s="19">
        <f t="shared" si="1"/>
        <v>0</v>
      </c>
      <c r="I50" s="19" t="str">
        <f t="shared" si="2"/>
        <v>0</v>
      </c>
      <c r="J50" s="19">
        <f t="shared" si="3"/>
        <v>0</v>
      </c>
      <c r="L50" s="2">
        <f t="shared" si="4"/>
        <v>84</v>
      </c>
      <c r="M50" s="3">
        <f t="shared" si="4"/>
        <v>0</v>
      </c>
      <c r="N50" s="3" t="str">
        <f t="shared" si="0"/>
        <v>0</v>
      </c>
      <c r="O50" s="3" t="str">
        <f t="shared" si="5"/>
        <v>0</v>
      </c>
      <c r="P50" s="3" t="str">
        <f t="shared" si="6"/>
        <v>0</v>
      </c>
      <c r="Q50" s="2" t="str">
        <f t="shared" si="7"/>
        <v>0</v>
      </c>
      <c r="R50" s="4"/>
      <c r="S50" s="3">
        <f t="shared" si="8"/>
        <v>0</v>
      </c>
      <c r="T50" s="3">
        <f t="shared" si="9"/>
        <v>0</v>
      </c>
      <c r="U50" s="29"/>
      <c r="V50" s="29">
        <f t="shared" si="10"/>
        <v>0</v>
      </c>
      <c r="W50" s="41"/>
      <c r="X50" s="50"/>
      <c r="Y50" s="29"/>
      <c r="Z50" s="29"/>
      <c r="AA50" s="29"/>
      <c r="AB50" s="29"/>
    </row>
    <row r="51" spans="1:28" ht="10.5" customHeight="1">
      <c r="A51" s="20"/>
      <c r="B51" s="18">
        <v>85</v>
      </c>
      <c r="C51" s="23"/>
      <c r="D51" s="59"/>
      <c r="E51" s="21"/>
      <c r="F51" s="21"/>
      <c r="G51" s="22"/>
      <c r="H51" s="19">
        <f t="shared" si="1"/>
        <v>0</v>
      </c>
      <c r="I51" s="19" t="str">
        <f t="shared" si="2"/>
        <v>0</v>
      </c>
      <c r="J51" s="19">
        <f t="shared" si="3"/>
        <v>0</v>
      </c>
      <c r="L51" s="2">
        <f t="shared" si="4"/>
        <v>85</v>
      </c>
      <c r="M51" s="3">
        <f>C51</f>
        <v>0</v>
      </c>
      <c r="N51" s="3" t="str">
        <f t="shared" si="0"/>
        <v>0</v>
      </c>
      <c r="O51" s="3" t="str">
        <f t="shared" si="5"/>
        <v>0</v>
      </c>
      <c r="P51" s="3" t="str">
        <f t="shared" si="6"/>
        <v>0</v>
      </c>
      <c r="Q51" s="2" t="str">
        <f t="shared" si="7"/>
        <v>0</v>
      </c>
      <c r="R51" s="4"/>
      <c r="S51" s="3">
        <f t="shared" si="8"/>
        <v>0</v>
      </c>
      <c r="T51" s="3">
        <f t="shared" si="9"/>
        <v>0</v>
      </c>
      <c r="U51" s="29"/>
      <c r="V51" s="29">
        <f t="shared" si="10"/>
        <v>0</v>
      </c>
      <c r="W51" s="41"/>
      <c r="X51" s="50"/>
      <c r="Y51" s="29"/>
      <c r="Z51" s="29"/>
      <c r="AA51" s="29"/>
      <c r="AB51" s="29"/>
    </row>
    <row r="52" spans="1:28" ht="10.5" customHeight="1">
      <c r="A52" s="20"/>
      <c r="B52" s="18">
        <v>86</v>
      </c>
      <c r="C52" s="23"/>
      <c r="D52" s="59"/>
      <c r="E52" s="21"/>
      <c r="F52" s="21"/>
      <c r="G52" s="22"/>
      <c r="H52" s="19">
        <f t="shared" si="1"/>
        <v>0</v>
      </c>
      <c r="I52" s="19" t="str">
        <f t="shared" si="2"/>
        <v>0</v>
      </c>
      <c r="J52" s="19">
        <f t="shared" si="3"/>
        <v>0</v>
      </c>
      <c r="L52" s="2">
        <f t="shared" si="4"/>
        <v>86</v>
      </c>
      <c r="M52" s="3">
        <f t="shared" si="4"/>
        <v>0</v>
      </c>
      <c r="N52" s="3" t="str">
        <f t="shared" si="0"/>
        <v>0</v>
      </c>
      <c r="O52" s="3" t="str">
        <f t="shared" si="5"/>
        <v>0</v>
      </c>
      <c r="P52" s="3" t="str">
        <f t="shared" si="6"/>
        <v>0</v>
      </c>
      <c r="Q52" s="2" t="str">
        <f t="shared" si="7"/>
        <v>0</v>
      </c>
      <c r="R52" s="4"/>
      <c r="S52" s="3">
        <f t="shared" si="8"/>
        <v>0</v>
      </c>
      <c r="T52" s="3">
        <f t="shared" si="9"/>
        <v>0</v>
      </c>
      <c r="U52" s="29"/>
      <c r="V52" s="29">
        <f t="shared" si="10"/>
        <v>0</v>
      </c>
      <c r="W52" s="41"/>
      <c r="X52" s="50"/>
      <c r="Y52" s="29"/>
      <c r="Z52" s="29"/>
      <c r="AA52" s="29"/>
      <c r="AB52" s="29"/>
    </row>
    <row r="53" spans="1:28" ht="10.5" customHeight="1">
      <c r="A53" s="20"/>
      <c r="B53" s="18">
        <v>87</v>
      </c>
      <c r="C53" s="23"/>
      <c r="D53" s="59"/>
      <c r="E53" s="21"/>
      <c r="F53" s="21"/>
      <c r="G53" s="22"/>
      <c r="H53" s="19">
        <f t="shared" si="1"/>
        <v>0</v>
      </c>
      <c r="I53" s="19" t="str">
        <f t="shared" si="2"/>
        <v>0</v>
      </c>
      <c r="J53" s="19">
        <f t="shared" si="3"/>
        <v>0</v>
      </c>
      <c r="L53" s="2">
        <f t="shared" si="4"/>
        <v>87</v>
      </c>
      <c r="M53" s="3">
        <f t="shared" si="4"/>
        <v>0</v>
      </c>
      <c r="N53" s="3" t="str">
        <f t="shared" si="0"/>
        <v>0</v>
      </c>
      <c r="O53" s="3" t="str">
        <f t="shared" si="5"/>
        <v>0</v>
      </c>
      <c r="P53" s="3" t="str">
        <f t="shared" si="6"/>
        <v>0</v>
      </c>
      <c r="Q53" s="2" t="str">
        <f t="shared" si="7"/>
        <v>0</v>
      </c>
      <c r="R53" s="4"/>
      <c r="S53" s="3">
        <f t="shared" si="8"/>
        <v>0</v>
      </c>
      <c r="T53" s="3">
        <f t="shared" si="9"/>
        <v>0</v>
      </c>
      <c r="U53" s="29"/>
      <c r="V53" s="29">
        <f t="shared" si="10"/>
        <v>0</v>
      </c>
      <c r="W53" s="41"/>
      <c r="X53" s="50"/>
      <c r="Y53" s="29"/>
      <c r="Z53" s="29"/>
      <c r="AA53" s="29"/>
      <c r="AB53" s="29"/>
    </row>
    <row r="54" spans="1:28" ht="10.5" customHeight="1">
      <c r="A54" s="20"/>
      <c r="B54" s="18">
        <v>88</v>
      </c>
      <c r="C54" s="23"/>
      <c r="D54" s="59"/>
      <c r="E54" s="21"/>
      <c r="F54" s="21"/>
      <c r="G54" s="22"/>
      <c r="H54" s="19">
        <f t="shared" si="1"/>
        <v>0</v>
      </c>
      <c r="I54" s="19" t="str">
        <f t="shared" si="2"/>
        <v>0</v>
      </c>
      <c r="J54" s="19">
        <f t="shared" si="3"/>
        <v>0</v>
      </c>
      <c r="L54" s="2">
        <f t="shared" si="4"/>
        <v>88</v>
      </c>
      <c r="M54" s="3">
        <f t="shared" si="4"/>
        <v>0</v>
      </c>
      <c r="N54" s="3" t="str">
        <f t="shared" si="0"/>
        <v>0</v>
      </c>
      <c r="O54" s="3" t="str">
        <f t="shared" si="5"/>
        <v>0</v>
      </c>
      <c r="P54" s="3" t="str">
        <f t="shared" si="6"/>
        <v>0</v>
      </c>
      <c r="Q54" s="2" t="str">
        <f t="shared" si="7"/>
        <v>0</v>
      </c>
      <c r="R54" s="4"/>
      <c r="S54" s="3">
        <f t="shared" si="8"/>
        <v>0</v>
      </c>
      <c r="T54" s="3">
        <f t="shared" si="9"/>
        <v>0</v>
      </c>
      <c r="U54" s="29"/>
      <c r="V54" s="29">
        <f t="shared" si="10"/>
        <v>0</v>
      </c>
      <c r="W54" s="41"/>
      <c r="X54" s="50"/>
      <c r="Y54" s="29"/>
      <c r="Z54" s="29"/>
      <c r="AA54" s="29"/>
      <c r="AB54" s="29"/>
    </row>
    <row r="55" spans="1:28" ht="10.5" customHeight="1">
      <c r="A55" s="20"/>
      <c r="B55" s="18">
        <v>89</v>
      </c>
      <c r="C55" s="23"/>
      <c r="D55" s="59"/>
      <c r="E55" s="21"/>
      <c r="F55" s="21"/>
      <c r="G55" s="22"/>
      <c r="H55" s="19">
        <f t="shared" si="1"/>
        <v>0</v>
      </c>
      <c r="I55" s="19" t="str">
        <f t="shared" si="2"/>
        <v>0</v>
      </c>
      <c r="J55" s="19">
        <f t="shared" si="3"/>
        <v>0</v>
      </c>
      <c r="L55" s="2">
        <f t="shared" si="4"/>
        <v>89</v>
      </c>
      <c r="M55" s="3">
        <f t="shared" si="4"/>
        <v>0</v>
      </c>
      <c r="N55" s="3" t="str">
        <f t="shared" si="0"/>
        <v>0</v>
      </c>
      <c r="O55" s="3" t="str">
        <f t="shared" si="5"/>
        <v>0</v>
      </c>
      <c r="P55" s="3" t="str">
        <f t="shared" si="6"/>
        <v>0</v>
      </c>
      <c r="Q55" s="2" t="str">
        <f t="shared" si="7"/>
        <v>0</v>
      </c>
      <c r="R55" s="4"/>
      <c r="S55" s="3">
        <f t="shared" si="8"/>
        <v>0</v>
      </c>
      <c r="T55" s="3">
        <f t="shared" si="9"/>
        <v>0</v>
      </c>
      <c r="U55" s="29"/>
      <c r="V55" s="29">
        <f t="shared" si="10"/>
        <v>0</v>
      </c>
      <c r="W55" s="41"/>
      <c r="X55" s="50"/>
      <c r="Y55" s="29"/>
      <c r="Z55" s="29"/>
      <c r="AA55" s="29"/>
      <c r="AB55" s="29"/>
    </row>
    <row r="56" spans="1:28" ht="10.5" customHeight="1" thickBot="1">
      <c r="A56" s="20"/>
      <c r="B56" s="18">
        <v>90</v>
      </c>
      <c r="C56" s="23"/>
      <c r="D56" s="59"/>
      <c r="E56" s="21"/>
      <c r="F56" s="21"/>
      <c r="G56" s="22"/>
      <c r="H56" s="19">
        <f t="shared" si="1"/>
        <v>0</v>
      </c>
      <c r="I56" s="19" t="str">
        <f t="shared" si="2"/>
        <v>0</v>
      </c>
      <c r="J56" s="19">
        <f t="shared" si="3"/>
        <v>0</v>
      </c>
      <c r="L56" s="2">
        <f t="shared" si="4"/>
        <v>90</v>
      </c>
      <c r="M56" s="3">
        <f t="shared" si="4"/>
        <v>0</v>
      </c>
      <c r="N56" s="3" t="str">
        <f t="shared" si="0"/>
        <v>0</v>
      </c>
      <c r="O56" s="3" t="str">
        <f t="shared" si="5"/>
        <v>0</v>
      </c>
      <c r="P56" s="3" t="str">
        <f t="shared" si="6"/>
        <v>0</v>
      </c>
      <c r="Q56" s="2" t="str">
        <f t="shared" si="7"/>
        <v>0</v>
      </c>
      <c r="R56" s="4"/>
      <c r="S56" s="3">
        <f t="shared" si="8"/>
        <v>0</v>
      </c>
      <c r="T56" s="3">
        <f t="shared" si="9"/>
        <v>0</v>
      </c>
      <c r="U56" s="29"/>
      <c r="V56" s="29">
        <f t="shared" si="10"/>
        <v>0</v>
      </c>
      <c r="W56" s="41"/>
      <c r="X56" s="50"/>
      <c r="Y56" s="29"/>
      <c r="Z56" s="29"/>
      <c r="AA56" s="29"/>
      <c r="AB56" s="29"/>
    </row>
    <row r="57" spans="1:28" s="30" customFormat="1" ht="18" customHeight="1" thickBot="1">
      <c r="A57" s="20"/>
      <c r="B57" s="73" t="s">
        <v>7</v>
      </c>
      <c r="C57" s="73"/>
      <c r="D57" s="73"/>
      <c r="E57" s="73"/>
      <c r="F57" s="8">
        <f>SUM(F7:F56)</f>
        <v>0</v>
      </c>
      <c r="G57" s="9"/>
      <c r="H57" s="10">
        <f>SUM(H6:H56)</f>
        <v>64500</v>
      </c>
      <c r="I57" s="11"/>
      <c r="J57" s="8">
        <f>SUM(J6:J56)</f>
        <v>1806</v>
      </c>
      <c r="L57" s="88" t="s">
        <v>17</v>
      </c>
      <c r="M57" s="89"/>
      <c r="N57" s="57">
        <f>SUM(N7:N56)</f>
        <v>0</v>
      </c>
      <c r="O57" s="5">
        <f>SUM(O7:O56)</f>
        <v>0</v>
      </c>
      <c r="P57" s="5">
        <f>SUM(P7:P56)</f>
        <v>0</v>
      </c>
      <c r="Q57" s="6"/>
      <c r="R57" s="6"/>
      <c r="S57" s="5">
        <f>SUM(S7:S56)</f>
        <v>0</v>
      </c>
      <c r="T57" s="7">
        <f>SUM(T7:T56)</f>
        <v>0</v>
      </c>
      <c r="V57" s="30">
        <f>SUM(V7:V56)</f>
        <v>0</v>
      </c>
      <c r="W57" s="41"/>
      <c r="X57" s="38"/>
    </row>
    <row r="58" spans="1:28">
      <c r="A58" s="15"/>
      <c r="B58" s="14"/>
      <c r="C58" s="15"/>
      <c r="D58" s="15"/>
      <c r="E58" s="15"/>
      <c r="F58" s="15"/>
      <c r="G58" s="15"/>
      <c r="H58" s="15"/>
      <c r="I58" s="15"/>
      <c r="J58" s="42"/>
      <c r="M58" s="30" t="s">
        <v>19</v>
      </c>
      <c r="N58" s="30" t="s">
        <v>37</v>
      </c>
      <c r="O58" s="30" t="s">
        <v>38</v>
      </c>
      <c r="P58" s="30" t="s">
        <v>36</v>
      </c>
    </row>
    <row r="59" spans="1:28">
      <c r="M59" s="30" t="str">
        <f>IF('Page 1'!I55&lt;200000,"0.026",IF('Page 1'!I55&gt;=200000,"0.025"))</f>
        <v>0.026</v>
      </c>
      <c r="N59" s="30" t="str">
        <f>IF('Page 1'!I55&lt;200000,"0.028",IF('Page 1'!I55&gt;=200000,"0.027"))</f>
        <v>0.028</v>
      </c>
      <c r="O59" s="30">
        <v>3.2000000000000001E-2</v>
      </c>
      <c r="P59" s="30">
        <v>1</v>
      </c>
    </row>
  </sheetData>
  <sheetProtection password="EB98" sheet="1" objects="1" scenarios="1" selectLockedCells="1" sort="0"/>
  <mergeCells count="15">
    <mergeCell ref="X4:X5"/>
    <mergeCell ref="V5:W5"/>
    <mergeCell ref="B3:J3"/>
    <mergeCell ref="B4:B5"/>
    <mergeCell ref="C4:C5"/>
    <mergeCell ref="D4:D5"/>
    <mergeCell ref="E4:E5"/>
    <mergeCell ref="F4:F5"/>
    <mergeCell ref="B6:G6"/>
    <mergeCell ref="B57:E57"/>
    <mergeCell ref="L57:M57"/>
    <mergeCell ref="G4:G5"/>
    <mergeCell ref="H4:H5"/>
    <mergeCell ref="I4:I5"/>
    <mergeCell ref="J4:J5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59"/>
  <sheetViews>
    <sheetView zoomScale="200" zoomScaleNormal="200" workbookViewId="0">
      <selection activeCell="C2" sqref="C2"/>
    </sheetView>
  </sheetViews>
  <sheetFormatPr defaultColWidth="9" defaultRowHeight="13.8"/>
  <cols>
    <col min="1" max="1" width="2.59765625" style="29" customWidth="1"/>
    <col min="2" max="2" width="3" style="29" customWidth="1"/>
    <col min="3" max="3" width="12.69921875" style="29" customWidth="1"/>
    <col min="4" max="4" width="27.3984375" style="29" customWidth="1"/>
    <col min="5" max="5" width="4.69921875" style="29" customWidth="1"/>
    <col min="6" max="6" width="4.59765625" style="29" customWidth="1"/>
    <col min="7" max="7" width="5.09765625" style="29" customWidth="1"/>
    <col min="8" max="8" width="5.8984375" style="29" customWidth="1"/>
    <col min="9" max="9" width="4.3984375" style="29" customWidth="1"/>
    <col min="10" max="10" width="6.59765625" style="29" customWidth="1"/>
    <col min="11" max="11" width="5.5" style="29" hidden="1" customWidth="1"/>
    <col min="12" max="12" width="5.09765625" style="30" hidden="1" customWidth="1"/>
    <col min="13" max="13" width="14.19921875" style="30" hidden="1" customWidth="1"/>
    <col min="14" max="14" width="9.3984375" style="30" hidden="1" customWidth="1"/>
    <col min="15" max="15" width="9.19921875" style="30" hidden="1" customWidth="1"/>
    <col min="16" max="19" width="9" style="30" hidden="1" customWidth="1"/>
    <col min="20" max="20" width="3" style="30" hidden="1" customWidth="1"/>
    <col min="21" max="23" width="9" style="30" hidden="1" customWidth="1"/>
    <col min="24" max="24" width="3" style="38" customWidth="1"/>
    <col min="25" max="28" width="9" style="30"/>
    <col min="29" max="16384" width="9" style="29"/>
  </cols>
  <sheetData>
    <row r="1" spans="1:28" ht="49.5" customHeight="1" thickBot="1">
      <c r="A1" s="28"/>
      <c r="B1" s="28"/>
      <c r="C1" s="44"/>
      <c r="D1" s="28"/>
      <c r="E1" s="28"/>
      <c r="F1" s="28"/>
      <c r="G1" s="28"/>
      <c r="H1" s="28"/>
      <c r="I1" s="28"/>
      <c r="J1" s="28"/>
    </row>
    <row r="2" spans="1:28" ht="14.4" thickBot="1">
      <c r="A2" s="31"/>
      <c r="B2" s="32" t="s">
        <v>5</v>
      </c>
      <c r="C2" s="33"/>
      <c r="D2" s="34"/>
      <c r="E2" s="34"/>
      <c r="F2" s="34"/>
      <c r="G2" s="34"/>
      <c r="H2" s="34"/>
      <c r="I2" s="34"/>
      <c r="J2" s="34"/>
    </row>
    <row r="3" spans="1:28" ht="3.75" customHeight="1">
      <c r="A3" s="40"/>
      <c r="B3" s="81"/>
      <c r="C3" s="81"/>
      <c r="D3" s="81"/>
      <c r="E3" s="81"/>
      <c r="F3" s="81"/>
      <c r="G3" s="81"/>
      <c r="H3" s="81"/>
      <c r="I3" s="81"/>
      <c r="J3" s="81"/>
    </row>
    <row r="4" spans="1:28">
      <c r="A4" s="35"/>
      <c r="B4" s="79" t="s">
        <v>5</v>
      </c>
      <c r="C4" s="102" t="s">
        <v>8</v>
      </c>
      <c r="D4" s="77" t="s">
        <v>9</v>
      </c>
      <c r="E4" s="78" t="s">
        <v>10</v>
      </c>
      <c r="F4" s="79" t="s">
        <v>4</v>
      </c>
      <c r="G4" s="78" t="s">
        <v>11</v>
      </c>
      <c r="H4" s="78" t="s">
        <v>12</v>
      </c>
      <c r="I4" s="79" t="s">
        <v>24</v>
      </c>
      <c r="J4" s="82" t="s">
        <v>6</v>
      </c>
      <c r="U4" s="29"/>
      <c r="V4" s="29"/>
      <c r="W4" s="29"/>
      <c r="X4" s="87" t="s">
        <v>28</v>
      </c>
      <c r="Y4" s="29"/>
      <c r="Z4" s="29"/>
      <c r="AA4" s="29"/>
      <c r="AB4" s="29"/>
    </row>
    <row r="5" spans="1:28" ht="23.25" customHeight="1">
      <c r="A5" s="35"/>
      <c r="B5" s="79"/>
      <c r="C5" s="102"/>
      <c r="D5" s="77"/>
      <c r="E5" s="78"/>
      <c r="F5" s="79"/>
      <c r="G5" s="78"/>
      <c r="H5" s="78"/>
      <c r="I5" s="79"/>
      <c r="J5" s="83"/>
      <c r="L5" s="2" t="s">
        <v>15</v>
      </c>
      <c r="M5" s="2" t="s">
        <v>16</v>
      </c>
      <c r="N5" s="2" t="s">
        <v>19</v>
      </c>
      <c r="O5" s="2" t="s">
        <v>25</v>
      </c>
      <c r="P5" s="2" t="s">
        <v>26</v>
      </c>
      <c r="Q5" s="2" t="s">
        <v>18</v>
      </c>
      <c r="R5" s="56"/>
      <c r="S5" s="2" t="s">
        <v>20</v>
      </c>
      <c r="T5" s="2" t="s">
        <v>21</v>
      </c>
      <c r="U5" s="29"/>
      <c r="V5" s="85" t="s">
        <v>34</v>
      </c>
      <c r="W5" s="86"/>
      <c r="X5" s="87"/>
      <c r="Y5" s="29"/>
      <c r="Z5" s="29"/>
      <c r="AA5" s="29"/>
      <c r="AB5" s="29"/>
    </row>
    <row r="6" spans="1:28" ht="11.4" customHeight="1">
      <c r="A6" s="35"/>
      <c r="B6" s="103" t="s">
        <v>35</v>
      </c>
      <c r="C6" s="104"/>
      <c r="D6" s="104"/>
      <c r="E6" s="104"/>
      <c r="F6" s="104"/>
      <c r="G6" s="105"/>
      <c r="H6" s="51">
        <f>'Page 2'!H57</f>
        <v>64500</v>
      </c>
      <c r="I6" s="52"/>
      <c r="J6" s="53">
        <f>'Page 2'!J57</f>
        <v>1806</v>
      </c>
      <c r="L6" s="2"/>
      <c r="M6" s="2"/>
      <c r="N6" s="2"/>
      <c r="O6" s="2"/>
      <c r="P6" s="2"/>
      <c r="Q6" s="2"/>
      <c r="R6" s="56"/>
      <c r="S6" s="2"/>
      <c r="T6" s="2"/>
      <c r="U6" s="29"/>
      <c r="V6" s="54"/>
      <c r="W6" s="58"/>
      <c r="X6" s="55"/>
      <c r="Y6" s="29"/>
      <c r="Z6" s="29"/>
      <c r="AA6" s="29"/>
      <c r="AB6" s="29"/>
    </row>
    <row r="7" spans="1:28" ht="10.5" customHeight="1">
      <c r="A7" s="20"/>
      <c r="B7" s="18">
        <v>91</v>
      </c>
      <c r="C7" s="43"/>
      <c r="D7" s="59"/>
      <c r="E7" s="21"/>
      <c r="F7" s="21"/>
      <c r="G7" s="22"/>
      <c r="H7" s="19">
        <f>S7</f>
        <v>0</v>
      </c>
      <c r="I7" s="19" t="str">
        <f>Q7</f>
        <v>0</v>
      </c>
      <c r="J7" s="19">
        <f>T7</f>
        <v>0</v>
      </c>
      <c r="L7" s="2">
        <f>B7</f>
        <v>91</v>
      </c>
      <c r="M7" s="3">
        <f>C7</f>
        <v>0</v>
      </c>
      <c r="N7" s="3" t="str">
        <f t="shared" ref="N7:N56" si="0">IF(C7=0,"0",IF(C7="Rojukiss",H7,IF(C7="Etude","0",IF(C7="Etude House","0",IF(C7="Etudy","0",IF(C7="Skinfood","0",IF(C7="Skin food","0",IF(C7="Tony Moly","0",IF(C7="Tonymoly","0",IF(C7="Baviphat","0",IF(C7="Beauty Credit","0",IF(C7="Beautycredit","0",IF(C7="Innisfree","0",IF(C7="Welcos","0",IF(C7="VOV","0",IF(C7="Skin79","0",IF(C7="It'skin","0",IF(C7="It'sskin","0",IF(C7="It's skin","0",IF(C7="Lotree","0",IF(C7="Sulwhasoo","0",IF(C7="Peripera","0",IF(C7="Holika Holika","0",IF(C7="HolikaHolika","0",IF(C7="Hope Girl","0",IF(C7="Hopegirl","0",IF(C7="Laneige","0",IF(C7="Missha","0",IF(C7="The Face Shop","0",IF(C7="thefaceshop","0",IF(C7="Nature Republic","0",IF(C7="Skin 79","0",IF(C7="Hanskin","0")))))))))))))))))))))))))))))))))</f>
        <v>0</v>
      </c>
      <c r="O7" s="3" t="str">
        <f>IF(C7=0,"0",IF(C7="Rojukiss","0",IF(C7="Etude",H7,IF(C7="Etude House",H7,IF(C7="Etudy",H7,IF(C7="Skinfood",H7,IF(C7="Skin food",H7,IF(C7="Tony Moly",H7,IF(C7="Tonymoly",H7,IF(C7="Baviphat",H7,IF(C7="Beauty Credit",H7,IF(C7="Beautycredit",H7,IF(C7="Innisfree",H7,IF(C7="Welcos","0",IF(C7="VOV","0",IF(C7="Skin79","0",IF(C7="It'skin","0",IF(C7="It'sskin","0",IF(C7="It's skin","0",IF(C7="Lotree","0",IF(C7="Sulwhasoo","0",IF(C7="Peripera","0",IF(C7="Holika Holika","0",IF(C7="HolikaHolika","0",IF(C7="Hope Girl","0",IF(C7="Hopegirl","0",IF(C7="Laneige","0",IF(C7="Missha","0",IF(C7="The Face shop","0",IF(C7="Thefaceshop","0",IF(C7="Nature Republic","0",IF(C7="Skin 79","0",IF(C7="Hanskin","0")))))))))))))))))))))))))))))))))</f>
        <v>0</v>
      </c>
      <c r="P7" s="3" t="str">
        <f>IF(C7=0,"0",IF(C7="Rojukiss","0",IF(C7="Etude","0",IF(C7="Etude House","0",IF(C7="Etudy","0",IF(C7="Skinfood","0",IF(C7="Skin food","0",IF(C7="Tony Moly","0",IF(C7="Tonymoly","0",IF(C7="Baviphat","0",IF(C7="Beauty Credit","0",IF(C7="Beautycredit","0",IF(C7="Innisfree","0",IF(C7="Welcos",H7,IF(C7="VOV",H7,IF(C7="Skin79",H7,IF(C7="It'skin",H7,IF(C7="It'sskin",H7,IF(C7="It's Skin",H7,IF(C7="Lotree",H7,IF(C7="Sulwhasoo",H7,IF(C7="Peripera",H7,IF(C7="Holika Holika",H7,IF(C7="HolikaHolika",H7,IF(C7="Hope Girl",H7,IF(C7="Hopegirl",H7,IF(C7="Missha",H7,IF(C7="Laneige",H7,IF(C7="The Face Shop",H7,IF(C7="Thefaceshop",H7,IF(C7="Nature Republic",H7,IF(C7="Skin 79",H7,IF(C7="Hanskin",H7)))))))))))))))))))))))))))))))))</f>
        <v>0</v>
      </c>
      <c r="Q7" s="2" t="str">
        <f>IF(M7=0,"0",IF(M7="Rojukiss",$M$59,IF(M7="Etude",$N$59,IF(M7="Etude House",$N$59,IF(M7="Etudy",$N$59,IF(M7="Skinfood",$N$59,IF(M7="Skin food",$N$59,IF(M7="Tony Moly",$N$59,IF(M7="Tonymoly",$N$59,IF(M7="Baviphat",$N$59,IF(M7="Beauty Credit",$N$59,IF(M7="Beautycredit",$N$59,IF(M7="Innisfree",$N$59,IF(M7="Promotion","1",IF(M7="Discount","-1",IF(M7="Tester","1",IF(M7="Etude (Nail)",$O$59,IF(M7="Skinfood (Nail)",$O$59,IF(M7="Holika",$N$59,IF(M7="HolikaHolika",$N$59,IF(M7="Holika Holika",$N$59,IF(M7="Missha",$N$59,IF(M7="Laneige",$N$59,IF(M7="The Face Shop",$N$59,IF(M7="Thefaceshop",$N$59,IF(M7="Tony Moly (Nail)",$O$59,IF(M7="Beauty Credit (Nail)",$O$59,IF(M7="Baviphat (Nail)",$O$59,IF(M7="Holika Holika (Nail)",$O$59,IF(M7="Innisfree (Nail)",$O$59,IF(M7="The Face Shop (Nail)",$O$59,IF(M7="Missha (Nail)",$O$59,IF(M7="It skin",$N$59,IF(M7="It's skin",$N$59,IF(M7="Lotree",$N$59,IF(M7="Dr. jart",$N$59,IF(M7="Welcos",$P$59,IF(M7="Bergamo",$P$59,IF(M7="Lotree",$N$59,IF(M7="Palgantong",$P$59,IF(M7="Zemian",$P$59)))))))))))))))))))))))))))))))))))))))))</f>
        <v>0</v>
      </c>
      <c r="R7" s="4"/>
      <c r="S7" s="3">
        <f>F7*G7</f>
        <v>0</v>
      </c>
      <c r="T7" s="3">
        <f>H7*I7</f>
        <v>0</v>
      </c>
      <c r="U7" s="29"/>
      <c r="V7" s="29">
        <f>G7*I7*X7</f>
        <v>0</v>
      </c>
      <c r="W7" s="41"/>
      <c r="X7" s="50"/>
      <c r="Y7" s="29"/>
      <c r="Z7" s="29"/>
      <c r="AA7" s="29"/>
      <c r="AB7" s="29"/>
    </row>
    <row r="8" spans="1:28" ht="10.5" customHeight="1">
      <c r="A8" s="20"/>
      <c r="B8" s="18">
        <v>92</v>
      </c>
      <c r="C8" s="43"/>
      <c r="D8" s="59"/>
      <c r="E8" s="21"/>
      <c r="F8" s="21"/>
      <c r="G8" s="22"/>
      <c r="H8" s="19">
        <f t="shared" ref="H8:H56" si="1">S8</f>
        <v>0</v>
      </c>
      <c r="I8" s="19" t="str">
        <f t="shared" ref="I8:I56" si="2">Q8</f>
        <v>0</v>
      </c>
      <c r="J8" s="19">
        <f t="shared" ref="J8:J56" si="3">T8</f>
        <v>0</v>
      </c>
      <c r="L8" s="2">
        <f t="shared" ref="L8:M56" si="4">B8</f>
        <v>92</v>
      </c>
      <c r="M8" s="3">
        <f t="shared" si="4"/>
        <v>0</v>
      </c>
      <c r="N8" s="3" t="str">
        <f t="shared" si="0"/>
        <v>0</v>
      </c>
      <c r="O8" s="3" t="str">
        <f t="shared" ref="O8:O56" si="5">IF(C8=0,"0",IF(C8="Rojukiss","0",IF(C8="Etude",H8,IF(C8="Etude House",H8,IF(C8="Etudy",H8,IF(C8="Skinfood",H8,IF(C8="Skin food",H8,IF(C8="Tony Moly",H8,IF(C8="Tonymoly",H8,IF(C8="Baviphat",H8,IF(C8="Beauty Credit",H8,IF(C8="Beautycredit",H8,IF(C8="Innisfree",H8,IF(C8="Welcos","0",IF(C8="VOV","0",IF(C8="Skin79","0",IF(C8="It'skin","0",IF(C8="It'sskin","0",IF(C8="It's skin","0",IF(C8="Lotree","0",IF(C8="Sulwhasoo","0",IF(C8="Peripera","0",IF(C8="Holika Holika","0",IF(C8="HolikaHolika","0",IF(C8="Hope Girl","0",IF(C8="Hopegirl","0",IF(C8="Laneige","0",IF(C8="Missha","0",IF(C8="The Face shop","0",IF(C8="Thefaceshop","0",IF(C8="Nature Republic","0",IF(C8="Skin 79","0",IF(C8="Hanskin","0")))))))))))))))))))))))))))))))))</f>
        <v>0</v>
      </c>
      <c r="P8" s="3" t="str">
        <f t="shared" ref="P8:P56" si="6">IF(C8=0,"0",IF(C8="Rojukiss","0",IF(C8="Etude","0",IF(C8="Etude House","0",IF(C8="Etudy","0",IF(C8="Skinfood","0",IF(C8="Skin food","0",IF(C8="Tony Moly","0",IF(C8="Tonymoly","0",IF(C8="Baviphat","0",IF(C8="Beauty Credit","0",IF(C8="Beautycredit","0",IF(C8="Innisfree","0",IF(C8="Welcos",H8,IF(C8="VOV",H8,IF(C8="Skin79",H8,IF(C8="It'skin",H8,IF(C8="It'sskin",H8,IF(C8="It's Skin",H8,IF(C8="Lotree",H8,IF(C8="Sulwhasoo",H8,IF(C8="Peripera",H8,IF(C8="Holika Holika",H8,IF(C8="HolikaHolika",H8,IF(C8="Hope Girl",H8,IF(C8="Hopegirl",H8,IF(C8="Missha",H8,IF(C8="Laneige",H8,IF(C8="The Face Shop",H8,IF(C8="Thefaceshop",H8,IF(C8="Nature Republic",H8,IF(C8="Skin 79",H8,IF(C8="Hanskin",H8)))))))))))))))))))))))))))))))))</f>
        <v>0</v>
      </c>
      <c r="Q8" s="2" t="str">
        <f t="shared" ref="Q8:Q56" si="7">IF(M8=0,"0",IF(M8="Rojukiss",$M$59,IF(M8="Etude",$N$59,IF(M8="Etude House",$N$59,IF(M8="Etudy",$N$59,IF(M8="Skinfood",$N$59,IF(M8="Skin food",$N$59,IF(M8="Tony Moly",$N$59,IF(M8="Tonymoly",$N$59,IF(M8="Baviphat",$N$59,IF(M8="Beauty Credit",$N$59,IF(M8="Beautycredit",$N$59,IF(M8="Innisfree",$N$59,IF(M8="Promotion","1",IF(M8="Discount","-1",IF(M8="Tester","1",IF(M8="Etude (Nail)",$O$59,IF(M8="Skinfood (Nail)",$O$59,IF(M8="Holika",$N$59,IF(M8="HolikaHolika",$N$59,IF(M8="Holika Holika",$N$59,IF(M8="Missha",$N$59,IF(M8="Laneige",$N$59,IF(M8="The Face Shop",$N$59,IF(M8="Thefaceshop",$N$59,IF(M8="Tony Moly (Nail)",$O$59,IF(M8="Beauty Credit (Nail)",$O$59,IF(M8="Baviphat (Nail)",$O$59,IF(M8="Holika Holika (Nail)",$O$59,IF(M8="Innisfree (Nail)",$O$59,IF(M8="The Face Shop (Nail)",$O$59,IF(M8="Missha (Nail)",$O$59,IF(M8="It skin",$N$59,IF(M8="It's skin",$N$59,IF(M8="Lotree",$N$59,IF(M8="Dr. jart",$N$59,IF(M8="Welcos",$P$59,IF(M8="Bergamo",$P$59,IF(M8="Lotree",$N$59,IF(M8="Palgantong",$P$59,IF(M8="Zemian",$P$59)))))))))))))))))))))))))))))))))))))))))</f>
        <v>0</v>
      </c>
      <c r="R8" s="4"/>
      <c r="S8" s="3">
        <f t="shared" ref="S8:S56" si="8">F8*G8</f>
        <v>0</v>
      </c>
      <c r="T8" s="3">
        <f t="shared" ref="T8:T56" si="9">H8*I8</f>
        <v>0</v>
      </c>
      <c r="U8" s="29"/>
      <c r="V8" s="29">
        <f t="shared" ref="V8:V56" si="10">G8*I8*X8</f>
        <v>0</v>
      </c>
      <c r="W8" s="41"/>
      <c r="X8" s="50"/>
      <c r="Y8" s="29"/>
      <c r="Z8" s="29"/>
      <c r="AA8" s="29"/>
      <c r="AB8" s="29"/>
    </row>
    <row r="9" spans="1:28" ht="10.5" customHeight="1">
      <c r="A9" s="20"/>
      <c r="B9" s="18">
        <v>93</v>
      </c>
      <c r="C9" s="43"/>
      <c r="D9" s="59"/>
      <c r="E9" s="21"/>
      <c r="F9" s="21"/>
      <c r="G9" s="22"/>
      <c r="H9" s="19">
        <f t="shared" si="1"/>
        <v>0</v>
      </c>
      <c r="I9" s="19" t="str">
        <f t="shared" si="2"/>
        <v>0</v>
      </c>
      <c r="J9" s="19">
        <f t="shared" si="3"/>
        <v>0</v>
      </c>
      <c r="L9" s="2">
        <f t="shared" si="4"/>
        <v>93</v>
      </c>
      <c r="M9" s="3">
        <f t="shared" si="4"/>
        <v>0</v>
      </c>
      <c r="N9" s="3" t="str">
        <f t="shared" si="0"/>
        <v>0</v>
      </c>
      <c r="O9" s="3" t="str">
        <f t="shared" si="5"/>
        <v>0</v>
      </c>
      <c r="P9" s="3" t="str">
        <f t="shared" si="6"/>
        <v>0</v>
      </c>
      <c r="Q9" s="2" t="str">
        <f t="shared" si="7"/>
        <v>0</v>
      </c>
      <c r="R9" s="4"/>
      <c r="S9" s="3">
        <f t="shared" si="8"/>
        <v>0</v>
      </c>
      <c r="T9" s="3">
        <f t="shared" si="9"/>
        <v>0</v>
      </c>
      <c r="U9" s="29"/>
      <c r="V9" s="29">
        <f t="shared" si="10"/>
        <v>0</v>
      </c>
      <c r="W9" s="41"/>
      <c r="X9" s="50"/>
      <c r="Y9" s="29"/>
      <c r="Z9" s="29"/>
      <c r="AA9" s="29"/>
      <c r="AB9" s="29"/>
    </row>
    <row r="10" spans="1:28" ht="10.5" customHeight="1">
      <c r="A10" s="20"/>
      <c r="B10" s="18">
        <v>94</v>
      </c>
      <c r="C10" s="43"/>
      <c r="D10" s="59"/>
      <c r="E10" s="21"/>
      <c r="F10" s="21"/>
      <c r="G10" s="22"/>
      <c r="H10" s="19">
        <f t="shared" si="1"/>
        <v>0</v>
      </c>
      <c r="I10" s="19" t="str">
        <f t="shared" si="2"/>
        <v>0</v>
      </c>
      <c r="J10" s="19">
        <f t="shared" si="3"/>
        <v>0</v>
      </c>
      <c r="L10" s="2">
        <f t="shared" si="4"/>
        <v>94</v>
      </c>
      <c r="M10" s="3">
        <f t="shared" si="4"/>
        <v>0</v>
      </c>
      <c r="N10" s="3" t="str">
        <f t="shared" si="0"/>
        <v>0</v>
      </c>
      <c r="O10" s="3" t="str">
        <f t="shared" si="5"/>
        <v>0</v>
      </c>
      <c r="P10" s="3" t="str">
        <f t="shared" si="6"/>
        <v>0</v>
      </c>
      <c r="Q10" s="2" t="str">
        <f t="shared" si="7"/>
        <v>0</v>
      </c>
      <c r="R10" s="4"/>
      <c r="S10" s="3">
        <f t="shared" si="8"/>
        <v>0</v>
      </c>
      <c r="T10" s="3">
        <f t="shared" si="9"/>
        <v>0</v>
      </c>
      <c r="U10" s="29"/>
      <c r="V10" s="29">
        <f t="shared" si="10"/>
        <v>0</v>
      </c>
      <c r="W10" s="41"/>
      <c r="X10" s="50"/>
      <c r="Y10" s="29"/>
      <c r="Z10" s="29"/>
      <c r="AA10" s="29"/>
      <c r="AB10" s="29"/>
    </row>
    <row r="11" spans="1:28" ht="10.5" customHeight="1">
      <c r="A11" s="20"/>
      <c r="B11" s="18">
        <v>95</v>
      </c>
      <c r="C11" s="43"/>
      <c r="D11" s="59"/>
      <c r="E11" s="21"/>
      <c r="F11" s="21"/>
      <c r="G11" s="22"/>
      <c r="H11" s="19">
        <f t="shared" si="1"/>
        <v>0</v>
      </c>
      <c r="I11" s="19" t="str">
        <f t="shared" si="2"/>
        <v>0</v>
      </c>
      <c r="J11" s="19">
        <f t="shared" si="3"/>
        <v>0</v>
      </c>
      <c r="L11" s="2">
        <f t="shared" si="4"/>
        <v>95</v>
      </c>
      <c r="M11" s="3">
        <f t="shared" si="4"/>
        <v>0</v>
      </c>
      <c r="N11" s="3" t="str">
        <f t="shared" si="0"/>
        <v>0</v>
      </c>
      <c r="O11" s="3" t="str">
        <f t="shared" si="5"/>
        <v>0</v>
      </c>
      <c r="P11" s="3" t="str">
        <f t="shared" si="6"/>
        <v>0</v>
      </c>
      <c r="Q11" s="2" t="str">
        <f t="shared" si="7"/>
        <v>0</v>
      </c>
      <c r="R11" s="4"/>
      <c r="S11" s="3">
        <f t="shared" si="8"/>
        <v>0</v>
      </c>
      <c r="T11" s="3">
        <f t="shared" si="9"/>
        <v>0</v>
      </c>
      <c r="U11" s="29"/>
      <c r="V11" s="29">
        <f t="shared" si="10"/>
        <v>0</v>
      </c>
      <c r="W11" s="41"/>
      <c r="X11" s="50"/>
      <c r="Y11" s="29"/>
      <c r="Z11" s="29"/>
      <c r="AA11" s="29"/>
      <c r="AB11" s="29"/>
    </row>
    <row r="12" spans="1:28" ht="10.5" customHeight="1">
      <c r="A12" s="20"/>
      <c r="B12" s="18">
        <v>96</v>
      </c>
      <c r="C12" s="43"/>
      <c r="D12" s="59"/>
      <c r="E12" s="21"/>
      <c r="F12" s="21"/>
      <c r="G12" s="22"/>
      <c r="H12" s="19">
        <f t="shared" si="1"/>
        <v>0</v>
      </c>
      <c r="I12" s="19" t="str">
        <f t="shared" si="2"/>
        <v>0</v>
      </c>
      <c r="J12" s="19">
        <f t="shared" si="3"/>
        <v>0</v>
      </c>
      <c r="L12" s="2">
        <f t="shared" si="4"/>
        <v>96</v>
      </c>
      <c r="M12" s="3">
        <f t="shared" si="4"/>
        <v>0</v>
      </c>
      <c r="N12" s="3" t="str">
        <f t="shared" si="0"/>
        <v>0</v>
      </c>
      <c r="O12" s="3" t="str">
        <f t="shared" si="5"/>
        <v>0</v>
      </c>
      <c r="P12" s="3" t="str">
        <f t="shared" si="6"/>
        <v>0</v>
      </c>
      <c r="Q12" s="2" t="str">
        <f t="shared" si="7"/>
        <v>0</v>
      </c>
      <c r="R12" s="4"/>
      <c r="S12" s="3">
        <f t="shared" si="8"/>
        <v>0</v>
      </c>
      <c r="T12" s="3">
        <f t="shared" si="9"/>
        <v>0</v>
      </c>
      <c r="U12" s="29"/>
      <c r="V12" s="29">
        <f t="shared" si="10"/>
        <v>0</v>
      </c>
      <c r="W12" s="41"/>
      <c r="X12" s="50"/>
      <c r="Y12" s="29"/>
      <c r="Z12" s="29"/>
      <c r="AA12" s="29"/>
      <c r="AB12" s="29"/>
    </row>
    <row r="13" spans="1:28" ht="10.5" customHeight="1">
      <c r="A13" s="20"/>
      <c r="B13" s="18">
        <v>97</v>
      </c>
      <c r="C13" s="43"/>
      <c r="D13" s="59"/>
      <c r="E13" s="21"/>
      <c r="F13" s="21"/>
      <c r="G13" s="22"/>
      <c r="H13" s="19">
        <f t="shared" si="1"/>
        <v>0</v>
      </c>
      <c r="I13" s="19" t="str">
        <f t="shared" si="2"/>
        <v>0</v>
      </c>
      <c r="J13" s="19">
        <f t="shared" si="3"/>
        <v>0</v>
      </c>
      <c r="L13" s="2">
        <f t="shared" si="4"/>
        <v>97</v>
      </c>
      <c r="M13" s="3">
        <f t="shared" si="4"/>
        <v>0</v>
      </c>
      <c r="N13" s="3" t="str">
        <f t="shared" si="0"/>
        <v>0</v>
      </c>
      <c r="O13" s="3" t="str">
        <f t="shared" si="5"/>
        <v>0</v>
      </c>
      <c r="P13" s="3" t="str">
        <f t="shared" si="6"/>
        <v>0</v>
      </c>
      <c r="Q13" s="2" t="str">
        <f t="shared" si="7"/>
        <v>0</v>
      </c>
      <c r="R13" s="4"/>
      <c r="S13" s="3">
        <f t="shared" si="8"/>
        <v>0</v>
      </c>
      <c r="T13" s="3">
        <f t="shared" si="9"/>
        <v>0</v>
      </c>
      <c r="U13" s="29"/>
      <c r="V13" s="29">
        <f t="shared" si="10"/>
        <v>0</v>
      </c>
      <c r="W13" s="41"/>
      <c r="X13" s="50"/>
      <c r="Y13" s="29"/>
      <c r="Z13" s="29"/>
      <c r="AA13" s="29"/>
      <c r="AB13" s="29"/>
    </row>
    <row r="14" spans="1:28" ht="10.5" customHeight="1">
      <c r="A14" s="20"/>
      <c r="B14" s="18">
        <v>98</v>
      </c>
      <c r="C14" s="43"/>
      <c r="D14" s="59"/>
      <c r="E14" s="21"/>
      <c r="F14" s="21"/>
      <c r="G14" s="22"/>
      <c r="H14" s="19">
        <f t="shared" si="1"/>
        <v>0</v>
      </c>
      <c r="I14" s="19" t="str">
        <f t="shared" si="2"/>
        <v>0</v>
      </c>
      <c r="J14" s="19">
        <f t="shared" si="3"/>
        <v>0</v>
      </c>
      <c r="L14" s="2">
        <f t="shared" si="4"/>
        <v>98</v>
      </c>
      <c r="M14" s="3">
        <f t="shared" si="4"/>
        <v>0</v>
      </c>
      <c r="N14" s="3" t="str">
        <f t="shared" si="0"/>
        <v>0</v>
      </c>
      <c r="O14" s="3" t="str">
        <f t="shared" si="5"/>
        <v>0</v>
      </c>
      <c r="P14" s="3" t="str">
        <f t="shared" si="6"/>
        <v>0</v>
      </c>
      <c r="Q14" s="2" t="str">
        <f t="shared" si="7"/>
        <v>0</v>
      </c>
      <c r="R14" s="4"/>
      <c r="S14" s="3">
        <f t="shared" si="8"/>
        <v>0</v>
      </c>
      <c r="T14" s="3">
        <f t="shared" si="9"/>
        <v>0</v>
      </c>
      <c r="U14" s="29"/>
      <c r="V14" s="29">
        <f t="shared" si="10"/>
        <v>0</v>
      </c>
      <c r="W14" s="41"/>
      <c r="X14" s="50"/>
      <c r="Y14" s="29"/>
      <c r="Z14" s="29"/>
      <c r="AA14" s="29"/>
      <c r="AB14" s="29"/>
    </row>
    <row r="15" spans="1:28" ht="10.5" customHeight="1">
      <c r="A15" s="20"/>
      <c r="B15" s="18">
        <v>99</v>
      </c>
      <c r="C15" s="43"/>
      <c r="D15" s="59"/>
      <c r="E15" s="21"/>
      <c r="F15" s="21"/>
      <c r="G15" s="22"/>
      <c r="H15" s="19">
        <f t="shared" si="1"/>
        <v>0</v>
      </c>
      <c r="I15" s="19" t="str">
        <f t="shared" si="2"/>
        <v>0</v>
      </c>
      <c r="J15" s="19">
        <f t="shared" si="3"/>
        <v>0</v>
      </c>
      <c r="L15" s="2">
        <f t="shared" si="4"/>
        <v>99</v>
      </c>
      <c r="M15" s="3">
        <f t="shared" si="4"/>
        <v>0</v>
      </c>
      <c r="N15" s="3" t="str">
        <f t="shared" si="0"/>
        <v>0</v>
      </c>
      <c r="O15" s="3" t="str">
        <f t="shared" si="5"/>
        <v>0</v>
      </c>
      <c r="P15" s="3" t="str">
        <f t="shared" si="6"/>
        <v>0</v>
      </c>
      <c r="Q15" s="2" t="str">
        <f t="shared" si="7"/>
        <v>0</v>
      </c>
      <c r="R15" s="4"/>
      <c r="S15" s="3">
        <f t="shared" si="8"/>
        <v>0</v>
      </c>
      <c r="T15" s="3">
        <f t="shared" si="9"/>
        <v>0</v>
      </c>
      <c r="U15" s="29"/>
      <c r="V15" s="29">
        <f t="shared" si="10"/>
        <v>0</v>
      </c>
      <c r="W15" s="41"/>
      <c r="X15" s="50"/>
      <c r="Y15" s="29"/>
      <c r="Z15" s="29"/>
      <c r="AA15" s="29"/>
      <c r="AB15" s="29"/>
    </row>
    <row r="16" spans="1:28" ht="10.5" customHeight="1">
      <c r="A16" s="20"/>
      <c r="B16" s="18">
        <v>100</v>
      </c>
      <c r="C16" s="43"/>
      <c r="D16" s="59"/>
      <c r="E16" s="21"/>
      <c r="F16" s="21"/>
      <c r="G16" s="22"/>
      <c r="H16" s="19">
        <f t="shared" si="1"/>
        <v>0</v>
      </c>
      <c r="I16" s="19" t="str">
        <f t="shared" si="2"/>
        <v>0</v>
      </c>
      <c r="J16" s="19">
        <f t="shared" si="3"/>
        <v>0</v>
      </c>
      <c r="L16" s="2">
        <f t="shared" si="4"/>
        <v>100</v>
      </c>
      <c r="M16" s="3">
        <f t="shared" si="4"/>
        <v>0</v>
      </c>
      <c r="N16" s="3" t="str">
        <f t="shared" si="0"/>
        <v>0</v>
      </c>
      <c r="O16" s="3" t="str">
        <f t="shared" si="5"/>
        <v>0</v>
      </c>
      <c r="P16" s="3" t="str">
        <f t="shared" si="6"/>
        <v>0</v>
      </c>
      <c r="Q16" s="2" t="str">
        <f t="shared" si="7"/>
        <v>0</v>
      </c>
      <c r="R16" s="4"/>
      <c r="S16" s="3">
        <f t="shared" si="8"/>
        <v>0</v>
      </c>
      <c r="T16" s="3">
        <f t="shared" si="9"/>
        <v>0</v>
      </c>
      <c r="U16" s="29"/>
      <c r="V16" s="29">
        <f t="shared" si="10"/>
        <v>0</v>
      </c>
      <c r="W16" s="41"/>
      <c r="X16" s="50"/>
      <c r="Y16" s="29"/>
      <c r="Z16" s="29"/>
      <c r="AA16" s="29"/>
      <c r="AB16" s="29"/>
    </row>
    <row r="17" spans="1:28" ht="10.5" customHeight="1">
      <c r="A17" s="20"/>
      <c r="B17" s="18">
        <v>101</v>
      </c>
      <c r="C17" s="43"/>
      <c r="D17" s="59"/>
      <c r="E17" s="21"/>
      <c r="F17" s="21"/>
      <c r="G17" s="22"/>
      <c r="H17" s="19">
        <f t="shared" si="1"/>
        <v>0</v>
      </c>
      <c r="I17" s="19" t="str">
        <f t="shared" si="2"/>
        <v>0</v>
      </c>
      <c r="J17" s="19">
        <f t="shared" si="3"/>
        <v>0</v>
      </c>
      <c r="L17" s="2">
        <f t="shared" si="4"/>
        <v>101</v>
      </c>
      <c r="M17" s="3">
        <f t="shared" si="4"/>
        <v>0</v>
      </c>
      <c r="N17" s="3" t="str">
        <f t="shared" si="0"/>
        <v>0</v>
      </c>
      <c r="O17" s="3" t="str">
        <f t="shared" si="5"/>
        <v>0</v>
      </c>
      <c r="P17" s="3" t="str">
        <f t="shared" si="6"/>
        <v>0</v>
      </c>
      <c r="Q17" s="2" t="str">
        <f t="shared" si="7"/>
        <v>0</v>
      </c>
      <c r="R17" s="4"/>
      <c r="S17" s="3">
        <f t="shared" si="8"/>
        <v>0</v>
      </c>
      <c r="T17" s="3">
        <f t="shared" si="9"/>
        <v>0</v>
      </c>
      <c r="U17" s="29"/>
      <c r="V17" s="29">
        <f t="shared" si="10"/>
        <v>0</v>
      </c>
      <c r="W17" s="41"/>
      <c r="X17" s="50"/>
      <c r="Y17" s="29"/>
      <c r="Z17" s="29"/>
      <c r="AA17" s="29"/>
      <c r="AB17" s="29"/>
    </row>
    <row r="18" spans="1:28" ht="10.5" customHeight="1">
      <c r="A18" s="20"/>
      <c r="B18" s="18">
        <v>102</v>
      </c>
      <c r="C18" s="43"/>
      <c r="D18" s="59"/>
      <c r="E18" s="21"/>
      <c r="F18" s="21"/>
      <c r="G18" s="22"/>
      <c r="H18" s="19">
        <f t="shared" si="1"/>
        <v>0</v>
      </c>
      <c r="I18" s="19" t="str">
        <f t="shared" si="2"/>
        <v>0</v>
      </c>
      <c r="J18" s="19">
        <f t="shared" si="3"/>
        <v>0</v>
      </c>
      <c r="L18" s="2">
        <f t="shared" si="4"/>
        <v>102</v>
      </c>
      <c r="M18" s="3">
        <f t="shared" si="4"/>
        <v>0</v>
      </c>
      <c r="N18" s="3" t="str">
        <f t="shared" si="0"/>
        <v>0</v>
      </c>
      <c r="O18" s="3" t="str">
        <f t="shared" si="5"/>
        <v>0</v>
      </c>
      <c r="P18" s="3" t="str">
        <f t="shared" si="6"/>
        <v>0</v>
      </c>
      <c r="Q18" s="2" t="str">
        <f t="shared" si="7"/>
        <v>0</v>
      </c>
      <c r="R18" s="4"/>
      <c r="S18" s="3">
        <f t="shared" si="8"/>
        <v>0</v>
      </c>
      <c r="T18" s="3">
        <f t="shared" si="9"/>
        <v>0</v>
      </c>
      <c r="U18" s="29"/>
      <c r="V18" s="29">
        <f t="shared" si="10"/>
        <v>0</v>
      </c>
      <c r="W18" s="41"/>
      <c r="X18" s="50"/>
      <c r="Y18" s="29"/>
      <c r="Z18" s="29"/>
      <c r="AA18" s="29"/>
      <c r="AB18" s="29"/>
    </row>
    <row r="19" spans="1:28" ht="10.5" customHeight="1">
      <c r="A19" s="20"/>
      <c r="B19" s="18">
        <v>103</v>
      </c>
      <c r="C19" s="43"/>
      <c r="D19" s="59"/>
      <c r="E19" s="21"/>
      <c r="F19" s="21"/>
      <c r="G19" s="22"/>
      <c r="H19" s="19">
        <f t="shared" si="1"/>
        <v>0</v>
      </c>
      <c r="I19" s="19" t="str">
        <f t="shared" si="2"/>
        <v>0</v>
      </c>
      <c r="J19" s="19">
        <f t="shared" si="3"/>
        <v>0</v>
      </c>
      <c r="L19" s="2">
        <f t="shared" si="4"/>
        <v>103</v>
      </c>
      <c r="M19" s="3">
        <f t="shared" si="4"/>
        <v>0</v>
      </c>
      <c r="N19" s="3" t="str">
        <f t="shared" si="0"/>
        <v>0</v>
      </c>
      <c r="O19" s="3" t="str">
        <f t="shared" si="5"/>
        <v>0</v>
      </c>
      <c r="P19" s="3" t="str">
        <f t="shared" si="6"/>
        <v>0</v>
      </c>
      <c r="Q19" s="2" t="str">
        <f t="shared" si="7"/>
        <v>0</v>
      </c>
      <c r="R19" s="4"/>
      <c r="S19" s="3">
        <f t="shared" si="8"/>
        <v>0</v>
      </c>
      <c r="T19" s="3">
        <f t="shared" si="9"/>
        <v>0</v>
      </c>
      <c r="U19" s="29"/>
      <c r="V19" s="29">
        <f t="shared" si="10"/>
        <v>0</v>
      </c>
      <c r="W19" s="41"/>
      <c r="X19" s="50"/>
      <c r="Y19" s="29"/>
      <c r="Z19" s="29"/>
      <c r="AA19" s="29"/>
      <c r="AB19" s="29"/>
    </row>
    <row r="20" spans="1:28" ht="10.5" customHeight="1">
      <c r="A20" s="20"/>
      <c r="B20" s="18">
        <v>104</v>
      </c>
      <c r="C20" s="43"/>
      <c r="D20" s="59"/>
      <c r="E20" s="21"/>
      <c r="F20" s="21"/>
      <c r="G20" s="22"/>
      <c r="H20" s="19">
        <f t="shared" si="1"/>
        <v>0</v>
      </c>
      <c r="I20" s="19" t="str">
        <f t="shared" si="2"/>
        <v>0</v>
      </c>
      <c r="J20" s="19">
        <f t="shared" si="3"/>
        <v>0</v>
      </c>
      <c r="L20" s="2">
        <f t="shared" si="4"/>
        <v>104</v>
      </c>
      <c r="M20" s="3">
        <f t="shared" si="4"/>
        <v>0</v>
      </c>
      <c r="N20" s="3" t="str">
        <f t="shared" si="0"/>
        <v>0</v>
      </c>
      <c r="O20" s="3" t="str">
        <f t="shared" si="5"/>
        <v>0</v>
      </c>
      <c r="P20" s="3" t="str">
        <f t="shared" si="6"/>
        <v>0</v>
      </c>
      <c r="Q20" s="2" t="str">
        <f t="shared" si="7"/>
        <v>0</v>
      </c>
      <c r="R20" s="4"/>
      <c r="S20" s="3">
        <f t="shared" si="8"/>
        <v>0</v>
      </c>
      <c r="T20" s="3">
        <f t="shared" si="9"/>
        <v>0</v>
      </c>
      <c r="U20" s="29"/>
      <c r="V20" s="29">
        <f t="shared" si="10"/>
        <v>0</v>
      </c>
      <c r="W20" s="41"/>
      <c r="X20" s="50"/>
      <c r="Y20" s="29"/>
      <c r="Z20" s="29"/>
      <c r="AA20" s="29"/>
      <c r="AB20" s="29"/>
    </row>
    <row r="21" spans="1:28" ht="10.5" customHeight="1">
      <c r="A21" s="20"/>
      <c r="B21" s="18">
        <v>105</v>
      </c>
      <c r="C21" s="43"/>
      <c r="D21" s="59"/>
      <c r="E21" s="21"/>
      <c r="F21" s="21"/>
      <c r="G21" s="22"/>
      <c r="H21" s="19">
        <f t="shared" si="1"/>
        <v>0</v>
      </c>
      <c r="I21" s="19" t="str">
        <f t="shared" si="2"/>
        <v>0</v>
      </c>
      <c r="J21" s="19">
        <f t="shared" si="3"/>
        <v>0</v>
      </c>
      <c r="L21" s="2">
        <f t="shared" si="4"/>
        <v>105</v>
      </c>
      <c r="M21" s="3">
        <f t="shared" si="4"/>
        <v>0</v>
      </c>
      <c r="N21" s="3" t="str">
        <f t="shared" si="0"/>
        <v>0</v>
      </c>
      <c r="O21" s="3" t="str">
        <f t="shared" si="5"/>
        <v>0</v>
      </c>
      <c r="P21" s="3" t="str">
        <f t="shared" si="6"/>
        <v>0</v>
      </c>
      <c r="Q21" s="2" t="str">
        <f t="shared" si="7"/>
        <v>0</v>
      </c>
      <c r="R21" s="4"/>
      <c r="S21" s="3">
        <f t="shared" si="8"/>
        <v>0</v>
      </c>
      <c r="T21" s="3">
        <f t="shared" si="9"/>
        <v>0</v>
      </c>
      <c r="U21" s="29"/>
      <c r="V21" s="29">
        <f t="shared" si="10"/>
        <v>0</v>
      </c>
      <c r="W21" s="41"/>
      <c r="X21" s="50"/>
      <c r="Y21" s="29"/>
      <c r="Z21" s="29"/>
      <c r="AA21" s="29"/>
      <c r="AB21" s="29"/>
    </row>
    <row r="22" spans="1:28" ht="10.5" customHeight="1">
      <c r="A22" s="20"/>
      <c r="B22" s="18">
        <v>106</v>
      </c>
      <c r="C22" s="43"/>
      <c r="D22" s="59"/>
      <c r="E22" s="21"/>
      <c r="F22" s="21"/>
      <c r="G22" s="22"/>
      <c r="H22" s="19">
        <f t="shared" si="1"/>
        <v>0</v>
      </c>
      <c r="I22" s="19" t="str">
        <f t="shared" si="2"/>
        <v>0</v>
      </c>
      <c r="J22" s="19">
        <f t="shared" si="3"/>
        <v>0</v>
      </c>
      <c r="L22" s="2">
        <f t="shared" si="4"/>
        <v>106</v>
      </c>
      <c r="M22" s="3">
        <f t="shared" si="4"/>
        <v>0</v>
      </c>
      <c r="N22" s="3" t="str">
        <f t="shared" si="0"/>
        <v>0</v>
      </c>
      <c r="O22" s="3" t="str">
        <f t="shared" si="5"/>
        <v>0</v>
      </c>
      <c r="P22" s="3" t="str">
        <f t="shared" si="6"/>
        <v>0</v>
      </c>
      <c r="Q22" s="2" t="str">
        <f t="shared" si="7"/>
        <v>0</v>
      </c>
      <c r="R22" s="4"/>
      <c r="S22" s="3">
        <f t="shared" si="8"/>
        <v>0</v>
      </c>
      <c r="T22" s="3">
        <f t="shared" si="9"/>
        <v>0</v>
      </c>
      <c r="U22" s="29"/>
      <c r="V22" s="29">
        <f t="shared" si="10"/>
        <v>0</v>
      </c>
      <c r="W22" s="41"/>
      <c r="X22" s="50"/>
      <c r="Y22" s="29"/>
      <c r="Z22" s="29"/>
      <c r="AA22" s="29"/>
      <c r="AB22" s="29"/>
    </row>
    <row r="23" spans="1:28" ht="10.5" customHeight="1">
      <c r="A23" s="20"/>
      <c r="B23" s="18">
        <v>107</v>
      </c>
      <c r="C23" s="43"/>
      <c r="D23" s="59"/>
      <c r="E23" s="21"/>
      <c r="F23" s="21"/>
      <c r="G23" s="22"/>
      <c r="H23" s="19">
        <f t="shared" si="1"/>
        <v>0</v>
      </c>
      <c r="I23" s="19" t="str">
        <f t="shared" si="2"/>
        <v>0</v>
      </c>
      <c r="J23" s="19">
        <f t="shared" si="3"/>
        <v>0</v>
      </c>
      <c r="L23" s="2">
        <f t="shared" si="4"/>
        <v>107</v>
      </c>
      <c r="M23" s="3">
        <f t="shared" si="4"/>
        <v>0</v>
      </c>
      <c r="N23" s="3" t="str">
        <f t="shared" si="0"/>
        <v>0</v>
      </c>
      <c r="O23" s="3" t="str">
        <f t="shared" si="5"/>
        <v>0</v>
      </c>
      <c r="P23" s="3" t="str">
        <f t="shared" si="6"/>
        <v>0</v>
      </c>
      <c r="Q23" s="2" t="str">
        <f t="shared" si="7"/>
        <v>0</v>
      </c>
      <c r="R23" s="4"/>
      <c r="S23" s="3">
        <f t="shared" si="8"/>
        <v>0</v>
      </c>
      <c r="T23" s="3">
        <f t="shared" si="9"/>
        <v>0</v>
      </c>
      <c r="U23" s="29"/>
      <c r="V23" s="29">
        <f t="shared" si="10"/>
        <v>0</v>
      </c>
      <c r="W23" s="41"/>
      <c r="X23" s="50"/>
      <c r="Y23" s="29"/>
      <c r="Z23" s="29"/>
      <c r="AA23" s="29"/>
      <c r="AB23" s="29"/>
    </row>
    <row r="24" spans="1:28" ht="10.5" customHeight="1">
      <c r="A24" s="20"/>
      <c r="B24" s="18">
        <v>108</v>
      </c>
      <c r="C24" s="43"/>
      <c r="D24" s="59"/>
      <c r="E24" s="21"/>
      <c r="F24" s="21"/>
      <c r="G24" s="22"/>
      <c r="H24" s="19">
        <f t="shared" si="1"/>
        <v>0</v>
      </c>
      <c r="I24" s="19" t="str">
        <f t="shared" si="2"/>
        <v>0</v>
      </c>
      <c r="J24" s="19">
        <f t="shared" si="3"/>
        <v>0</v>
      </c>
      <c r="L24" s="2">
        <f t="shared" si="4"/>
        <v>108</v>
      </c>
      <c r="M24" s="3">
        <f t="shared" si="4"/>
        <v>0</v>
      </c>
      <c r="N24" s="3" t="str">
        <f t="shared" si="0"/>
        <v>0</v>
      </c>
      <c r="O24" s="3" t="str">
        <f t="shared" si="5"/>
        <v>0</v>
      </c>
      <c r="P24" s="3" t="str">
        <f t="shared" si="6"/>
        <v>0</v>
      </c>
      <c r="Q24" s="2" t="str">
        <f t="shared" si="7"/>
        <v>0</v>
      </c>
      <c r="R24" s="4"/>
      <c r="S24" s="3">
        <f t="shared" si="8"/>
        <v>0</v>
      </c>
      <c r="T24" s="3">
        <f t="shared" si="9"/>
        <v>0</v>
      </c>
      <c r="U24" s="29"/>
      <c r="V24" s="29">
        <f t="shared" si="10"/>
        <v>0</v>
      </c>
      <c r="W24" s="41"/>
      <c r="X24" s="50"/>
      <c r="Y24" s="29"/>
      <c r="Z24" s="29"/>
      <c r="AA24" s="29"/>
      <c r="AB24" s="29"/>
    </row>
    <row r="25" spans="1:28" ht="10.5" customHeight="1">
      <c r="A25" s="20"/>
      <c r="B25" s="18">
        <v>109</v>
      </c>
      <c r="C25" s="43"/>
      <c r="D25" s="59"/>
      <c r="E25" s="21"/>
      <c r="F25" s="21"/>
      <c r="G25" s="22"/>
      <c r="H25" s="19">
        <f t="shared" si="1"/>
        <v>0</v>
      </c>
      <c r="I25" s="19" t="str">
        <f t="shared" si="2"/>
        <v>0</v>
      </c>
      <c r="J25" s="19">
        <f t="shared" si="3"/>
        <v>0</v>
      </c>
      <c r="L25" s="2">
        <f t="shared" si="4"/>
        <v>109</v>
      </c>
      <c r="M25" s="3">
        <f t="shared" si="4"/>
        <v>0</v>
      </c>
      <c r="N25" s="3" t="str">
        <f t="shared" si="0"/>
        <v>0</v>
      </c>
      <c r="O25" s="3" t="str">
        <f t="shared" si="5"/>
        <v>0</v>
      </c>
      <c r="P25" s="3" t="str">
        <f t="shared" si="6"/>
        <v>0</v>
      </c>
      <c r="Q25" s="2" t="str">
        <f t="shared" si="7"/>
        <v>0</v>
      </c>
      <c r="R25" s="4"/>
      <c r="S25" s="3">
        <f t="shared" si="8"/>
        <v>0</v>
      </c>
      <c r="T25" s="3">
        <f t="shared" si="9"/>
        <v>0</v>
      </c>
      <c r="U25" s="29"/>
      <c r="V25" s="29">
        <f t="shared" si="10"/>
        <v>0</v>
      </c>
      <c r="W25" s="41"/>
      <c r="X25" s="50"/>
      <c r="Y25" s="29"/>
      <c r="Z25" s="29"/>
      <c r="AA25" s="29"/>
      <c r="AB25" s="29"/>
    </row>
    <row r="26" spans="1:28" ht="10.5" customHeight="1">
      <c r="A26" s="20"/>
      <c r="B26" s="18">
        <v>110</v>
      </c>
      <c r="C26" s="43"/>
      <c r="D26" s="59"/>
      <c r="E26" s="21"/>
      <c r="F26" s="21"/>
      <c r="G26" s="22"/>
      <c r="H26" s="19">
        <f t="shared" si="1"/>
        <v>0</v>
      </c>
      <c r="I26" s="19" t="str">
        <f t="shared" si="2"/>
        <v>0</v>
      </c>
      <c r="J26" s="19">
        <f t="shared" si="3"/>
        <v>0</v>
      </c>
      <c r="L26" s="2">
        <f t="shared" si="4"/>
        <v>110</v>
      </c>
      <c r="M26" s="3">
        <f t="shared" si="4"/>
        <v>0</v>
      </c>
      <c r="N26" s="3" t="str">
        <f t="shared" si="0"/>
        <v>0</v>
      </c>
      <c r="O26" s="3" t="str">
        <f t="shared" si="5"/>
        <v>0</v>
      </c>
      <c r="P26" s="3" t="str">
        <f t="shared" si="6"/>
        <v>0</v>
      </c>
      <c r="Q26" s="2" t="str">
        <f t="shared" si="7"/>
        <v>0</v>
      </c>
      <c r="R26" s="4"/>
      <c r="S26" s="3">
        <f t="shared" si="8"/>
        <v>0</v>
      </c>
      <c r="T26" s="3">
        <f t="shared" si="9"/>
        <v>0</v>
      </c>
      <c r="U26" s="29"/>
      <c r="V26" s="29">
        <f t="shared" si="10"/>
        <v>0</v>
      </c>
      <c r="W26" s="41"/>
      <c r="X26" s="50"/>
      <c r="Y26" s="29"/>
      <c r="Z26" s="29"/>
      <c r="AA26" s="29"/>
      <c r="AB26" s="29"/>
    </row>
    <row r="27" spans="1:28" ht="10.5" customHeight="1">
      <c r="A27" s="20"/>
      <c r="B27" s="18">
        <v>111</v>
      </c>
      <c r="C27" s="43"/>
      <c r="D27" s="59"/>
      <c r="E27" s="21"/>
      <c r="F27" s="21"/>
      <c r="G27" s="22"/>
      <c r="H27" s="19">
        <f t="shared" si="1"/>
        <v>0</v>
      </c>
      <c r="I27" s="19" t="str">
        <f t="shared" si="2"/>
        <v>0</v>
      </c>
      <c r="J27" s="19">
        <f t="shared" si="3"/>
        <v>0</v>
      </c>
      <c r="L27" s="2">
        <f t="shared" si="4"/>
        <v>111</v>
      </c>
      <c r="M27" s="3">
        <f t="shared" si="4"/>
        <v>0</v>
      </c>
      <c r="N27" s="3" t="str">
        <f t="shared" si="0"/>
        <v>0</v>
      </c>
      <c r="O27" s="3" t="str">
        <f t="shared" si="5"/>
        <v>0</v>
      </c>
      <c r="P27" s="3" t="str">
        <f t="shared" si="6"/>
        <v>0</v>
      </c>
      <c r="Q27" s="2" t="str">
        <f t="shared" si="7"/>
        <v>0</v>
      </c>
      <c r="R27" s="4"/>
      <c r="S27" s="3">
        <f t="shared" si="8"/>
        <v>0</v>
      </c>
      <c r="T27" s="3">
        <f t="shared" si="9"/>
        <v>0</v>
      </c>
      <c r="U27" s="29"/>
      <c r="V27" s="29">
        <f t="shared" si="10"/>
        <v>0</v>
      </c>
      <c r="W27" s="41"/>
      <c r="X27" s="50"/>
      <c r="Y27" s="29"/>
      <c r="Z27" s="29"/>
      <c r="AA27" s="29"/>
      <c r="AB27" s="29"/>
    </row>
    <row r="28" spans="1:28" ht="10.5" customHeight="1">
      <c r="A28" s="20"/>
      <c r="B28" s="18">
        <v>112</v>
      </c>
      <c r="C28" s="43"/>
      <c r="D28" s="59"/>
      <c r="E28" s="21"/>
      <c r="F28" s="21"/>
      <c r="G28" s="22"/>
      <c r="H28" s="19">
        <f t="shared" si="1"/>
        <v>0</v>
      </c>
      <c r="I28" s="19" t="str">
        <f t="shared" si="2"/>
        <v>0</v>
      </c>
      <c r="J28" s="19">
        <f t="shared" si="3"/>
        <v>0</v>
      </c>
      <c r="L28" s="2">
        <f t="shared" si="4"/>
        <v>112</v>
      </c>
      <c r="M28" s="3">
        <f t="shared" si="4"/>
        <v>0</v>
      </c>
      <c r="N28" s="3" t="str">
        <f t="shared" si="0"/>
        <v>0</v>
      </c>
      <c r="O28" s="3" t="str">
        <f t="shared" si="5"/>
        <v>0</v>
      </c>
      <c r="P28" s="3" t="str">
        <f t="shared" si="6"/>
        <v>0</v>
      </c>
      <c r="Q28" s="2" t="str">
        <f t="shared" si="7"/>
        <v>0</v>
      </c>
      <c r="R28" s="4"/>
      <c r="S28" s="3">
        <f t="shared" si="8"/>
        <v>0</v>
      </c>
      <c r="T28" s="3">
        <f t="shared" si="9"/>
        <v>0</v>
      </c>
      <c r="U28" s="29"/>
      <c r="V28" s="29">
        <f t="shared" si="10"/>
        <v>0</v>
      </c>
      <c r="W28" s="41"/>
      <c r="X28" s="50"/>
      <c r="Y28" s="29"/>
      <c r="Z28" s="29"/>
      <c r="AA28" s="29"/>
      <c r="AB28" s="29"/>
    </row>
    <row r="29" spans="1:28" ht="10.5" customHeight="1">
      <c r="A29" s="20"/>
      <c r="B29" s="18">
        <v>113</v>
      </c>
      <c r="C29" s="43"/>
      <c r="D29" s="59"/>
      <c r="E29" s="21"/>
      <c r="F29" s="21"/>
      <c r="G29" s="22"/>
      <c r="H29" s="19">
        <f t="shared" si="1"/>
        <v>0</v>
      </c>
      <c r="I29" s="19" t="str">
        <f t="shared" si="2"/>
        <v>0</v>
      </c>
      <c r="J29" s="19">
        <f t="shared" si="3"/>
        <v>0</v>
      </c>
      <c r="L29" s="2">
        <f t="shared" si="4"/>
        <v>113</v>
      </c>
      <c r="M29" s="3">
        <f t="shared" si="4"/>
        <v>0</v>
      </c>
      <c r="N29" s="3" t="str">
        <f t="shared" si="0"/>
        <v>0</v>
      </c>
      <c r="O29" s="3" t="str">
        <f t="shared" si="5"/>
        <v>0</v>
      </c>
      <c r="P29" s="3" t="str">
        <f t="shared" si="6"/>
        <v>0</v>
      </c>
      <c r="Q29" s="2" t="str">
        <f t="shared" si="7"/>
        <v>0</v>
      </c>
      <c r="R29" s="4"/>
      <c r="S29" s="3">
        <f t="shared" si="8"/>
        <v>0</v>
      </c>
      <c r="T29" s="3">
        <f t="shared" si="9"/>
        <v>0</v>
      </c>
      <c r="U29" s="29"/>
      <c r="V29" s="29">
        <f t="shared" si="10"/>
        <v>0</v>
      </c>
      <c r="W29" s="41"/>
      <c r="X29" s="50"/>
      <c r="Y29" s="29"/>
      <c r="Z29" s="29"/>
      <c r="AA29" s="29"/>
      <c r="AB29" s="29"/>
    </row>
    <row r="30" spans="1:28" ht="10.5" customHeight="1">
      <c r="A30" s="20"/>
      <c r="B30" s="18">
        <v>114</v>
      </c>
      <c r="C30" s="43"/>
      <c r="D30" s="59"/>
      <c r="E30" s="21"/>
      <c r="F30" s="21"/>
      <c r="G30" s="22"/>
      <c r="H30" s="19">
        <f t="shared" si="1"/>
        <v>0</v>
      </c>
      <c r="I30" s="19" t="str">
        <f t="shared" si="2"/>
        <v>0</v>
      </c>
      <c r="J30" s="19">
        <f t="shared" si="3"/>
        <v>0</v>
      </c>
      <c r="L30" s="2">
        <f t="shared" si="4"/>
        <v>114</v>
      </c>
      <c r="M30" s="3">
        <f t="shared" si="4"/>
        <v>0</v>
      </c>
      <c r="N30" s="3" t="str">
        <f t="shared" si="0"/>
        <v>0</v>
      </c>
      <c r="O30" s="3" t="str">
        <f t="shared" si="5"/>
        <v>0</v>
      </c>
      <c r="P30" s="3" t="str">
        <f t="shared" si="6"/>
        <v>0</v>
      </c>
      <c r="Q30" s="2" t="str">
        <f t="shared" si="7"/>
        <v>0</v>
      </c>
      <c r="R30" s="4"/>
      <c r="S30" s="3">
        <f t="shared" si="8"/>
        <v>0</v>
      </c>
      <c r="T30" s="3">
        <f t="shared" si="9"/>
        <v>0</v>
      </c>
      <c r="U30" s="29"/>
      <c r="V30" s="29">
        <f t="shared" si="10"/>
        <v>0</v>
      </c>
      <c r="W30" s="41"/>
      <c r="X30" s="50"/>
      <c r="Y30" s="29"/>
      <c r="Z30" s="29"/>
      <c r="AA30" s="29"/>
      <c r="AB30" s="29"/>
    </row>
    <row r="31" spans="1:28" ht="10.5" customHeight="1">
      <c r="A31" s="20"/>
      <c r="B31" s="18">
        <v>115</v>
      </c>
      <c r="C31" s="43"/>
      <c r="D31" s="59"/>
      <c r="E31" s="21"/>
      <c r="F31" s="21"/>
      <c r="G31" s="22"/>
      <c r="H31" s="19">
        <f t="shared" si="1"/>
        <v>0</v>
      </c>
      <c r="I31" s="19" t="str">
        <f t="shared" si="2"/>
        <v>0</v>
      </c>
      <c r="J31" s="19">
        <f t="shared" si="3"/>
        <v>0</v>
      </c>
      <c r="L31" s="2">
        <f t="shared" si="4"/>
        <v>115</v>
      </c>
      <c r="M31" s="3">
        <f>C31</f>
        <v>0</v>
      </c>
      <c r="N31" s="3" t="str">
        <f t="shared" si="0"/>
        <v>0</v>
      </c>
      <c r="O31" s="3" t="str">
        <f t="shared" si="5"/>
        <v>0</v>
      </c>
      <c r="P31" s="3" t="str">
        <f t="shared" si="6"/>
        <v>0</v>
      </c>
      <c r="Q31" s="2" t="str">
        <f t="shared" si="7"/>
        <v>0</v>
      </c>
      <c r="R31" s="4"/>
      <c r="S31" s="3">
        <f t="shared" si="8"/>
        <v>0</v>
      </c>
      <c r="T31" s="3">
        <f t="shared" si="9"/>
        <v>0</v>
      </c>
      <c r="U31" s="29"/>
      <c r="V31" s="29">
        <f t="shared" si="10"/>
        <v>0</v>
      </c>
      <c r="W31" s="41"/>
      <c r="X31" s="50"/>
      <c r="Y31" s="29"/>
      <c r="Z31" s="29"/>
      <c r="AA31" s="29"/>
      <c r="AB31" s="29"/>
    </row>
    <row r="32" spans="1:28" ht="10.5" customHeight="1">
      <c r="A32" s="20"/>
      <c r="B32" s="18">
        <v>116</v>
      </c>
      <c r="C32" s="43"/>
      <c r="D32" s="59"/>
      <c r="E32" s="21"/>
      <c r="F32" s="21"/>
      <c r="G32" s="22"/>
      <c r="H32" s="19">
        <f t="shared" si="1"/>
        <v>0</v>
      </c>
      <c r="I32" s="19" t="str">
        <f t="shared" si="2"/>
        <v>0</v>
      </c>
      <c r="J32" s="19">
        <f t="shared" si="3"/>
        <v>0</v>
      </c>
      <c r="L32" s="2">
        <f t="shared" si="4"/>
        <v>116</v>
      </c>
      <c r="M32" s="3">
        <f t="shared" si="4"/>
        <v>0</v>
      </c>
      <c r="N32" s="3" t="str">
        <f t="shared" si="0"/>
        <v>0</v>
      </c>
      <c r="O32" s="3" t="str">
        <f t="shared" si="5"/>
        <v>0</v>
      </c>
      <c r="P32" s="3" t="str">
        <f t="shared" si="6"/>
        <v>0</v>
      </c>
      <c r="Q32" s="2" t="str">
        <f t="shared" si="7"/>
        <v>0</v>
      </c>
      <c r="R32" s="4"/>
      <c r="S32" s="3">
        <f t="shared" si="8"/>
        <v>0</v>
      </c>
      <c r="T32" s="3">
        <f t="shared" si="9"/>
        <v>0</v>
      </c>
      <c r="U32" s="29"/>
      <c r="V32" s="29">
        <f t="shared" si="10"/>
        <v>0</v>
      </c>
      <c r="W32" s="41"/>
      <c r="X32" s="50"/>
      <c r="Y32" s="29"/>
      <c r="Z32" s="29"/>
      <c r="AA32" s="29"/>
      <c r="AB32" s="29"/>
    </row>
    <row r="33" spans="1:28" ht="10.5" customHeight="1">
      <c r="A33" s="20"/>
      <c r="B33" s="18">
        <v>117</v>
      </c>
      <c r="C33" s="43"/>
      <c r="D33" s="59"/>
      <c r="E33" s="21"/>
      <c r="F33" s="21"/>
      <c r="G33" s="22"/>
      <c r="H33" s="19">
        <f t="shared" si="1"/>
        <v>0</v>
      </c>
      <c r="I33" s="19" t="str">
        <f t="shared" si="2"/>
        <v>0</v>
      </c>
      <c r="J33" s="19">
        <f t="shared" si="3"/>
        <v>0</v>
      </c>
      <c r="L33" s="2">
        <f t="shared" si="4"/>
        <v>117</v>
      </c>
      <c r="M33" s="3">
        <f t="shared" si="4"/>
        <v>0</v>
      </c>
      <c r="N33" s="3" t="str">
        <f t="shared" si="0"/>
        <v>0</v>
      </c>
      <c r="O33" s="3" t="str">
        <f t="shared" si="5"/>
        <v>0</v>
      </c>
      <c r="P33" s="3" t="str">
        <f t="shared" si="6"/>
        <v>0</v>
      </c>
      <c r="Q33" s="2" t="str">
        <f t="shared" si="7"/>
        <v>0</v>
      </c>
      <c r="R33" s="4"/>
      <c r="S33" s="3">
        <f t="shared" si="8"/>
        <v>0</v>
      </c>
      <c r="T33" s="3">
        <f t="shared" si="9"/>
        <v>0</v>
      </c>
      <c r="U33" s="29"/>
      <c r="V33" s="29">
        <f t="shared" si="10"/>
        <v>0</v>
      </c>
      <c r="W33" s="41"/>
      <c r="X33" s="50"/>
      <c r="Y33" s="29"/>
      <c r="Z33" s="29"/>
      <c r="AA33" s="29"/>
      <c r="AB33" s="29"/>
    </row>
    <row r="34" spans="1:28" ht="10.5" customHeight="1">
      <c r="A34" s="20"/>
      <c r="B34" s="18">
        <v>118</v>
      </c>
      <c r="C34" s="43"/>
      <c r="D34" s="59"/>
      <c r="E34" s="21"/>
      <c r="F34" s="21"/>
      <c r="G34" s="22"/>
      <c r="H34" s="19">
        <f t="shared" si="1"/>
        <v>0</v>
      </c>
      <c r="I34" s="19" t="str">
        <f t="shared" si="2"/>
        <v>0</v>
      </c>
      <c r="J34" s="19">
        <f t="shared" si="3"/>
        <v>0</v>
      </c>
      <c r="L34" s="2">
        <f t="shared" si="4"/>
        <v>118</v>
      </c>
      <c r="M34" s="3">
        <f t="shared" si="4"/>
        <v>0</v>
      </c>
      <c r="N34" s="3" t="str">
        <f t="shared" si="0"/>
        <v>0</v>
      </c>
      <c r="O34" s="3" t="str">
        <f t="shared" si="5"/>
        <v>0</v>
      </c>
      <c r="P34" s="3" t="str">
        <f t="shared" si="6"/>
        <v>0</v>
      </c>
      <c r="Q34" s="2" t="str">
        <f t="shared" si="7"/>
        <v>0</v>
      </c>
      <c r="R34" s="4"/>
      <c r="S34" s="3">
        <f t="shared" si="8"/>
        <v>0</v>
      </c>
      <c r="T34" s="3">
        <f t="shared" si="9"/>
        <v>0</v>
      </c>
      <c r="U34" s="29"/>
      <c r="V34" s="29">
        <f t="shared" si="10"/>
        <v>0</v>
      </c>
      <c r="W34" s="41"/>
      <c r="X34" s="50"/>
      <c r="Y34" s="29"/>
      <c r="Z34" s="29"/>
      <c r="AA34" s="29"/>
      <c r="AB34" s="29"/>
    </row>
    <row r="35" spans="1:28" ht="10.5" customHeight="1">
      <c r="A35" s="20"/>
      <c r="B35" s="18">
        <v>119</v>
      </c>
      <c r="C35" s="43"/>
      <c r="D35" s="59"/>
      <c r="E35" s="21"/>
      <c r="F35" s="21"/>
      <c r="G35" s="22"/>
      <c r="H35" s="19">
        <f t="shared" si="1"/>
        <v>0</v>
      </c>
      <c r="I35" s="19" t="str">
        <f t="shared" si="2"/>
        <v>0</v>
      </c>
      <c r="J35" s="19">
        <f t="shared" si="3"/>
        <v>0</v>
      </c>
      <c r="L35" s="2">
        <f t="shared" si="4"/>
        <v>119</v>
      </c>
      <c r="M35" s="3">
        <f t="shared" si="4"/>
        <v>0</v>
      </c>
      <c r="N35" s="3" t="str">
        <f t="shared" si="0"/>
        <v>0</v>
      </c>
      <c r="O35" s="3" t="str">
        <f t="shared" si="5"/>
        <v>0</v>
      </c>
      <c r="P35" s="3" t="str">
        <f t="shared" si="6"/>
        <v>0</v>
      </c>
      <c r="Q35" s="2" t="str">
        <f t="shared" si="7"/>
        <v>0</v>
      </c>
      <c r="R35" s="4"/>
      <c r="S35" s="3">
        <f t="shared" si="8"/>
        <v>0</v>
      </c>
      <c r="T35" s="3">
        <f t="shared" si="9"/>
        <v>0</v>
      </c>
      <c r="U35" s="29"/>
      <c r="V35" s="29">
        <f t="shared" si="10"/>
        <v>0</v>
      </c>
      <c r="W35" s="41"/>
      <c r="X35" s="50"/>
      <c r="Y35" s="29"/>
      <c r="Z35" s="29"/>
      <c r="AA35" s="29"/>
      <c r="AB35" s="29"/>
    </row>
    <row r="36" spans="1:28" ht="10.5" customHeight="1">
      <c r="A36" s="20"/>
      <c r="B36" s="18">
        <v>120</v>
      </c>
      <c r="C36" s="43"/>
      <c r="D36" s="59"/>
      <c r="E36" s="21"/>
      <c r="F36" s="21"/>
      <c r="G36" s="22"/>
      <c r="H36" s="19">
        <f t="shared" si="1"/>
        <v>0</v>
      </c>
      <c r="I36" s="19" t="str">
        <f t="shared" si="2"/>
        <v>0</v>
      </c>
      <c r="J36" s="19">
        <f t="shared" si="3"/>
        <v>0</v>
      </c>
      <c r="L36" s="2">
        <f t="shared" si="4"/>
        <v>120</v>
      </c>
      <c r="M36" s="3">
        <f t="shared" si="4"/>
        <v>0</v>
      </c>
      <c r="N36" s="3" t="str">
        <f t="shared" si="0"/>
        <v>0</v>
      </c>
      <c r="O36" s="3" t="str">
        <f t="shared" si="5"/>
        <v>0</v>
      </c>
      <c r="P36" s="3" t="str">
        <f t="shared" si="6"/>
        <v>0</v>
      </c>
      <c r="Q36" s="2" t="str">
        <f t="shared" si="7"/>
        <v>0</v>
      </c>
      <c r="R36" s="4"/>
      <c r="S36" s="3">
        <f t="shared" si="8"/>
        <v>0</v>
      </c>
      <c r="T36" s="3">
        <f t="shared" si="9"/>
        <v>0</v>
      </c>
      <c r="U36" s="29"/>
      <c r="V36" s="29">
        <f t="shared" si="10"/>
        <v>0</v>
      </c>
      <c r="W36" s="41"/>
      <c r="X36" s="50"/>
      <c r="Y36" s="29"/>
      <c r="Z36" s="29"/>
      <c r="AA36" s="29"/>
      <c r="AB36" s="29"/>
    </row>
    <row r="37" spans="1:28" ht="10.5" customHeight="1">
      <c r="A37" s="20"/>
      <c r="B37" s="18">
        <v>121</v>
      </c>
      <c r="C37" s="43"/>
      <c r="D37" s="59"/>
      <c r="E37" s="21"/>
      <c r="F37" s="21"/>
      <c r="G37" s="22"/>
      <c r="H37" s="19">
        <f t="shared" si="1"/>
        <v>0</v>
      </c>
      <c r="I37" s="19" t="str">
        <f t="shared" si="2"/>
        <v>0</v>
      </c>
      <c r="J37" s="19">
        <f t="shared" si="3"/>
        <v>0</v>
      </c>
      <c r="L37" s="2">
        <f t="shared" si="4"/>
        <v>121</v>
      </c>
      <c r="M37" s="3">
        <f t="shared" si="4"/>
        <v>0</v>
      </c>
      <c r="N37" s="3" t="str">
        <f t="shared" si="0"/>
        <v>0</v>
      </c>
      <c r="O37" s="3" t="str">
        <f t="shared" si="5"/>
        <v>0</v>
      </c>
      <c r="P37" s="3" t="str">
        <f t="shared" si="6"/>
        <v>0</v>
      </c>
      <c r="Q37" s="2" t="str">
        <f t="shared" si="7"/>
        <v>0</v>
      </c>
      <c r="R37" s="4"/>
      <c r="S37" s="3">
        <f t="shared" si="8"/>
        <v>0</v>
      </c>
      <c r="T37" s="3">
        <f t="shared" si="9"/>
        <v>0</v>
      </c>
      <c r="U37" s="29"/>
      <c r="V37" s="29">
        <f t="shared" si="10"/>
        <v>0</v>
      </c>
      <c r="W37" s="41"/>
      <c r="X37" s="50"/>
      <c r="Y37" s="29"/>
      <c r="Z37" s="29"/>
      <c r="AA37" s="29"/>
      <c r="AB37" s="29"/>
    </row>
    <row r="38" spans="1:28" ht="10.5" customHeight="1">
      <c r="A38" s="20"/>
      <c r="B38" s="18">
        <v>122</v>
      </c>
      <c r="C38" s="43"/>
      <c r="D38" s="59"/>
      <c r="E38" s="21"/>
      <c r="F38" s="21"/>
      <c r="G38" s="22"/>
      <c r="H38" s="19">
        <f t="shared" si="1"/>
        <v>0</v>
      </c>
      <c r="I38" s="19" t="str">
        <f t="shared" si="2"/>
        <v>0</v>
      </c>
      <c r="J38" s="19">
        <f t="shared" si="3"/>
        <v>0</v>
      </c>
      <c r="L38" s="2">
        <f t="shared" si="4"/>
        <v>122</v>
      </c>
      <c r="M38" s="3">
        <f t="shared" si="4"/>
        <v>0</v>
      </c>
      <c r="N38" s="3" t="str">
        <f t="shared" si="0"/>
        <v>0</v>
      </c>
      <c r="O38" s="3" t="str">
        <f t="shared" si="5"/>
        <v>0</v>
      </c>
      <c r="P38" s="3" t="str">
        <f t="shared" si="6"/>
        <v>0</v>
      </c>
      <c r="Q38" s="2" t="str">
        <f t="shared" si="7"/>
        <v>0</v>
      </c>
      <c r="R38" s="4"/>
      <c r="S38" s="3">
        <f t="shared" si="8"/>
        <v>0</v>
      </c>
      <c r="T38" s="3">
        <f t="shared" si="9"/>
        <v>0</v>
      </c>
      <c r="U38" s="29"/>
      <c r="V38" s="29">
        <f t="shared" si="10"/>
        <v>0</v>
      </c>
      <c r="W38" s="41"/>
      <c r="X38" s="50"/>
      <c r="Y38" s="29"/>
      <c r="Z38" s="29"/>
      <c r="AA38" s="29"/>
      <c r="AB38" s="29"/>
    </row>
    <row r="39" spans="1:28" ht="10.5" customHeight="1">
      <c r="A39" s="20"/>
      <c r="B39" s="18">
        <v>123</v>
      </c>
      <c r="C39" s="43"/>
      <c r="D39" s="59"/>
      <c r="E39" s="21"/>
      <c r="F39" s="21"/>
      <c r="G39" s="22"/>
      <c r="H39" s="19">
        <f t="shared" si="1"/>
        <v>0</v>
      </c>
      <c r="I39" s="19" t="str">
        <f t="shared" si="2"/>
        <v>0</v>
      </c>
      <c r="J39" s="19">
        <f t="shared" si="3"/>
        <v>0</v>
      </c>
      <c r="L39" s="2">
        <f t="shared" si="4"/>
        <v>123</v>
      </c>
      <c r="M39" s="3">
        <f t="shared" si="4"/>
        <v>0</v>
      </c>
      <c r="N39" s="3" t="str">
        <f t="shared" si="0"/>
        <v>0</v>
      </c>
      <c r="O39" s="3" t="str">
        <f t="shared" si="5"/>
        <v>0</v>
      </c>
      <c r="P39" s="3" t="str">
        <f t="shared" si="6"/>
        <v>0</v>
      </c>
      <c r="Q39" s="2" t="str">
        <f t="shared" si="7"/>
        <v>0</v>
      </c>
      <c r="R39" s="4"/>
      <c r="S39" s="3">
        <f t="shared" si="8"/>
        <v>0</v>
      </c>
      <c r="T39" s="3">
        <f t="shared" si="9"/>
        <v>0</v>
      </c>
      <c r="U39" s="29"/>
      <c r="V39" s="29">
        <f t="shared" si="10"/>
        <v>0</v>
      </c>
      <c r="W39" s="41"/>
      <c r="X39" s="50"/>
      <c r="Y39" s="29"/>
      <c r="Z39" s="29"/>
      <c r="AA39" s="29"/>
      <c r="AB39" s="29"/>
    </row>
    <row r="40" spans="1:28" ht="10.5" customHeight="1">
      <c r="A40" s="20"/>
      <c r="B40" s="18">
        <v>124</v>
      </c>
      <c r="C40" s="43"/>
      <c r="D40" s="59"/>
      <c r="E40" s="21"/>
      <c r="F40" s="21"/>
      <c r="G40" s="22"/>
      <c r="H40" s="19">
        <f t="shared" si="1"/>
        <v>0</v>
      </c>
      <c r="I40" s="19" t="str">
        <f t="shared" si="2"/>
        <v>0</v>
      </c>
      <c r="J40" s="19">
        <f t="shared" si="3"/>
        <v>0</v>
      </c>
      <c r="L40" s="2">
        <f t="shared" si="4"/>
        <v>124</v>
      </c>
      <c r="M40" s="3">
        <f t="shared" si="4"/>
        <v>0</v>
      </c>
      <c r="N40" s="3" t="str">
        <f t="shared" si="0"/>
        <v>0</v>
      </c>
      <c r="O40" s="3" t="str">
        <f t="shared" si="5"/>
        <v>0</v>
      </c>
      <c r="P40" s="3" t="str">
        <f t="shared" si="6"/>
        <v>0</v>
      </c>
      <c r="Q40" s="2" t="str">
        <f t="shared" si="7"/>
        <v>0</v>
      </c>
      <c r="R40" s="4"/>
      <c r="S40" s="3">
        <f t="shared" si="8"/>
        <v>0</v>
      </c>
      <c r="T40" s="3">
        <f t="shared" si="9"/>
        <v>0</v>
      </c>
      <c r="U40" s="29"/>
      <c r="V40" s="29">
        <f t="shared" si="10"/>
        <v>0</v>
      </c>
      <c r="W40" s="41"/>
      <c r="X40" s="50"/>
      <c r="Y40" s="29"/>
      <c r="Z40" s="29"/>
      <c r="AA40" s="29"/>
      <c r="AB40" s="29"/>
    </row>
    <row r="41" spans="1:28" ht="10.5" customHeight="1">
      <c r="A41" s="20"/>
      <c r="B41" s="18">
        <v>125</v>
      </c>
      <c r="C41" s="43"/>
      <c r="D41" s="59"/>
      <c r="E41" s="21"/>
      <c r="F41" s="21"/>
      <c r="G41" s="22"/>
      <c r="H41" s="19">
        <f t="shared" si="1"/>
        <v>0</v>
      </c>
      <c r="I41" s="19" t="str">
        <f t="shared" si="2"/>
        <v>0</v>
      </c>
      <c r="J41" s="19">
        <f t="shared" si="3"/>
        <v>0</v>
      </c>
      <c r="L41" s="2">
        <f t="shared" si="4"/>
        <v>125</v>
      </c>
      <c r="M41" s="3">
        <f t="shared" si="4"/>
        <v>0</v>
      </c>
      <c r="N41" s="3" t="str">
        <f t="shared" si="0"/>
        <v>0</v>
      </c>
      <c r="O41" s="3" t="str">
        <f t="shared" si="5"/>
        <v>0</v>
      </c>
      <c r="P41" s="3" t="str">
        <f t="shared" si="6"/>
        <v>0</v>
      </c>
      <c r="Q41" s="2" t="str">
        <f t="shared" si="7"/>
        <v>0</v>
      </c>
      <c r="R41" s="4"/>
      <c r="S41" s="3">
        <f t="shared" si="8"/>
        <v>0</v>
      </c>
      <c r="T41" s="3">
        <f t="shared" si="9"/>
        <v>0</v>
      </c>
      <c r="U41" s="29"/>
      <c r="V41" s="29">
        <f t="shared" si="10"/>
        <v>0</v>
      </c>
      <c r="W41" s="41"/>
      <c r="X41" s="50"/>
      <c r="Y41" s="29"/>
      <c r="Z41" s="29"/>
      <c r="AA41" s="29"/>
      <c r="AB41" s="29"/>
    </row>
    <row r="42" spans="1:28" ht="10.5" customHeight="1">
      <c r="A42" s="20"/>
      <c r="B42" s="18">
        <v>126</v>
      </c>
      <c r="C42" s="43"/>
      <c r="D42" s="59"/>
      <c r="E42" s="21"/>
      <c r="F42" s="21"/>
      <c r="G42" s="22"/>
      <c r="H42" s="19">
        <f t="shared" si="1"/>
        <v>0</v>
      </c>
      <c r="I42" s="19" t="str">
        <f t="shared" si="2"/>
        <v>0</v>
      </c>
      <c r="J42" s="19">
        <f t="shared" si="3"/>
        <v>0</v>
      </c>
      <c r="L42" s="2">
        <f t="shared" si="4"/>
        <v>126</v>
      </c>
      <c r="M42" s="3">
        <f t="shared" si="4"/>
        <v>0</v>
      </c>
      <c r="N42" s="3" t="str">
        <f t="shared" si="0"/>
        <v>0</v>
      </c>
      <c r="O42" s="3" t="str">
        <f t="shared" si="5"/>
        <v>0</v>
      </c>
      <c r="P42" s="3" t="str">
        <f t="shared" si="6"/>
        <v>0</v>
      </c>
      <c r="Q42" s="2" t="str">
        <f t="shared" si="7"/>
        <v>0</v>
      </c>
      <c r="R42" s="4"/>
      <c r="S42" s="3">
        <f t="shared" si="8"/>
        <v>0</v>
      </c>
      <c r="T42" s="3">
        <f t="shared" si="9"/>
        <v>0</v>
      </c>
      <c r="U42" s="29"/>
      <c r="V42" s="29">
        <f t="shared" si="10"/>
        <v>0</v>
      </c>
      <c r="W42" s="41"/>
      <c r="X42" s="50"/>
      <c r="Y42" s="29"/>
      <c r="Z42" s="29"/>
      <c r="AA42" s="29"/>
      <c r="AB42" s="29"/>
    </row>
    <row r="43" spans="1:28" ht="10.5" customHeight="1">
      <c r="A43" s="20"/>
      <c r="B43" s="18">
        <v>127</v>
      </c>
      <c r="C43" s="43"/>
      <c r="D43" s="59"/>
      <c r="E43" s="21"/>
      <c r="F43" s="21"/>
      <c r="G43" s="22"/>
      <c r="H43" s="19">
        <f t="shared" si="1"/>
        <v>0</v>
      </c>
      <c r="I43" s="19" t="str">
        <f t="shared" si="2"/>
        <v>0</v>
      </c>
      <c r="J43" s="19">
        <f t="shared" si="3"/>
        <v>0</v>
      </c>
      <c r="L43" s="2">
        <f t="shared" si="4"/>
        <v>127</v>
      </c>
      <c r="M43" s="3">
        <f t="shared" si="4"/>
        <v>0</v>
      </c>
      <c r="N43" s="3" t="str">
        <f t="shared" si="0"/>
        <v>0</v>
      </c>
      <c r="O43" s="3" t="str">
        <f t="shared" si="5"/>
        <v>0</v>
      </c>
      <c r="P43" s="3" t="str">
        <f t="shared" si="6"/>
        <v>0</v>
      </c>
      <c r="Q43" s="2" t="str">
        <f t="shared" si="7"/>
        <v>0</v>
      </c>
      <c r="R43" s="4"/>
      <c r="S43" s="3">
        <f t="shared" si="8"/>
        <v>0</v>
      </c>
      <c r="T43" s="3">
        <f t="shared" si="9"/>
        <v>0</v>
      </c>
      <c r="U43" s="29"/>
      <c r="V43" s="29">
        <f t="shared" si="10"/>
        <v>0</v>
      </c>
      <c r="W43" s="41"/>
      <c r="X43" s="50"/>
      <c r="Y43" s="29"/>
      <c r="Z43" s="29"/>
      <c r="AA43" s="29"/>
      <c r="AB43" s="29"/>
    </row>
    <row r="44" spans="1:28" ht="10.5" customHeight="1">
      <c r="A44" s="20"/>
      <c r="B44" s="18">
        <v>128</v>
      </c>
      <c r="C44" s="23"/>
      <c r="D44" s="59"/>
      <c r="E44" s="21"/>
      <c r="F44" s="21"/>
      <c r="G44" s="22"/>
      <c r="H44" s="19">
        <f t="shared" si="1"/>
        <v>0</v>
      </c>
      <c r="I44" s="19" t="str">
        <f t="shared" si="2"/>
        <v>0</v>
      </c>
      <c r="J44" s="19">
        <f t="shared" si="3"/>
        <v>0</v>
      </c>
      <c r="L44" s="2">
        <f t="shared" si="4"/>
        <v>128</v>
      </c>
      <c r="M44" s="3">
        <f t="shared" si="4"/>
        <v>0</v>
      </c>
      <c r="N44" s="3" t="str">
        <f t="shared" si="0"/>
        <v>0</v>
      </c>
      <c r="O44" s="3" t="str">
        <f t="shared" si="5"/>
        <v>0</v>
      </c>
      <c r="P44" s="3" t="str">
        <f t="shared" si="6"/>
        <v>0</v>
      </c>
      <c r="Q44" s="2" t="str">
        <f t="shared" si="7"/>
        <v>0</v>
      </c>
      <c r="R44" s="4"/>
      <c r="S44" s="3">
        <f t="shared" si="8"/>
        <v>0</v>
      </c>
      <c r="T44" s="3">
        <f t="shared" si="9"/>
        <v>0</v>
      </c>
      <c r="U44" s="29"/>
      <c r="V44" s="29">
        <f t="shared" si="10"/>
        <v>0</v>
      </c>
      <c r="W44" s="41"/>
      <c r="X44" s="50"/>
      <c r="Y44" s="29"/>
      <c r="Z44" s="29"/>
      <c r="AA44" s="29"/>
      <c r="AB44" s="29"/>
    </row>
    <row r="45" spans="1:28" ht="10.5" customHeight="1">
      <c r="A45" s="20"/>
      <c r="B45" s="18">
        <v>129</v>
      </c>
      <c r="C45" s="23"/>
      <c r="D45" s="59"/>
      <c r="E45" s="21"/>
      <c r="F45" s="21"/>
      <c r="G45" s="22"/>
      <c r="H45" s="19">
        <f t="shared" si="1"/>
        <v>0</v>
      </c>
      <c r="I45" s="19" t="str">
        <f t="shared" si="2"/>
        <v>0</v>
      </c>
      <c r="J45" s="19">
        <f t="shared" si="3"/>
        <v>0</v>
      </c>
      <c r="L45" s="2">
        <f t="shared" si="4"/>
        <v>129</v>
      </c>
      <c r="M45" s="3">
        <f t="shared" si="4"/>
        <v>0</v>
      </c>
      <c r="N45" s="3" t="str">
        <f t="shared" si="0"/>
        <v>0</v>
      </c>
      <c r="O45" s="3" t="str">
        <f t="shared" si="5"/>
        <v>0</v>
      </c>
      <c r="P45" s="3" t="str">
        <f t="shared" si="6"/>
        <v>0</v>
      </c>
      <c r="Q45" s="2" t="str">
        <f t="shared" si="7"/>
        <v>0</v>
      </c>
      <c r="R45" s="4"/>
      <c r="S45" s="3">
        <f t="shared" si="8"/>
        <v>0</v>
      </c>
      <c r="T45" s="3">
        <f t="shared" si="9"/>
        <v>0</v>
      </c>
      <c r="U45" s="29"/>
      <c r="V45" s="29">
        <f t="shared" si="10"/>
        <v>0</v>
      </c>
      <c r="W45" s="41"/>
      <c r="X45" s="50"/>
      <c r="Y45" s="29"/>
      <c r="Z45" s="29"/>
      <c r="AA45" s="29"/>
      <c r="AB45" s="29"/>
    </row>
    <row r="46" spans="1:28" ht="10.5" customHeight="1">
      <c r="A46" s="20"/>
      <c r="B46" s="18">
        <v>130</v>
      </c>
      <c r="C46" s="23"/>
      <c r="D46" s="59"/>
      <c r="E46" s="21"/>
      <c r="F46" s="21"/>
      <c r="G46" s="22"/>
      <c r="H46" s="19">
        <f t="shared" si="1"/>
        <v>0</v>
      </c>
      <c r="I46" s="19" t="str">
        <f t="shared" si="2"/>
        <v>0</v>
      </c>
      <c r="J46" s="19">
        <f t="shared" si="3"/>
        <v>0</v>
      </c>
      <c r="L46" s="2">
        <f t="shared" si="4"/>
        <v>130</v>
      </c>
      <c r="M46" s="3">
        <f t="shared" si="4"/>
        <v>0</v>
      </c>
      <c r="N46" s="3" t="str">
        <f t="shared" si="0"/>
        <v>0</v>
      </c>
      <c r="O46" s="3" t="str">
        <f t="shared" si="5"/>
        <v>0</v>
      </c>
      <c r="P46" s="3" t="str">
        <f t="shared" si="6"/>
        <v>0</v>
      </c>
      <c r="Q46" s="2" t="str">
        <f t="shared" si="7"/>
        <v>0</v>
      </c>
      <c r="R46" s="4"/>
      <c r="S46" s="3">
        <f t="shared" si="8"/>
        <v>0</v>
      </c>
      <c r="T46" s="3">
        <f t="shared" si="9"/>
        <v>0</v>
      </c>
      <c r="U46" s="29"/>
      <c r="V46" s="29">
        <f t="shared" si="10"/>
        <v>0</v>
      </c>
      <c r="W46" s="41"/>
      <c r="X46" s="50"/>
      <c r="Y46" s="29"/>
      <c r="Z46" s="29"/>
      <c r="AA46" s="29"/>
      <c r="AB46" s="29"/>
    </row>
    <row r="47" spans="1:28" ht="10.5" customHeight="1">
      <c r="A47" s="20"/>
      <c r="B47" s="18">
        <v>131</v>
      </c>
      <c r="C47" s="43"/>
      <c r="D47" s="59"/>
      <c r="E47" s="21"/>
      <c r="F47" s="21"/>
      <c r="G47" s="22"/>
      <c r="H47" s="19">
        <f t="shared" si="1"/>
        <v>0</v>
      </c>
      <c r="I47" s="19" t="str">
        <f t="shared" si="2"/>
        <v>0</v>
      </c>
      <c r="J47" s="19">
        <f t="shared" si="3"/>
        <v>0</v>
      </c>
      <c r="L47" s="2">
        <f t="shared" si="4"/>
        <v>131</v>
      </c>
      <c r="M47" s="3">
        <f t="shared" si="4"/>
        <v>0</v>
      </c>
      <c r="N47" s="3" t="str">
        <f t="shared" si="0"/>
        <v>0</v>
      </c>
      <c r="O47" s="3" t="str">
        <f t="shared" si="5"/>
        <v>0</v>
      </c>
      <c r="P47" s="3" t="str">
        <f t="shared" si="6"/>
        <v>0</v>
      </c>
      <c r="Q47" s="2" t="str">
        <f t="shared" si="7"/>
        <v>0</v>
      </c>
      <c r="R47" s="4"/>
      <c r="S47" s="3">
        <f t="shared" si="8"/>
        <v>0</v>
      </c>
      <c r="T47" s="3">
        <f t="shared" si="9"/>
        <v>0</v>
      </c>
      <c r="U47" s="29"/>
      <c r="V47" s="29">
        <f t="shared" si="10"/>
        <v>0</v>
      </c>
      <c r="W47" s="41"/>
      <c r="X47" s="50"/>
      <c r="Y47" s="29"/>
      <c r="Z47" s="29"/>
      <c r="AA47" s="29"/>
      <c r="AB47" s="29"/>
    </row>
    <row r="48" spans="1:28" ht="10.5" customHeight="1">
      <c r="A48" s="20"/>
      <c r="B48" s="18">
        <v>132</v>
      </c>
      <c r="C48" s="43"/>
      <c r="D48" s="59"/>
      <c r="E48" s="21"/>
      <c r="F48" s="21"/>
      <c r="G48" s="22"/>
      <c r="H48" s="19">
        <f t="shared" si="1"/>
        <v>0</v>
      </c>
      <c r="I48" s="19" t="str">
        <f t="shared" si="2"/>
        <v>0</v>
      </c>
      <c r="J48" s="19">
        <f t="shared" si="3"/>
        <v>0</v>
      </c>
      <c r="L48" s="2">
        <f t="shared" si="4"/>
        <v>132</v>
      </c>
      <c r="M48" s="3">
        <f t="shared" si="4"/>
        <v>0</v>
      </c>
      <c r="N48" s="3" t="str">
        <f t="shared" si="0"/>
        <v>0</v>
      </c>
      <c r="O48" s="3" t="str">
        <f t="shared" si="5"/>
        <v>0</v>
      </c>
      <c r="P48" s="3" t="str">
        <f t="shared" si="6"/>
        <v>0</v>
      </c>
      <c r="Q48" s="2" t="str">
        <f t="shared" si="7"/>
        <v>0</v>
      </c>
      <c r="R48" s="4"/>
      <c r="S48" s="3">
        <f t="shared" si="8"/>
        <v>0</v>
      </c>
      <c r="T48" s="3">
        <f t="shared" si="9"/>
        <v>0</v>
      </c>
      <c r="U48" s="29"/>
      <c r="V48" s="29">
        <f t="shared" si="10"/>
        <v>0</v>
      </c>
      <c r="W48" s="41"/>
      <c r="X48" s="50"/>
      <c r="Y48" s="29"/>
      <c r="Z48" s="29"/>
      <c r="AA48" s="29"/>
      <c r="AB48" s="29"/>
    </row>
    <row r="49" spans="1:28" ht="10.5" customHeight="1">
      <c r="A49" s="20"/>
      <c r="B49" s="18">
        <v>133</v>
      </c>
      <c r="C49" s="23"/>
      <c r="D49" s="59"/>
      <c r="E49" s="21"/>
      <c r="F49" s="21"/>
      <c r="G49" s="22"/>
      <c r="H49" s="19">
        <f t="shared" si="1"/>
        <v>0</v>
      </c>
      <c r="I49" s="19" t="str">
        <f t="shared" si="2"/>
        <v>0</v>
      </c>
      <c r="J49" s="19">
        <f t="shared" si="3"/>
        <v>0</v>
      </c>
      <c r="L49" s="2">
        <f t="shared" si="4"/>
        <v>133</v>
      </c>
      <c r="M49" s="3">
        <f t="shared" si="4"/>
        <v>0</v>
      </c>
      <c r="N49" s="3" t="str">
        <f t="shared" si="0"/>
        <v>0</v>
      </c>
      <c r="O49" s="3" t="str">
        <f t="shared" si="5"/>
        <v>0</v>
      </c>
      <c r="P49" s="3" t="str">
        <f t="shared" si="6"/>
        <v>0</v>
      </c>
      <c r="Q49" s="2" t="str">
        <f t="shared" si="7"/>
        <v>0</v>
      </c>
      <c r="R49" s="4"/>
      <c r="S49" s="3">
        <f t="shared" si="8"/>
        <v>0</v>
      </c>
      <c r="T49" s="3">
        <f t="shared" si="9"/>
        <v>0</v>
      </c>
      <c r="U49" s="29"/>
      <c r="V49" s="29">
        <f t="shared" si="10"/>
        <v>0</v>
      </c>
      <c r="W49" s="41"/>
      <c r="X49" s="50"/>
      <c r="Y49" s="29"/>
      <c r="Z49" s="29"/>
      <c r="AA49" s="29"/>
      <c r="AB49" s="29"/>
    </row>
    <row r="50" spans="1:28" ht="10.5" customHeight="1">
      <c r="A50" s="20"/>
      <c r="B50" s="18">
        <v>134</v>
      </c>
      <c r="C50" s="23"/>
      <c r="D50" s="59"/>
      <c r="E50" s="21"/>
      <c r="F50" s="21"/>
      <c r="G50" s="22"/>
      <c r="H50" s="19">
        <f t="shared" si="1"/>
        <v>0</v>
      </c>
      <c r="I50" s="19" t="str">
        <f t="shared" si="2"/>
        <v>0</v>
      </c>
      <c r="J50" s="19">
        <f t="shared" si="3"/>
        <v>0</v>
      </c>
      <c r="L50" s="2">
        <f t="shared" si="4"/>
        <v>134</v>
      </c>
      <c r="M50" s="3">
        <f t="shared" si="4"/>
        <v>0</v>
      </c>
      <c r="N50" s="3" t="str">
        <f t="shared" si="0"/>
        <v>0</v>
      </c>
      <c r="O50" s="3" t="str">
        <f t="shared" si="5"/>
        <v>0</v>
      </c>
      <c r="P50" s="3" t="str">
        <f t="shared" si="6"/>
        <v>0</v>
      </c>
      <c r="Q50" s="2" t="str">
        <f t="shared" si="7"/>
        <v>0</v>
      </c>
      <c r="R50" s="4"/>
      <c r="S50" s="3">
        <f t="shared" si="8"/>
        <v>0</v>
      </c>
      <c r="T50" s="3">
        <f t="shared" si="9"/>
        <v>0</v>
      </c>
      <c r="U50" s="29"/>
      <c r="V50" s="29">
        <f t="shared" si="10"/>
        <v>0</v>
      </c>
      <c r="W50" s="41"/>
      <c r="X50" s="50"/>
      <c r="Y50" s="29"/>
      <c r="Z50" s="29"/>
      <c r="AA50" s="29"/>
      <c r="AB50" s="29"/>
    </row>
    <row r="51" spans="1:28" ht="10.5" customHeight="1">
      <c r="A51" s="20"/>
      <c r="B51" s="18">
        <v>135</v>
      </c>
      <c r="C51" s="23"/>
      <c r="D51" s="59"/>
      <c r="E51" s="21"/>
      <c r="F51" s="21"/>
      <c r="G51" s="22"/>
      <c r="H51" s="19">
        <f t="shared" si="1"/>
        <v>0</v>
      </c>
      <c r="I51" s="19" t="str">
        <f t="shared" si="2"/>
        <v>0</v>
      </c>
      <c r="J51" s="19">
        <f t="shared" si="3"/>
        <v>0</v>
      </c>
      <c r="L51" s="2">
        <f t="shared" si="4"/>
        <v>135</v>
      </c>
      <c r="M51" s="3">
        <f>C51</f>
        <v>0</v>
      </c>
      <c r="N51" s="3" t="str">
        <f t="shared" si="0"/>
        <v>0</v>
      </c>
      <c r="O51" s="3" t="str">
        <f t="shared" si="5"/>
        <v>0</v>
      </c>
      <c r="P51" s="3" t="str">
        <f t="shared" si="6"/>
        <v>0</v>
      </c>
      <c r="Q51" s="2" t="str">
        <f t="shared" si="7"/>
        <v>0</v>
      </c>
      <c r="R51" s="4"/>
      <c r="S51" s="3">
        <f t="shared" si="8"/>
        <v>0</v>
      </c>
      <c r="T51" s="3">
        <f t="shared" si="9"/>
        <v>0</v>
      </c>
      <c r="U51" s="29"/>
      <c r="V51" s="29">
        <f t="shared" si="10"/>
        <v>0</v>
      </c>
      <c r="W51" s="41"/>
      <c r="X51" s="50"/>
      <c r="Y51" s="29"/>
      <c r="Z51" s="29"/>
      <c r="AA51" s="29"/>
      <c r="AB51" s="29"/>
    </row>
    <row r="52" spans="1:28" ht="10.5" customHeight="1">
      <c r="A52" s="20"/>
      <c r="B52" s="18">
        <v>136</v>
      </c>
      <c r="C52" s="23"/>
      <c r="D52" s="59"/>
      <c r="E52" s="21"/>
      <c r="F52" s="21"/>
      <c r="G52" s="22"/>
      <c r="H52" s="19">
        <f t="shared" si="1"/>
        <v>0</v>
      </c>
      <c r="I52" s="19" t="str">
        <f t="shared" si="2"/>
        <v>0</v>
      </c>
      <c r="J52" s="19">
        <f t="shared" si="3"/>
        <v>0</v>
      </c>
      <c r="L52" s="2">
        <f t="shared" si="4"/>
        <v>136</v>
      </c>
      <c r="M52" s="3">
        <f t="shared" si="4"/>
        <v>0</v>
      </c>
      <c r="N52" s="3" t="str">
        <f t="shared" si="0"/>
        <v>0</v>
      </c>
      <c r="O52" s="3" t="str">
        <f t="shared" si="5"/>
        <v>0</v>
      </c>
      <c r="P52" s="3" t="str">
        <f t="shared" si="6"/>
        <v>0</v>
      </c>
      <c r="Q52" s="2" t="str">
        <f t="shared" si="7"/>
        <v>0</v>
      </c>
      <c r="R52" s="4"/>
      <c r="S52" s="3">
        <f t="shared" si="8"/>
        <v>0</v>
      </c>
      <c r="T52" s="3">
        <f t="shared" si="9"/>
        <v>0</v>
      </c>
      <c r="U52" s="29"/>
      <c r="V52" s="29">
        <f t="shared" si="10"/>
        <v>0</v>
      </c>
      <c r="W52" s="41"/>
      <c r="X52" s="50"/>
      <c r="Y52" s="29"/>
      <c r="Z52" s="29"/>
      <c r="AA52" s="29"/>
      <c r="AB52" s="29"/>
    </row>
    <row r="53" spans="1:28" ht="10.5" customHeight="1">
      <c r="A53" s="20"/>
      <c r="B53" s="18">
        <v>137</v>
      </c>
      <c r="C53" s="23"/>
      <c r="D53" s="59"/>
      <c r="E53" s="21"/>
      <c r="F53" s="21"/>
      <c r="G53" s="22"/>
      <c r="H53" s="19">
        <f t="shared" si="1"/>
        <v>0</v>
      </c>
      <c r="I53" s="19" t="str">
        <f t="shared" si="2"/>
        <v>0</v>
      </c>
      <c r="J53" s="19">
        <f t="shared" si="3"/>
        <v>0</v>
      </c>
      <c r="L53" s="2">
        <f t="shared" si="4"/>
        <v>137</v>
      </c>
      <c r="M53" s="3">
        <f t="shared" si="4"/>
        <v>0</v>
      </c>
      <c r="N53" s="3" t="str">
        <f t="shared" si="0"/>
        <v>0</v>
      </c>
      <c r="O53" s="3" t="str">
        <f t="shared" si="5"/>
        <v>0</v>
      </c>
      <c r="P53" s="3" t="str">
        <f t="shared" si="6"/>
        <v>0</v>
      </c>
      <c r="Q53" s="2" t="str">
        <f t="shared" si="7"/>
        <v>0</v>
      </c>
      <c r="R53" s="4"/>
      <c r="S53" s="3">
        <f t="shared" si="8"/>
        <v>0</v>
      </c>
      <c r="T53" s="3">
        <f t="shared" si="9"/>
        <v>0</v>
      </c>
      <c r="U53" s="29"/>
      <c r="V53" s="29">
        <f t="shared" si="10"/>
        <v>0</v>
      </c>
      <c r="W53" s="41"/>
      <c r="X53" s="50"/>
      <c r="Y53" s="29"/>
      <c r="Z53" s="29"/>
      <c r="AA53" s="29"/>
      <c r="AB53" s="29"/>
    </row>
    <row r="54" spans="1:28" ht="10.5" customHeight="1">
      <c r="A54" s="20"/>
      <c r="B54" s="18">
        <v>138</v>
      </c>
      <c r="C54" s="23"/>
      <c r="D54" s="59"/>
      <c r="E54" s="21"/>
      <c r="F54" s="21"/>
      <c r="G54" s="22"/>
      <c r="H54" s="19">
        <f t="shared" si="1"/>
        <v>0</v>
      </c>
      <c r="I54" s="19" t="str">
        <f t="shared" si="2"/>
        <v>0</v>
      </c>
      <c r="J54" s="19">
        <f t="shared" si="3"/>
        <v>0</v>
      </c>
      <c r="L54" s="2">
        <f t="shared" si="4"/>
        <v>138</v>
      </c>
      <c r="M54" s="3">
        <f t="shared" si="4"/>
        <v>0</v>
      </c>
      <c r="N54" s="3" t="str">
        <f t="shared" si="0"/>
        <v>0</v>
      </c>
      <c r="O54" s="3" t="str">
        <f t="shared" si="5"/>
        <v>0</v>
      </c>
      <c r="P54" s="3" t="str">
        <f t="shared" si="6"/>
        <v>0</v>
      </c>
      <c r="Q54" s="2" t="str">
        <f t="shared" si="7"/>
        <v>0</v>
      </c>
      <c r="R54" s="4"/>
      <c r="S54" s="3">
        <f t="shared" si="8"/>
        <v>0</v>
      </c>
      <c r="T54" s="3">
        <f t="shared" si="9"/>
        <v>0</v>
      </c>
      <c r="U54" s="29"/>
      <c r="V54" s="29">
        <f t="shared" si="10"/>
        <v>0</v>
      </c>
      <c r="W54" s="41"/>
      <c r="X54" s="50"/>
      <c r="Y54" s="29"/>
      <c r="Z54" s="29"/>
      <c r="AA54" s="29"/>
      <c r="AB54" s="29"/>
    </row>
    <row r="55" spans="1:28" ht="10.5" customHeight="1">
      <c r="A55" s="20"/>
      <c r="B55" s="18">
        <v>139</v>
      </c>
      <c r="C55" s="23"/>
      <c r="D55" s="59"/>
      <c r="E55" s="21"/>
      <c r="F55" s="21"/>
      <c r="G55" s="22"/>
      <c r="H55" s="19">
        <f t="shared" si="1"/>
        <v>0</v>
      </c>
      <c r="I55" s="19" t="str">
        <f t="shared" si="2"/>
        <v>0</v>
      </c>
      <c r="J55" s="19">
        <f t="shared" si="3"/>
        <v>0</v>
      </c>
      <c r="L55" s="2">
        <f t="shared" si="4"/>
        <v>139</v>
      </c>
      <c r="M55" s="3">
        <f t="shared" si="4"/>
        <v>0</v>
      </c>
      <c r="N55" s="3" t="str">
        <f t="shared" si="0"/>
        <v>0</v>
      </c>
      <c r="O55" s="3" t="str">
        <f t="shared" si="5"/>
        <v>0</v>
      </c>
      <c r="P55" s="3" t="str">
        <f t="shared" si="6"/>
        <v>0</v>
      </c>
      <c r="Q55" s="2" t="str">
        <f t="shared" si="7"/>
        <v>0</v>
      </c>
      <c r="R55" s="4"/>
      <c r="S55" s="3">
        <f t="shared" si="8"/>
        <v>0</v>
      </c>
      <c r="T55" s="3">
        <f t="shared" si="9"/>
        <v>0</v>
      </c>
      <c r="U55" s="29"/>
      <c r="V55" s="29">
        <f t="shared" si="10"/>
        <v>0</v>
      </c>
      <c r="W55" s="41"/>
      <c r="X55" s="50"/>
      <c r="Y55" s="29"/>
      <c r="Z55" s="29"/>
      <c r="AA55" s="29"/>
      <c r="AB55" s="29"/>
    </row>
    <row r="56" spans="1:28" ht="10.5" customHeight="1" thickBot="1">
      <c r="A56" s="20"/>
      <c r="B56" s="18">
        <v>140</v>
      </c>
      <c r="C56" s="23"/>
      <c r="D56" s="59"/>
      <c r="E56" s="21"/>
      <c r="F56" s="21"/>
      <c r="G56" s="22"/>
      <c r="H56" s="19">
        <f t="shared" si="1"/>
        <v>0</v>
      </c>
      <c r="I56" s="19" t="str">
        <f t="shared" si="2"/>
        <v>0</v>
      </c>
      <c r="J56" s="19">
        <f t="shared" si="3"/>
        <v>0</v>
      </c>
      <c r="L56" s="2">
        <f t="shared" si="4"/>
        <v>140</v>
      </c>
      <c r="M56" s="3">
        <f t="shared" si="4"/>
        <v>0</v>
      </c>
      <c r="N56" s="3" t="str">
        <f t="shared" si="0"/>
        <v>0</v>
      </c>
      <c r="O56" s="3" t="str">
        <f t="shared" si="5"/>
        <v>0</v>
      </c>
      <c r="P56" s="3" t="str">
        <f t="shared" si="6"/>
        <v>0</v>
      </c>
      <c r="Q56" s="2" t="str">
        <f t="shared" si="7"/>
        <v>0</v>
      </c>
      <c r="R56" s="4"/>
      <c r="S56" s="3">
        <f t="shared" si="8"/>
        <v>0</v>
      </c>
      <c r="T56" s="3">
        <f t="shared" si="9"/>
        <v>0</v>
      </c>
      <c r="U56" s="29"/>
      <c r="V56" s="29">
        <f t="shared" si="10"/>
        <v>0</v>
      </c>
      <c r="W56" s="41"/>
      <c r="X56" s="50"/>
      <c r="Y56" s="29"/>
      <c r="Z56" s="29"/>
      <c r="AA56" s="29"/>
      <c r="AB56" s="29"/>
    </row>
    <row r="57" spans="1:28" s="30" customFormat="1" ht="18" customHeight="1" thickBot="1">
      <c r="A57" s="20"/>
      <c r="B57" s="73" t="s">
        <v>7</v>
      </c>
      <c r="C57" s="73"/>
      <c r="D57" s="73"/>
      <c r="E57" s="73"/>
      <c r="F57" s="8">
        <f>SUM(F7:F56)</f>
        <v>0</v>
      </c>
      <c r="G57" s="9"/>
      <c r="H57" s="10">
        <f>SUM(H6:H56)</f>
        <v>64500</v>
      </c>
      <c r="I57" s="11"/>
      <c r="J57" s="8">
        <f>SUM(J6:J56)</f>
        <v>1806</v>
      </c>
      <c r="L57" s="88" t="s">
        <v>17</v>
      </c>
      <c r="M57" s="89"/>
      <c r="N57" s="57">
        <f>SUM(N7:N56)</f>
        <v>0</v>
      </c>
      <c r="O57" s="5">
        <f>SUM(O7:O56)</f>
        <v>0</v>
      </c>
      <c r="P57" s="5">
        <f>SUM(P7:P56)</f>
        <v>0</v>
      </c>
      <c r="Q57" s="6"/>
      <c r="R57" s="6"/>
      <c r="S57" s="5">
        <f>SUM(S7:S56)</f>
        <v>0</v>
      </c>
      <c r="T57" s="7">
        <f>SUM(T7:T56)</f>
        <v>0</v>
      </c>
      <c r="V57" s="30">
        <f>SUM(V7:V56)</f>
        <v>0</v>
      </c>
      <c r="W57" s="41"/>
      <c r="X57" s="38"/>
    </row>
    <row r="58" spans="1:28">
      <c r="A58" s="15"/>
      <c r="B58" s="14"/>
      <c r="C58" s="15"/>
      <c r="D58" s="15"/>
      <c r="E58" s="15"/>
      <c r="F58" s="15"/>
      <c r="G58" s="15"/>
      <c r="H58" s="15"/>
      <c r="I58" s="15"/>
      <c r="J58" s="42"/>
      <c r="M58" s="30" t="s">
        <v>19</v>
      </c>
      <c r="N58" s="30" t="s">
        <v>37</v>
      </c>
      <c r="O58" s="30" t="s">
        <v>38</v>
      </c>
      <c r="P58" s="30" t="s">
        <v>36</v>
      </c>
    </row>
    <row r="59" spans="1:28">
      <c r="M59" s="30" t="str">
        <f>IF('Page 1'!I55&lt;200000,"0.026",IF('Page 1'!I55&gt;=200000,"0.025"))</f>
        <v>0.026</v>
      </c>
      <c r="N59" s="30" t="str">
        <f>IF('Page 1'!I55&lt;200000,"0.028",IF('Page 1'!I55&gt;=200000,"0.027"))</f>
        <v>0.028</v>
      </c>
      <c r="O59" s="30">
        <v>3.2000000000000001E-2</v>
      </c>
      <c r="P59" s="30">
        <v>1</v>
      </c>
    </row>
  </sheetData>
  <sheetProtection password="EB98" sheet="1" objects="1" scenarios="1" selectLockedCells="1" sort="0"/>
  <mergeCells count="15">
    <mergeCell ref="B3:J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X4:X5"/>
    <mergeCell ref="V5:W5"/>
    <mergeCell ref="B6:G6"/>
    <mergeCell ref="B57:E57"/>
    <mergeCell ref="L57:M57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59"/>
  <sheetViews>
    <sheetView zoomScale="200" zoomScaleNormal="200" workbookViewId="0">
      <selection activeCell="C2" sqref="C2"/>
    </sheetView>
  </sheetViews>
  <sheetFormatPr defaultColWidth="9" defaultRowHeight="13.8"/>
  <cols>
    <col min="1" max="1" width="2.59765625" style="29" customWidth="1"/>
    <col min="2" max="2" width="3" style="29" customWidth="1"/>
    <col min="3" max="3" width="12.69921875" style="29" customWidth="1"/>
    <col min="4" max="4" width="27.3984375" style="29" customWidth="1"/>
    <col min="5" max="5" width="4.69921875" style="29" customWidth="1"/>
    <col min="6" max="6" width="4.59765625" style="29" customWidth="1"/>
    <col min="7" max="7" width="5.09765625" style="29" customWidth="1"/>
    <col min="8" max="8" width="5.8984375" style="29" customWidth="1"/>
    <col min="9" max="9" width="4.3984375" style="29" customWidth="1"/>
    <col min="10" max="10" width="6.59765625" style="29" customWidth="1"/>
    <col min="11" max="11" width="5.5" style="29" hidden="1" customWidth="1"/>
    <col min="12" max="12" width="5.09765625" style="30" hidden="1" customWidth="1"/>
    <col min="13" max="13" width="14.19921875" style="30" hidden="1" customWidth="1"/>
    <col min="14" max="14" width="9.3984375" style="30" hidden="1" customWidth="1"/>
    <col min="15" max="15" width="9.19921875" style="30" hidden="1" customWidth="1"/>
    <col min="16" max="19" width="9" style="30" hidden="1" customWidth="1"/>
    <col min="20" max="20" width="3" style="30" hidden="1" customWidth="1"/>
    <col min="21" max="23" width="9" style="30" hidden="1" customWidth="1"/>
    <col min="24" max="24" width="3" style="38" customWidth="1"/>
    <col min="25" max="28" width="9" style="30"/>
    <col min="29" max="16384" width="9" style="29"/>
  </cols>
  <sheetData>
    <row r="1" spans="1:28" ht="49.5" customHeight="1" thickBot="1">
      <c r="A1" s="28"/>
      <c r="B1" s="28"/>
      <c r="C1" s="44"/>
      <c r="D1" s="28"/>
      <c r="E1" s="28"/>
      <c r="F1" s="28"/>
      <c r="G1" s="28"/>
      <c r="H1" s="28"/>
      <c r="I1" s="28"/>
      <c r="J1" s="28"/>
    </row>
    <row r="2" spans="1:28" ht="14.4" thickBot="1">
      <c r="A2" s="31"/>
      <c r="B2" s="32" t="s">
        <v>5</v>
      </c>
      <c r="C2" s="33"/>
      <c r="D2" s="34"/>
      <c r="E2" s="34"/>
      <c r="F2" s="34"/>
      <c r="G2" s="34"/>
      <c r="H2" s="34"/>
      <c r="I2" s="34"/>
      <c r="J2" s="34"/>
    </row>
    <row r="3" spans="1:28" ht="3.75" customHeight="1">
      <c r="A3" s="40"/>
      <c r="B3" s="81"/>
      <c r="C3" s="81"/>
      <c r="D3" s="81"/>
      <c r="E3" s="81"/>
      <c r="F3" s="81"/>
      <c r="G3" s="81"/>
      <c r="H3" s="81"/>
      <c r="I3" s="81"/>
      <c r="J3" s="81"/>
    </row>
    <row r="4" spans="1:28">
      <c r="A4" s="35"/>
      <c r="B4" s="79" t="s">
        <v>5</v>
      </c>
      <c r="C4" s="102" t="s">
        <v>8</v>
      </c>
      <c r="D4" s="77" t="s">
        <v>9</v>
      </c>
      <c r="E4" s="78" t="s">
        <v>10</v>
      </c>
      <c r="F4" s="79" t="s">
        <v>4</v>
      </c>
      <c r="G4" s="78" t="s">
        <v>11</v>
      </c>
      <c r="H4" s="78" t="s">
        <v>12</v>
      </c>
      <c r="I4" s="79" t="s">
        <v>24</v>
      </c>
      <c r="J4" s="82" t="s">
        <v>6</v>
      </c>
      <c r="U4" s="29"/>
      <c r="V4" s="29"/>
      <c r="W4" s="29"/>
      <c r="X4" s="87" t="s">
        <v>28</v>
      </c>
      <c r="Y4" s="29"/>
      <c r="Z4" s="29"/>
      <c r="AA4" s="29"/>
      <c r="AB4" s="29"/>
    </row>
    <row r="5" spans="1:28" ht="23.25" customHeight="1">
      <c r="A5" s="35"/>
      <c r="B5" s="79"/>
      <c r="C5" s="102"/>
      <c r="D5" s="77"/>
      <c r="E5" s="78"/>
      <c r="F5" s="79"/>
      <c r="G5" s="78"/>
      <c r="H5" s="78"/>
      <c r="I5" s="79"/>
      <c r="J5" s="83"/>
      <c r="L5" s="2" t="s">
        <v>15</v>
      </c>
      <c r="M5" s="2" t="s">
        <v>16</v>
      </c>
      <c r="N5" s="2" t="s">
        <v>19</v>
      </c>
      <c r="O5" s="2" t="s">
        <v>25</v>
      </c>
      <c r="P5" s="2" t="s">
        <v>26</v>
      </c>
      <c r="Q5" s="2" t="s">
        <v>18</v>
      </c>
      <c r="R5" s="56"/>
      <c r="S5" s="2" t="s">
        <v>20</v>
      </c>
      <c r="T5" s="2" t="s">
        <v>21</v>
      </c>
      <c r="U5" s="29"/>
      <c r="V5" s="85" t="s">
        <v>34</v>
      </c>
      <c r="W5" s="86"/>
      <c r="X5" s="87"/>
      <c r="Y5" s="29"/>
      <c r="Z5" s="29"/>
      <c r="AA5" s="29"/>
      <c r="AB5" s="29"/>
    </row>
    <row r="6" spans="1:28" ht="11.4" customHeight="1">
      <c r="A6" s="35"/>
      <c r="B6" s="103" t="s">
        <v>35</v>
      </c>
      <c r="C6" s="104"/>
      <c r="D6" s="104"/>
      <c r="E6" s="104"/>
      <c r="F6" s="104"/>
      <c r="G6" s="105"/>
      <c r="H6" s="51">
        <f>'Page 3'!H57</f>
        <v>64500</v>
      </c>
      <c r="I6" s="52"/>
      <c r="J6" s="53">
        <f>'Page 3'!J57</f>
        <v>1806</v>
      </c>
      <c r="L6" s="2"/>
      <c r="M6" s="2"/>
      <c r="N6" s="2"/>
      <c r="O6" s="2"/>
      <c r="P6" s="2"/>
      <c r="Q6" s="2"/>
      <c r="R6" s="56"/>
      <c r="S6" s="2"/>
      <c r="T6" s="2"/>
      <c r="U6" s="29"/>
      <c r="V6" s="54"/>
      <c r="W6" s="58"/>
      <c r="X6" s="55"/>
      <c r="Y6" s="29"/>
      <c r="Z6" s="29"/>
      <c r="AA6" s="29"/>
      <c r="AB6" s="29"/>
    </row>
    <row r="7" spans="1:28" ht="10.5" customHeight="1">
      <c r="A7" s="20"/>
      <c r="B7" s="18">
        <v>141</v>
      </c>
      <c r="C7" s="43"/>
      <c r="D7" s="59"/>
      <c r="E7" s="21"/>
      <c r="F7" s="21"/>
      <c r="G7" s="22"/>
      <c r="H7" s="19">
        <f>S7</f>
        <v>0</v>
      </c>
      <c r="I7" s="19" t="str">
        <f>Q7</f>
        <v>0</v>
      </c>
      <c r="J7" s="19">
        <f>T7</f>
        <v>0</v>
      </c>
      <c r="L7" s="2">
        <f>B7</f>
        <v>141</v>
      </c>
      <c r="M7" s="3">
        <f>C7</f>
        <v>0</v>
      </c>
      <c r="N7" s="3" t="str">
        <f t="shared" ref="N7:N56" si="0">IF(C7=0,"0",IF(C7="Rojukiss",H7,IF(C7="Etude","0",IF(C7="Etude House","0",IF(C7="Etudy","0",IF(C7="Skinfood","0",IF(C7="Skin food","0",IF(C7="Tony Moly","0",IF(C7="Tonymoly","0",IF(C7="Baviphat","0",IF(C7="Beauty Credit","0",IF(C7="Beautycredit","0",IF(C7="Innisfree","0",IF(C7="Welcos","0",IF(C7="VOV","0",IF(C7="Skin79","0",IF(C7="It'skin","0",IF(C7="It'sskin","0",IF(C7="It's skin","0",IF(C7="Lotree","0",IF(C7="Sulwhasoo","0",IF(C7="Peripera","0",IF(C7="Holika Holika","0",IF(C7="HolikaHolika","0",IF(C7="Hope Girl","0",IF(C7="Hopegirl","0",IF(C7="Laneige","0",IF(C7="Missha","0",IF(C7="The Face Shop","0",IF(C7="thefaceshop","0",IF(C7="Nature Republic","0",IF(C7="Skin 79","0",IF(C7="Hanskin","0")))))))))))))))))))))))))))))))))</f>
        <v>0</v>
      </c>
      <c r="O7" s="3" t="str">
        <f>IF(C7=0,"0",IF(C7="Rojukiss","0",IF(C7="Etude",H7,IF(C7="Etude House",H7,IF(C7="Etudy",H7,IF(C7="Skinfood",H7,IF(C7="Skin food",H7,IF(C7="Tony Moly",H7,IF(C7="Tonymoly",H7,IF(C7="Baviphat",H7,IF(C7="Beauty Credit",H7,IF(C7="Beautycredit",H7,IF(C7="Innisfree",H7,IF(C7="Welcos","0",IF(C7="VOV","0",IF(C7="Skin79","0",IF(C7="It'skin","0",IF(C7="It'sskin","0",IF(C7="It's skin","0",IF(C7="Lotree","0",IF(C7="Sulwhasoo","0",IF(C7="Peripera","0",IF(C7="Holika Holika","0",IF(C7="HolikaHolika","0",IF(C7="Hope Girl","0",IF(C7="Hopegirl","0",IF(C7="Laneige","0",IF(C7="Missha","0",IF(C7="The Face shop","0",IF(C7="Thefaceshop","0",IF(C7="Nature Republic","0",IF(C7="Skin 79","0",IF(C7="Hanskin","0")))))))))))))))))))))))))))))))))</f>
        <v>0</v>
      </c>
      <c r="P7" s="3" t="str">
        <f>IF(C7=0,"0",IF(C7="Rojukiss","0",IF(C7="Etude","0",IF(C7="Etude House","0",IF(C7="Etudy","0",IF(C7="Skinfood","0",IF(C7="Skin food","0",IF(C7="Tony Moly","0",IF(C7="Tonymoly","0",IF(C7="Baviphat","0",IF(C7="Beauty Credit","0",IF(C7="Beautycredit","0",IF(C7="Innisfree","0",IF(C7="Welcos",H7,IF(C7="VOV",H7,IF(C7="Skin79",H7,IF(C7="It'skin",H7,IF(C7="It'sskin",H7,IF(C7="It's Skin",H7,IF(C7="Lotree",H7,IF(C7="Sulwhasoo",H7,IF(C7="Peripera",H7,IF(C7="Holika Holika",H7,IF(C7="HolikaHolika",H7,IF(C7="Hope Girl",H7,IF(C7="Hopegirl",H7,IF(C7="Missha",H7,IF(C7="Laneige",H7,IF(C7="The Face Shop",H7,IF(C7="Thefaceshop",H7,IF(C7="Nature Republic",H7,IF(C7="Skin 79",H7,IF(C7="Hanskin",H7)))))))))))))))))))))))))))))))))</f>
        <v>0</v>
      </c>
      <c r="Q7" s="2" t="str">
        <f>IF(M7=0,"0",IF(M7="Rojukiss",$M$59,IF(M7="Etude",$N$59,IF(M7="Etude House",$N$59,IF(M7="Etudy",$N$59,IF(M7="Skinfood",$N$59,IF(M7="Skin food",$N$59,IF(M7="Tony Moly",$N$59,IF(M7="Tonymoly",$N$59,IF(M7="Baviphat",$N$59,IF(M7="Beauty Credit",$N$59,IF(M7="Beautycredit",$N$59,IF(M7="Innisfree",$N$59,IF(M7="Promotion","1",IF(M7="Discount","-1",IF(M7="Tester","1",IF(M7="Etude (Nail)",$O$59,IF(M7="Skinfood (Nail)",$O$59,IF(M7="Holika",$N$59,IF(M7="HolikaHolika",$N$59,IF(M7="Holika Holika",$N$59,IF(M7="Missha",$N$59,IF(M7="Laneige",$N$59,IF(M7="The Face Shop",$N$59,IF(M7="Thefaceshop",$N$59,IF(M7="Tony Moly (Nail)",$O$59,IF(M7="Beauty Credit (Nail)",$O$59,IF(M7="Baviphat (Nail)",$O$59,IF(M7="Holika Holika (Nail)",$O$59,IF(M7="Innisfree (Nail)",$O$59,IF(M7="The Face Shop (Nail)",$O$59,IF(M7="Missha (Nail)",$O$59,IF(M7="It skin",$N$59,IF(M7="It's skin",$N$59,IF(M7="Lotree",$N$59,IF(M7="Dr. jart",$N$59,IF(M7="Welcos",$P$59,IF(M7="Bergamo",$P$59,IF(M7="Lotree",$N$59,IF(M7="Palgantong",$P$59,IF(M7="Zemian",$P$59)))))))))))))))))))))))))))))))))))))))))</f>
        <v>0</v>
      </c>
      <c r="R7" s="4"/>
      <c r="S7" s="3">
        <f>F7*G7</f>
        <v>0</v>
      </c>
      <c r="T7" s="3">
        <f>H7*I7</f>
        <v>0</v>
      </c>
      <c r="U7" s="29"/>
      <c r="V7" s="29">
        <f>(G7*I7*X7)</f>
        <v>0</v>
      </c>
      <c r="W7" s="41"/>
      <c r="X7" s="50"/>
      <c r="Y7" s="29"/>
      <c r="Z7" s="29"/>
      <c r="AA7" s="29"/>
      <c r="AB7" s="29"/>
    </row>
    <row r="8" spans="1:28" ht="10.5" customHeight="1">
      <c r="A8" s="20"/>
      <c r="B8" s="18">
        <v>142</v>
      </c>
      <c r="C8" s="43"/>
      <c r="D8" s="59"/>
      <c r="E8" s="21"/>
      <c r="F8" s="21"/>
      <c r="G8" s="22"/>
      <c r="H8" s="19">
        <f t="shared" ref="H8:H56" si="1">S8</f>
        <v>0</v>
      </c>
      <c r="I8" s="19" t="str">
        <f t="shared" ref="I8:I56" si="2">Q8</f>
        <v>0</v>
      </c>
      <c r="J8" s="19">
        <f t="shared" ref="J8:J56" si="3">T8</f>
        <v>0</v>
      </c>
      <c r="L8" s="2">
        <f t="shared" ref="L8:M56" si="4">B8</f>
        <v>142</v>
      </c>
      <c r="M8" s="3">
        <f t="shared" si="4"/>
        <v>0</v>
      </c>
      <c r="N8" s="3" t="str">
        <f t="shared" si="0"/>
        <v>0</v>
      </c>
      <c r="O8" s="3" t="str">
        <f t="shared" ref="O8:O56" si="5">IF(C8=0,"0",IF(C8="Rojukiss","0",IF(C8="Etude",H8,IF(C8="Etude House",H8,IF(C8="Etudy",H8,IF(C8="Skinfood",H8,IF(C8="Skin food",H8,IF(C8="Tony Moly",H8,IF(C8="Tonymoly",H8,IF(C8="Baviphat",H8,IF(C8="Beauty Credit",H8,IF(C8="Beautycredit",H8,IF(C8="Innisfree",H8,IF(C8="Welcos","0",IF(C8="VOV","0",IF(C8="Skin79","0",IF(C8="It'skin","0",IF(C8="It'sskin","0",IF(C8="It's skin","0",IF(C8="Lotree","0",IF(C8="Sulwhasoo","0",IF(C8="Peripera","0",IF(C8="Holika Holika","0",IF(C8="HolikaHolika","0",IF(C8="Hope Girl","0",IF(C8="Hopegirl","0",IF(C8="Laneige","0",IF(C8="Missha","0",IF(C8="The Face shop","0",IF(C8="Thefaceshop","0",IF(C8="Nature Republic","0",IF(C8="Skin 79","0",IF(C8="Hanskin","0")))))))))))))))))))))))))))))))))</f>
        <v>0</v>
      </c>
      <c r="P8" s="3" t="str">
        <f t="shared" ref="P8:P56" si="6">IF(C8=0,"0",IF(C8="Rojukiss","0",IF(C8="Etude","0",IF(C8="Etude House","0",IF(C8="Etudy","0",IF(C8="Skinfood","0",IF(C8="Skin food","0",IF(C8="Tony Moly","0",IF(C8="Tonymoly","0",IF(C8="Baviphat","0",IF(C8="Beauty Credit","0",IF(C8="Beautycredit","0",IF(C8="Innisfree","0",IF(C8="Welcos",H8,IF(C8="VOV",H8,IF(C8="Skin79",H8,IF(C8="It'skin",H8,IF(C8="It'sskin",H8,IF(C8="It's Skin",H8,IF(C8="Lotree",H8,IF(C8="Sulwhasoo",H8,IF(C8="Peripera",H8,IF(C8="Holika Holika",H8,IF(C8="HolikaHolika",H8,IF(C8="Hope Girl",H8,IF(C8="Hopegirl",H8,IF(C8="Missha",H8,IF(C8="Laneige",H8,IF(C8="The Face Shop",H8,IF(C8="Thefaceshop",H8,IF(C8="Nature Republic",H8,IF(C8="Skin 79",H8,IF(C8="Hanskin",H8)))))))))))))))))))))))))))))))))</f>
        <v>0</v>
      </c>
      <c r="Q8" s="2" t="str">
        <f t="shared" ref="Q8:Q56" si="7">IF(M8=0,"0",IF(M8="Rojukiss",$M$59,IF(M8="Etude",$N$59,IF(M8="Etude House",$N$59,IF(M8="Etudy",$N$59,IF(M8="Skinfood",$N$59,IF(M8="Skin food",$N$59,IF(M8="Tony Moly",$N$59,IF(M8="Tonymoly",$N$59,IF(M8="Baviphat",$N$59,IF(M8="Beauty Credit",$N$59,IF(M8="Beautycredit",$N$59,IF(M8="Innisfree",$N$59,IF(M8="Promotion","1",IF(M8="Discount","-1",IF(M8="Tester","1",IF(M8="Etude (Nail)",$O$59,IF(M8="Skinfood (Nail)",$O$59,IF(M8="Holika",$N$59,IF(M8="HolikaHolika",$N$59,IF(M8="Holika Holika",$N$59,IF(M8="Missha",$N$59,IF(M8="Laneige",$N$59,IF(M8="The Face Shop",$N$59,IF(M8="Thefaceshop",$N$59,IF(M8="Tony Moly (Nail)",$O$59,IF(M8="Beauty Credit (Nail)",$O$59,IF(M8="Baviphat (Nail)",$O$59,IF(M8="Holika Holika (Nail)",$O$59,IF(M8="Innisfree (Nail)",$O$59,IF(M8="The Face Shop (Nail)",$O$59,IF(M8="Missha (Nail)",$O$59,IF(M8="It skin",$N$59,IF(M8="It's skin",$N$59,IF(M8="Lotree",$N$59,IF(M8="Dr. jart",$N$59,IF(M8="Welcos",$P$59,IF(M8="Bergamo",$P$59,IF(M8="Lotree",$N$59,IF(M8="Palgantong",$P$59,IF(M8="Zemian",$P$59)))))))))))))))))))))))))))))))))))))))))</f>
        <v>0</v>
      </c>
      <c r="R8" s="4"/>
      <c r="S8" s="3">
        <f t="shared" ref="S8:S56" si="8">F8*G8</f>
        <v>0</v>
      </c>
      <c r="T8" s="3">
        <f t="shared" ref="T8:T56" si="9">H8*I8</f>
        <v>0</v>
      </c>
      <c r="U8" s="29"/>
      <c r="V8" s="29">
        <f t="shared" ref="V8:V56" si="10">(G8*I8*X8)</f>
        <v>0</v>
      </c>
      <c r="W8" s="41"/>
      <c r="X8" s="50"/>
      <c r="Y8" s="29"/>
      <c r="Z8" s="29"/>
      <c r="AA8" s="29"/>
      <c r="AB8" s="29"/>
    </row>
    <row r="9" spans="1:28" ht="10.5" customHeight="1">
      <c r="A9" s="20"/>
      <c r="B9" s="18">
        <v>143</v>
      </c>
      <c r="C9" s="43"/>
      <c r="D9" s="59"/>
      <c r="E9" s="21"/>
      <c r="F9" s="21"/>
      <c r="G9" s="22"/>
      <c r="H9" s="19">
        <f t="shared" si="1"/>
        <v>0</v>
      </c>
      <c r="I9" s="19" t="str">
        <f t="shared" si="2"/>
        <v>0</v>
      </c>
      <c r="J9" s="19">
        <f t="shared" si="3"/>
        <v>0</v>
      </c>
      <c r="L9" s="2">
        <f t="shared" si="4"/>
        <v>143</v>
      </c>
      <c r="M9" s="3">
        <f t="shared" si="4"/>
        <v>0</v>
      </c>
      <c r="N9" s="3" t="str">
        <f t="shared" si="0"/>
        <v>0</v>
      </c>
      <c r="O9" s="3" t="str">
        <f t="shared" si="5"/>
        <v>0</v>
      </c>
      <c r="P9" s="3" t="str">
        <f t="shared" si="6"/>
        <v>0</v>
      </c>
      <c r="Q9" s="2" t="str">
        <f t="shared" si="7"/>
        <v>0</v>
      </c>
      <c r="R9" s="4"/>
      <c r="S9" s="3">
        <f t="shared" si="8"/>
        <v>0</v>
      </c>
      <c r="T9" s="3">
        <f t="shared" si="9"/>
        <v>0</v>
      </c>
      <c r="U9" s="29"/>
      <c r="V9" s="29">
        <f t="shared" si="10"/>
        <v>0</v>
      </c>
      <c r="W9" s="41"/>
      <c r="X9" s="50"/>
      <c r="Y9" s="29"/>
      <c r="Z9" s="29"/>
      <c r="AA9" s="29"/>
      <c r="AB9" s="29"/>
    </row>
    <row r="10" spans="1:28" ht="10.5" customHeight="1">
      <c r="A10" s="20"/>
      <c r="B10" s="18">
        <v>144</v>
      </c>
      <c r="C10" s="43"/>
      <c r="D10" s="59"/>
      <c r="E10" s="21"/>
      <c r="F10" s="21"/>
      <c r="G10" s="22"/>
      <c r="H10" s="19">
        <f t="shared" si="1"/>
        <v>0</v>
      </c>
      <c r="I10" s="19" t="str">
        <f t="shared" si="2"/>
        <v>0</v>
      </c>
      <c r="J10" s="19">
        <f t="shared" si="3"/>
        <v>0</v>
      </c>
      <c r="L10" s="2">
        <f t="shared" si="4"/>
        <v>144</v>
      </c>
      <c r="M10" s="3">
        <f t="shared" si="4"/>
        <v>0</v>
      </c>
      <c r="N10" s="3" t="str">
        <f t="shared" si="0"/>
        <v>0</v>
      </c>
      <c r="O10" s="3" t="str">
        <f t="shared" si="5"/>
        <v>0</v>
      </c>
      <c r="P10" s="3" t="str">
        <f t="shared" si="6"/>
        <v>0</v>
      </c>
      <c r="Q10" s="2" t="str">
        <f t="shared" si="7"/>
        <v>0</v>
      </c>
      <c r="R10" s="4"/>
      <c r="S10" s="3">
        <f t="shared" si="8"/>
        <v>0</v>
      </c>
      <c r="T10" s="3">
        <f t="shared" si="9"/>
        <v>0</v>
      </c>
      <c r="U10" s="29"/>
      <c r="V10" s="29">
        <f t="shared" si="10"/>
        <v>0</v>
      </c>
      <c r="W10" s="41"/>
      <c r="X10" s="50"/>
      <c r="Y10" s="29"/>
      <c r="Z10" s="29"/>
      <c r="AA10" s="29"/>
      <c r="AB10" s="29"/>
    </row>
    <row r="11" spans="1:28" ht="10.5" customHeight="1">
      <c r="A11" s="20"/>
      <c r="B11" s="18">
        <v>145</v>
      </c>
      <c r="C11" s="43"/>
      <c r="D11" s="59"/>
      <c r="E11" s="21"/>
      <c r="F11" s="21"/>
      <c r="G11" s="22"/>
      <c r="H11" s="19">
        <f t="shared" si="1"/>
        <v>0</v>
      </c>
      <c r="I11" s="19" t="str">
        <f t="shared" si="2"/>
        <v>0</v>
      </c>
      <c r="J11" s="19">
        <f t="shared" si="3"/>
        <v>0</v>
      </c>
      <c r="L11" s="2">
        <f t="shared" si="4"/>
        <v>145</v>
      </c>
      <c r="M11" s="3">
        <f t="shared" si="4"/>
        <v>0</v>
      </c>
      <c r="N11" s="3" t="str">
        <f t="shared" si="0"/>
        <v>0</v>
      </c>
      <c r="O11" s="3" t="str">
        <f t="shared" si="5"/>
        <v>0</v>
      </c>
      <c r="P11" s="3" t="str">
        <f t="shared" si="6"/>
        <v>0</v>
      </c>
      <c r="Q11" s="2" t="str">
        <f t="shared" si="7"/>
        <v>0</v>
      </c>
      <c r="R11" s="4"/>
      <c r="S11" s="3">
        <f t="shared" si="8"/>
        <v>0</v>
      </c>
      <c r="T11" s="3">
        <f t="shared" si="9"/>
        <v>0</v>
      </c>
      <c r="U11" s="29"/>
      <c r="V11" s="29">
        <f t="shared" si="10"/>
        <v>0</v>
      </c>
      <c r="W11" s="41"/>
      <c r="X11" s="50"/>
      <c r="Y11" s="29"/>
      <c r="Z11" s="29"/>
      <c r="AA11" s="29"/>
      <c r="AB11" s="29"/>
    </row>
    <row r="12" spans="1:28" ht="10.5" customHeight="1">
      <c r="A12" s="20"/>
      <c r="B12" s="18">
        <v>146</v>
      </c>
      <c r="C12" s="43"/>
      <c r="D12" s="59"/>
      <c r="E12" s="21"/>
      <c r="F12" s="21"/>
      <c r="G12" s="22"/>
      <c r="H12" s="19">
        <f t="shared" si="1"/>
        <v>0</v>
      </c>
      <c r="I12" s="19" t="str">
        <f t="shared" si="2"/>
        <v>0</v>
      </c>
      <c r="J12" s="19">
        <f t="shared" si="3"/>
        <v>0</v>
      </c>
      <c r="L12" s="2">
        <f t="shared" si="4"/>
        <v>146</v>
      </c>
      <c r="M12" s="3">
        <f t="shared" si="4"/>
        <v>0</v>
      </c>
      <c r="N12" s="3" t="str">
        <f t="shared" si="0"/>
        <v>0</v>
      </c>
      <c r="O12" s="3" t="str">
        <f t="shared" si="5"/>
        <v>0</v>
      </c>
      <c r="P12" s="3" t="str">
        <f t="shared" si="6"/>
        <v>0</v>
      </c>
      <c r="Q12" s="2" t="str">
        <f t="shared" si="7"/>
        <v>0</v>
      </c>
      <c r="R12" s="4"/>
      <c r="S12" s="3">
        <f t="shared" si="8"/>
        <v>0</v>
      </c>
      <c r="T12" s="3">
        <f t="shared" si="9"/>
        <v>0</v>
      </c>
      <c r="U12" s="29"/>
      <c r="V12" s="29">
        <f t="shared" si="10"/>
        <v>0</v>
      </c>
      <c r="W12" s="41"/>
      <c r="X12" s="50"/>
      <c r="Y12" s="29"/>
      <c r="Z12" s="29"/>
      <c r="AA12" s="29"/>
      <c r="AB12" s="29"/>
    </row>
    <row r="13" spans="1:28" ht="10.5" customHeight="1">
      <c r="A13" s="20"/>
      <c r="B13" s="18">
        <v>147</v>
      </c>
      <c r="C13" s="43"/>
      <c r="D13" s="59"/>
      <c r="E13" s="21"/>
      <c r="F13" s="21"/>
      <c r="G13" s="22"/>
      <c r="H13" s="19">
        <f t="shared" si="1"/>
        <v>0</v>
      </c>
      <c r="I13" s="19" t="str">
        <f t="shared" si="2"/>
        <v>0</v>
      </c>
      <c r="J13" s="19">
        <f t="shared" si="3"/>
        <v>0</v>
      </c>
      <c r="L13" s="2">
        <f t="shared" si="4"/>
        <v>147</v>
      </c>
      <c r="M13" s="3">
        <f t="shared" si="4"/>
        <v>0</v>
      </c>
      <c r="N13" s="3" t="str">
        <f t="shared" si="0"/>
        <v>0</v>
      </c>
      <c r="O13" s="3" t="str">
        <f t="shared" si="5"/>
        <v>0</v>
      </c>
      <c r="P13" s="3" t="str">
        <f t="shared" si="6"/>
        <v>0</v>
      </c>
      <c r="Q13" s="2" t="str">
        <f t="shared" si="7"/>
        <v>0</v>
      </c>
      <c r="R13" s="4"/>
      <c r="S13" s="3">
        <f t="shared" si="8"/>
        <v>0</v>
      </c>
      <c r="T13" s="3">
        <f t="shared" si="9"/>
        <v>0</v>
      </c>
      <c r="U13" s="29"/>
      <c r="V13" s="29">
        <f t="shared" si="10"/>
        <v>0</v>
      </c>
      <c r="W13" s="41"/>
      <c r="X13" s="50"/>
      <c r="Y13" s="29"/>
      <c r="Z13" s="29"/>
      <c r="AA13" s="29"/>
      <c r="AB13" s="29"/>
    </row>
    <row r="14" spans="1:28" ht="10.5" customHeight="1">
      <c r="A14" s="20"/>
      <c r="B14" s="18">
        <v>148</v>
      </c>
      <c r="C14" s="43"/>
      <c r="D14" s="59"/>
      <c r="E14" s="21"/>
      <c r="F14" s="21"/>
      <c r="G14" s="22"/>
      <c r="H14" s="19">
        <f t="shared" si="1"/>
        <v>0</v>
      </c>
      <c r="I14" s="19" t="str">
        <f t="shared" si="2"/>
        <v>0</v>
      </c>
      <c r="J14" s="19">
        <f t="shared" si="3"/>
        <v>0</v>
      </c>
      <c r="L14" s="2">
        <f t="shared" si="4"/>
        <v>148</v>
      </c>
      <c r="M14" s="3">
        <f t="shared" si="4"/>
        <v>0</v>
      </c>
      <c r="N14" s="3" t="str">
        <f t="shared" si="0"/>
        <v>0</v>
      </c>
      <c r="O14" s="3" t="str">
        <f t="shared" si="5"/>
        <v>0</v>
      </c>
      <c r="P14" s="3" t="str">
        <f t="shared" si="6"/>
        <v>0</v>
      </c>
      <c r="Q14" s="2" t="str">
        <f t="shared" si="7"/>
        <v>0</v>
      </c>
      <c r="R14" s="4"/>
      <c r="S14" s="3">
        <f t="shared" si="8"/>
        <v>0</v>
      </c>
      <c r="T14" s="3">
        <f t="shared" si="9"/>
        <v>0</v>
      </c>
      <c r="U14" s="29"/>
      <c r="V14" s="29">
        <f t="shared" si="10"/>
        <v>0</v>
      </c>
      <c r="W14" s="41"/>
      <c r="X14" s="50"/>
      <c r="Y14" s="29"/>
      <c r="Z14" s="29"/>
      <c r="AA14" s="29"/>
      <c r="AB14" s="29"/>
    </row>
    <row r="15" spans="1:28" ht="10.5" customHeight="1">
      <c r="A15" s="20"/>
      <c r="B15" s="18">
        <v>149</v>
      </c>
      <c r="C15" s="43"/>
      <c r="D15" s="59"/>
      <c r="E15" s="21"/>
      <c r="F15" s="21"/>
      <c r="G15" s="22"/>
      <c r="H15" s="19">
        <f t="shared" si="1"/>
        <v>0</v>
      </c>
      <c r="I15" s="19" t="str">
        <f t="shared" si="2"/>
        <v>0</v>
      </c>
      <c r="J15" s="19">
        <f t="shared" si="3"/>
        <v>0</v>
      </c>
      <c r="L15" s="2">
        <f t="shared" si="4"/>
        <v>149</v>
      </c>
      <c r="M15" s="3">
        <f t="shared" si="4"/>
        <v>0</v>
      </c>
      <c r="N15" s="3" t="str">
        <f t="shared" si="0"/>
        <v>0</v>
      </c>
      <c r="O15" s="3" t="str">
        <f t="shared" si="5"/>
        <v>0</v>
      </c>
      <c r="P15" s="3" t="str">
        <f t="shared" si="6"/>
        <v>0</v>
      </c>
      <c r="Q15" s="2" t="str">
        <f t="shared" si="7"/>
        <v>0</v>
      </c>
      <c r="R15" s="4"/>
      <c r="S15" s="3">
        <f t="shared" si="8"/>
        <v>0</v>
      </c>
      <c r="T15" s="3">
        <f t="shared" si="9"/>
        <v>0</v>
      </c>
      <c r="U15" s="29"/>
      <c r="V15" s="29">
        <f t="shared" si="10"/>
        <v>0</v>
      </c>
      <c r="W15" s="41"/>
      <c r="X15" s="50"/>
      <c r="Y15" s="29"/>
      <c r="Z15" s="29"/>
      <c r="AA15" s="29"/>
      <c r="AB15" s="29"/>
    </row>
    <row r="16" spans="1:28" ht="10.5" customHeight="1">
      <c r="A16" s="20"/>
      <c r="B16" s="18">
        <v>150</v>
      </c>
      <c r="C16" s="43"/>
      <c r="D16" s="59"/>
      <c r="E16" s="21"/>
      <c r="F16" s="21"/>
      <c r="G16" s="22"/>
      <c r="H16" s="19">
        <f t="shared" si="1"/>
        <v>0</v>
      </c>
      <c r="I16" s="19" t="str">
        <f t="shared" si="2"/>
        <v>0</v>
      </c>
      <c r="J16" s="19">
        <f t="shared" si="3"/>
        <v>0</v>
      </c>
      <c r="L16" s="2">
        <f t="shared" si="4"/>
        <v>150</v>
      </c>
      <c r="M16" s="3">
        <f t="shared" si="4"/>
        <v>0</v>
      </c>
      <c r="N16" s="3" t="str">
        <f t="shared" si="0"/>
        <v>0</v>
      </c>
      <c r="O16" s="3" t="str">
        <f t="shared" si="5"/>
        <v>0</v>
      </c>
      <c r="P16" s="3" t="str">
        <f t="shared" si="6"/>
        <v>0</v>
      </c>
      <c r="Q16" s="2" t="str">
        <f t="shared" si="7"/>
        <v>0</v>
      </c>
      <c r="R16" s="4"/>
      <c r="S16" s="3">
        <f t="shared" si="8"/>
        <v>0</v>
      </c>
      <c r="T16" s="3">
        <f t="shared" si="9"/>
        <v>0</v>
      </c>
      <c r="U16" s="29"/>
      <c r="V16" s="29">
        <f t="shared" si="10"/>
        <v>0</v>
      </c>
      <c r="W16" s="41"/>
      <c r="X16" s="50"/>
      <c r="Y16" s="29"/>
      <c r="Z16" s="29"/>
      <c r="AA16" s="29"/>
      <c r="AB16" s="29"/>
    </row>
    <row r="17" spans="1:28" ht="10.5" customHeight="1">
      <c r="A17" s="20"/>
      <c r="B17" s="18">
        <v>151</v>
      </c>
      <c r="C17" s="43"/>
      <c r="D17" s="59"/>
      <c r="E17" s="21"/>
      <c r="F17" s="21"/>
      <c r="G17" s="22"/>
      <c r="H17" s="19">
        <f t="shared" si="1"/>
        <v>0</v>
      </c>
      <c r="I17" s="19" t="str">
        <f t="shared" si="2"/>
        <v>0</v>
      </c>
      <c r="J17" s="19">
        <f t="shared" si="3"/>
        <v>0</v>
      </c>
      <c r="L17" s="2">
        <f t="shared" si="4"/>
        <v>151</v>
      </c>
      <c r="M17" s="3">
        <f t="shared" si="4"/>
        <v>0</v>
      </c>
      <c r="N17" s="3" t="str">
        <f t="shared" si="0"/>
        <v>0</v>
      </c>
      <c r="O17" s="3" t="str">
        <f t="shared" si="5"/>
        <v>0</v>
      </c>
      <c r="P17" s="3" t="str">
        <f t="shared" si="6"/>
        <v>0</v>
      </c>
      <c r="Q17" s="2" t="str">
        <f t="shared" si="7"/>
        <v>0</v>
      </c>
      <c r="R17" s="4"/>
      <c r="S17" s="3">
        <f t="shared" si="8"/>
        <v>0</v>
      </c>
      <c r="T17" s="3">
        <f t="shared" si="9"/>
        <v>0</v>
      </c>
      <c r="U17" s="29"/>
      <c r="V17" s="29">
        <f t="shared" si="10"/>
        <v>0</v>
      </c>
      <c r="W17" s="41"/>
      <c r="X17" s="50"/>
      <c r="Y17" s="29"/>
      <c r="Z17" s="29"/>
      <c r="AA17" s="29"/>
      <c r="AB17" s="29"/>
    </row>
    <row r="18" spans="1:28" ht="10.5" customHeight="1">
      <c r="A18" s="20"/>
      <c r="B18" s="18">
        <v>152</v>
      </c>
      <c r="C18" s="43"/>
      <c r="D18" s="59"/>
      <c r="E18" s="21"/>
      <c r="F18" s="21"/>
      <c r="G18" s="22"/>
      <c r="H18" s="19">
        <f t="shared" si="1"/>
        <v>0</v>
      </c>
      <c r="I18" s="19" t="str">
        <f t="shared" si="2"/>
        <v>0</v>
      </c>
      <c r="J18" s="19">
        <f t="shared" si="3"/>
        <v>0</v>
      </c>
      <c r="L18" s="2">
        <f t="shared" si="4"/>
        <v>152</v>
      </c>
      <c r="M18" s="3">
        <f t="shared" si="4"/>
        <v>0</v>
      </c>
      <c r="N18" s="3" t="str">
        <f t="shared" si="0"/>
        <v>0</v>
      </c>
      <c r="O18" s="3" t="str">
        <f t="shared" si="5"/>
        <v>0</v>
      </c>
      <c r="P18" s="3" t="str">
        <f t="shared" si="6"/>
        <v>0</v>
      </c>
      <c r="Q18" s="2" t="str">
        <f t="shared" si="7"/>
        <v>0</v>
      </c>
      <c r="R18" s="4"/>
      <c r="S18" s="3">
        <f t="shared" si="8"/>
        <v>0</v>
      </c>
      <c r="T18" s="3">
        <f t="shared" si="9"/>
        <v>0</v>
      </c>
      <c r="U18" s="29"/>
      <c r="V18" s="29">
        <f t="shared" si="10"/>
        <v>0</v>
      </c>
      <c r="W18" s="41"/>
      <c r="X18" s="50"/>
      <c r="Y18" s="29"/>
      <c r="Z18" s="29"/>
      <c r="AA18" s="29"/>
      <c r="AB18" s="29"/>
    </row>
    <row r="19" spans="1:28" ht="10.5" customHeight="1">
      <c r="A19" s="20"/>
      <c r="B19" s="18">
        <v>153</v>
      </c>
      <c r="C19" s="43"/>
      <c r="D19" s="59"/>
      <c r="E19" s="21"/>
      <c r="F19" s="21"/>
      <c r="G19" s="22"/>
      <c r="H19" s="19">
        <f t="shared" si="1"/>
        <v>0</v>
      </c>
      <c r="I19" s="19" t="str">
        <f t="shared" si="2"/>
        <v>0</v>
      </c>
      <c r="J19" s="19">
        <f t="shared" si="3"/>
        <v>0</v>
      </c>
      <c r="L19" s="2">
        <f t="shared" si="4"/>
        <v>153</v>
      </c>
      <c r="M19" s="3">
        <f t="shared" si="4"/>
        <v>0</v>
      </c>
      <c r="N19" s="3" t="str">
        <f t="shared" si="0"/>
        <v>0</v>
      </c>
      <c r="O19" s="3" t="str">
        <f t="shared" si="5"/>
        <v>0</v>
      </c>
      <c r="P19" s="3" t="str">
        <f t="shared" si="6"/>
        <v>0</v>
      </c>
      <c r="Q19" s="2" t="str">
        <f t="shared" si="7"/>
        <v>0</v>
      </c>
      <c r="R19" s="4"/>
      <c r="S19" s="3">
        <f t="shared" si="8"/>
        <v>0</v>
      </c>
      <c r="T19" s="3">
        <f t="shared" si="9"/>
        <v>0</v>
      </c>
      <c r="U19" s="29"/>
      <c r="V19" s="29">
        <f t="shared" si="10"/>
        <v>0</v>
      </c>
      <c r="W19" s="41"/>
      <c r="X19" s="50"/>
      <c r="Y19" s="29"/>
      <c r="Z19" s="29"/>
      <c r="AA19" s="29"/>
      <c r="AB19" s="29"/>
    </row>
    <row r="20" spans="1:28" ht="10.5" customHeight="1">
      <c r="A20" s="20"/>
      <c r="B20" s="18">
        <v>154</v>
      </c>
      <c r="C20" s="43"/>
      <c r="D20" s="59"/>
      <c r="E20" s="21"/>
      <c r="F20" s="21"/>
      <c r="G20" s="22"/>
      <c r="H20" s="19">
        <f t="shared" si="1"/>
        <v>0</v>
      </c>
      <c r="I20" s="19" t="str">
        <f t="shared" si="2"/>
        <v>0</v>
      </c>
      <c r="J20" s="19">
        <f t="shared" si="3"/>
        <v>0</v>
      </c>
      <c r="L20" s="2">
        <f t="shared" si="4"/>
        <v>154</v>
      </c>
      <c r="M20" s="3">
        <f t="shared" si="4"/>
        <v>0</v>
      </c>
      <c r="N20" s="3" t="str">
        <f t="shared" si="0"/>
        <v>0</v>
      </c>
      <c r="O20" s="3" t="str">
        <f t="shared" si="5"/>
        <v>0</v>
      </c>
      <c r="P20" s="3" t="str">
        <f t="shared" si="6"/>
        <v>0</v>
      </c>
      <c r="Q20" s="2" t="str">
        <f t="shared" si="7"/>
        <v>0</v>
      </c>
      <c r="R20" s="4"/>
      <c r="S20" s="3">
        <f t="shared" si="8"/>
        <v>0</v>
      </c>
      <c r="T20" s="3">
        <f t="shared" si="9"/>
        <v>0</v>
      </c>
      <c r="U20" s="29"/>
      <c r="V20" s="29">
        <f t="shared" si="10"/>
        <v>0</v>
      </c>
      <c r="W20" s="41"/>
      <c r="X20" s="50"/>
      <c r="Y20" s="29"/>
      <c r="Z20" s="29"/>
      <c r="AA20" s="29"/>
      <c r="AB20" s="29"/>
    </row>
    <row r="21" spans="1:28" ht="10.5" customHeight="1">
      <c r="A21" s="20"/>
      <c r="B21" s="18">
        <v>155</v>
      </c>
      <c r="C21" s="43"/>
      <c r="D21" s="59"/>
      <c r="E21" s="21"/>
      <c r="F21" s="21"/>
      <c r="G21" s="22"/>
      <c r="H21" s="19">
        <f t="shared" si="1"/>
        <v>0</v>
      </c>
      <c r="I21" s="19" t="str">
        <f t="shared" si="2"/>
        <v>0</v>
      </c>
      <c r="J21" s="19">
        <f t="shared" si="3"/>
        <v>0</v>
      </c>
      <c r="L21" s="2">
        <f t="shared" si="4"/>
        <v>155</v>
      </c>
      <c r="M21" s="3">
        <f t="shared" si="4"/>
        <v>0</v>
      </c>
      <c r="N21" s="3" t="str">
        <f t="shared" si="0"/>
        <v>0</v>
      </c>
      <c r="O21" s="3" t="str">
        <f t="shared" si="5"/>
        <v>0</v>
      </c>
      <c r="P21" s="3" t="str">
        <f t="shared" si="6"/>
        <v>0</v>
      </c>
      <c r="Q21" s="2" t="str">
        <f t="shared" si="7"/>
        <v>0</v>
      </c>
      <c r="R21" s="4"/>
      <c r="S21" s="3">
        <f t="shared" si="8"/>
        <v>0</v>
      </c>
      <c r="T21" s="3">
        <f t="shared" si="9"/>
        <v>0</v>
      </c>
      <c r="U21" s="29"/>
      <c r="V21" s="29">
        <f t="shared" si="10"/>
        <v>0</v>
      </c>
      <c r="W21" s="41"/>
      <c r="X21" s="50"/>
      <c r="Y21" s="29"/>
      <c r="Z21" s="29"/>
      <c r="AA21" s="29"/>
      <c r="AB21" s="29"/>
    </row>
    <row r="22" spans="1:28" ht="10.5" customHeight="1">
      <c r="A22" s="20"/>
      <c r="B22" s="18">
        <v>156</v>
      </c>
      <c r="C22" s="43"/>
      <c r="D22" s="59"/>
      <c r="E22" s="21"/>
      <c r="F22" s="21"/>
      <c r="G22" s="22"/>
      <c r="H22" s="19">
        <f t="shared" si="1"/>
        <v>0</v>
      </c>
      <c r="I22" s="19" t="str">
        <f t="shared" si="2"/>
        <v>0</v>
      </c>
      <c r="J22" s="19">
        <f t="shared" si="3"/>
        <v>0</v>
      </c>
      <c r="L22" s="2">
        <f t="shared" si="4"/>
        <v>156</v>
      </c>
      <c r="M22" s="3">
        <f t="shared" si="4"/>
        <v>0</v>
      </c>
      <c r="N22" s="3" t="str">
        <f t="shared" si="0"/>
        <v>0</v>
      </c>
      <c r="O22" s="3" t="str">
        <f t="shared" si="5"/>
        <v>0</v>
      </c>
      <c r="P22" s="3" t="str">
        <f t="shared" si="6"/>
        <v>0</v>
      </c>
      <c r="Q22" s="2" t="str">
        <f t="shared" si="7"/>
        <v>0</v>
      </c>
      <c r="R22" s="4"/>
      <c r="S22" s="3">
        <f t="shared" si="8"/>
        <v>0</v>
      </c>
      <c r="T22" s="3">
        <f t="shared" si="9"/>
        <v>0</v>
      </c>
      <c r="U22" s="29"/>
      <c r="V22" s="29">
        <f t="shared" si="10"/>
        <v>0</v>
      </c>
      <c r="W22" s="41"/>
      <c r="X22" s="50"/>
      <c r="Y22" s="29"/>
      <c r="Z22" s="29"/>
      <c r="AA22" s="29"/>
      <c r="AB22" s="29"/>
    </row>
    <row r="23" spans="1:28" ht="10.5" customHeight="1">
      <c r="A23" s="20"/>
      <c r="B23" s="18">
        <v>157</v>
      </c>
      <c r="C23" s="43"/>
      <c r="D23" s="59"/>
      <c r="E23" s="21"/>
      <c r="F23" s="21"/>
      <c r="G23" s="22"/>
      <c r="H23" s="19">
        <f t="shared" si="1"/>
        <v>0</v>
      </c>
      <c r="I23" s="19" t="str">
        <f t="shared" si="2"/>
        <v>0</v>
      </c>
      <c r="J23" s="19">
        <f t="shared" si="3"/>
        <v>0</v>
      </c>
      <c r="L23" s="2">
        <f t="shared" si="4"/>
        <v>157</v>
      </c>
      <c r="M23" s="3">
        <f t="shared" si="4"/>
        <v>0</v>
      </c>
      <c r="N23" s="3" t="str">
        <f t="shared" si="0"/>
        <v>0</v>
      </c>
      <c r="O23" s="3" t="str">
        <f t="shared" si="5"/>
        <v>0</v>
      </c>
      <c r="P23" s="3" t="str">
        <f t="shared" si="6"/>
        <v>0</v>
      </c>
      <c r="Q23" s="2" t="str">
        <f t="shared" si="7"/>
        <v>0</v>
      </c>
      <c r="R23" s="4"/>
      <c r="S23" s="3">
        <f t="shared" si="8"/>
        <v>0</v>
      </c>
      <c r="T23" s="3">
        <f t="shared" si="9"/>
        <v>0</v>
      </c>
      <c r="U23" s="29"/>
      <c r="V23" s="29">
        <f t="shared" si="10"/>
        <v>0</v>
      </c>
      <c r="W23" s="41"/>
      <c r="X23" s="50"/>
      <c r="Y23" s="29"/>
      <c r="Z23" s="29"/>
      <c r="AA23" s="29"/>
      <c r="AB23" s="29"/>
    </row>
    <row r="24" spans="1:28" ht="10.5" customHeight="1">
      <c r="A24" s="20"/>
      <c r="B24" s="18">
        <v>158</v>
      </c>
      <c r="C24" s="43"/>
      <c r="D24" s="59"/>
      <c r="E24" s="21"/>
      <c r="F24" s="21"/>
      <c r="G24" s="22"/>
      <c r="H24" s="19">
        <f t="shared" si="1"/>
        <v>0</v>
      </c>
      <c r="I24" s="19" t="str">
        <f t="shared" si="2"/>
        <v>0</v>
      </c>
      <c r="J24" s="19">
        <f t="shared" si="3"/>
        <v>0</v>
      </c>
      <c r="L24" s="2">
        <f t="shared" si="4"/>
        <v>158</v>
      </c>
      <c r="M24" s="3">
        <f t="shared" si="4"/>
        <v>0</v>
      </c>
      <c r="N24" s="3" t="str">
        <f t="shared" si="0"/>
        <v>0</v>
      </c>
      <c r="O24" s="3" t="str">
        <f t="shared" si="5"/>
        <v>0</v>
      </c>
      <c r="P24" s="3" t="str">
        <f t="shared" si="6"/>
        <v>0</v>
      </c>
      <c r="Q24" s="2" t="str">
        <f t="shared" si="7"/>
        <v>0</v>
      </c>
      <c r="R24" s="4"/>
      <c r="S24" s="3">
        <f t="shared" si="8"/>
        <v>0</v>
      </c>
      <c r="T24" s="3">
        <f t="shared" si="9"/>
        <v>0</v>
      </c>
      <c r="U24" s="29"/>
      <c r="V24" s="29">
        <f t="shared" si="10"/>
        <v>0</v>
      </c>
      <c r="W24" s="41"/>
      <c r="X24" s="50"/>
      <c r="Y24" s="29"/>
      <c r="Z24" s="29"/>
      <c r="AA24" s="29"/>
      <c r="AB24" s="29"/>
    </row>
    <row r="25" spans="1:28" ht="10.5" customHeight="1">
      <c r="A25" s="20"/>
      <c r="B25" s="18">
        <v>159</v>
      </c>
      <c r="C25" s="43"/>
      <c r="D25" s="59"/>
      <c r="E25" s="21"/>
      <c r="F25" s="21"/>
      <c r="G25" s="22"/>
      <c r="H25" s="19">
        <f t="shared" si="1"/>
        <v>0</v>
      </c>
      <c r="I25" s="19" t="str">
        <f t="shared" si="2"/>
        <v>0</v>
      </c>
      <c r="J25" s="19">
        <f t="shared" si="3"/>
        <v>0</v>
      </c>
      <c r="L25" s="2">
        <f t="shared" si="4"/>
        <v>159</v>
      </c>
      <c r="M25" s="3">
        <f t="shared" si="4"/>
        <v>0</v>
      </c>
      <c r="N25" s="3" t="str">
        <f t="shared" si="0"/>
        <v>0</v>
      </c>
      <c r="O25" s="3" t="str">
        <f t="shared" si="5"/>
        <v>0</v>
      </c>
      <c r="P25" s="3" t="str">
        <f t="shared" si="6"/>
        <v>0</v>
      </c>
      <c r="Q25" s="2" t="str">
        <f t="shared" si="7"/>
        <v>0</v>
      </c>
      <c r="R25" s="4"/>
      <c r="S25" s="3">
        <f t="shared" si="8"/>
        <v>0</v>
      </c>
      <c r="T25" s="3">
        <f t="shared" si="9"/>
        <v>0</v>
      </c>
      <c r="U25" s="29"/>
      <c r="V25" s="29">
        <f t="shared" si="10"/>
        <v>0</v>
      </c>
      <c r="W25" s="41"/>
      <c r="X25" s="50"/>
      <c r="Y25" s="29"/>
      <c r="Z25" s="29"/>
      <c r="AA25" s="29"/>
      <c r="AB25" s="29"/>
    </row>
    <row r="26" spans="1:28" ht="10.5" customHeight="1">
      <c r="A26" s="20"/>
      <c r="B26" s="18">
        <v>160</v>
      </c>
      <c r="C26" s="43"/>
      <c r="D26" s="59"/>
      <c r="E26" s="21"/>
      <c r="F26" s="21"/>
      <c r="G26" s="22"/>
      <c r="H26" s="19">
        <f t="shared" si="1"/>
        <v>0</v>
      </c>
      <c r="I26" s="19" t="str">
        <f t="shared" si="2"/>
        <v>0</v>
      </c>
      <c r="J26" s="19">
        <f t="shared" si="3"/>
        <v>0</v>
      </c>
      <c r="L26" s="2">
        <f t="shared" si="4"/>
        <v>160</v>
      </c>
      <c r="M26" s="3">
        <f t="shared" si="4"/>
        <v>0</v>
      </c>
      <c r="N26" s="3" t="str">
        <f t="shared" si="0"/>
        <v>0</v>
      </c>
      <c r="O26" s="3" t="str">
        <f t="shared" si="5"/>
        <v>0</v>
      </c>
      <c r="P26" s="3" t="str">
        <f t="shared" si="6"/>
        <v>0</v>
      </c>
      <c r="Q26" s="2" t="str">
        <f t="shared" si="7"/>
        <v>0</v>
      </c>
      <c r="R26" s="4"/>
      <c r="S26" s="3">
        <f t="shared" si="8"/>
        <v>0</v>
      </c>
      <c r="T26" s="3">
        <f t="shared" si="9"/>
        <v>0</v>
      </c>
      <c r="U26" s="29"/>
      <c r="V26" s="29">
        <f t="shared" si="10"/>
        <v>0</v>
      </c>
      <c r="W26" s="41"/>
      <c r="X26" s="50"/>
      <c r="Y26" s="29"/>
      <c r="Z26" s="29"/>
      <c r="AA26" s="29"/>
      <c r="AB26" s="29"/>
    </row>
    <row r="27" spans="1:28" ht="10.5" customHeight="1">
      <c r="A27" s="20"/>
      <c r="B27" s="18">
        <v>161</v>
      </c>
      <c r="C27" s="43"/>
      <c r="D27" s="59"/>
      <c r="E27" s="21"/>
      <c r="F27" s="21"/>
      <c r="G27" s="22"/>
      <c r="H27" s="19">
        <f t="shared" si="1"/>
        <v>0</v>
      </c>
      <c r="I27" s="19" t="str">
        <f t="shared" si="2"/>
        <v>0</v>
      </c>
      <c r="J27" s="19">
        <f t="shared" si="3"/>
        <v>0</v>
      </c>
      <c r="L27" s="2">
        <f t="shared" si="4"/>
        <v>161</v>
      </c>
      <c r="M27" s="3">
        <f t="shared" si="4"/>
        <v>0</v>
      </c>
      <c r="N27" s="3" t="str">
        <f t="shared" si="0"/>
        <v>0</v>
      </c>
      <c r="O27" s="3" t="str">
        <f t="shared" si="5"/>
        <v>0</v>
      </c>
      <c r="P27" s="3" t="str">
        <f t="shared" si="6"/>
        <v>0</v>
      </c>
      <c r="Q27" s="2" t="str">
        <f t="shared" si="7"/>
        <v>0</v>
      </c>
      <c r="R27" s="4"/>
      <c r="S27" s="3">
        <f t="shared" si="8"/>
        <v>0</v>
      </c>
      <c r="T27" s="3">
        <f t="shared" si="9"/>
        <v>0</v>
      </c>
      <c r="U27" s="29"/>
      <c r="V27" s="29">
        <f t="shared" si="10"/>
        <v>0</v>
      </c>
      <c r="W27" s="41"/>
      <c r="X27" s="50"/>
      <c r="Y27" s="29"/>
      <c r="Z27" s="29"/>
      <c r="AA27" s="29"/>
      <c r="AB27" s="29"/>
    </row>
    <row r="28" spans="1:28" ht="10.5" customHeight="1">
      <c r="A28" s="20"/>
      <c r="B28" s="18">
        <v>162</v>
      </c>
      <c r="C28" s="43"/>
      <c r="D28" s="59"/>
      <c r="E28" s="21"/>
      <c r="F28" s="21"/>
      <c r="G28" s="22"/>
      <c r="H28" s="19">
        <f t="shared" si="1"/>
        <v>0</v>
      </c>
      <c r="I28" s="19" t="str">
        <f t="shared" si="2"/>
        <v>0</v>
      </c>
      <c r="J28" s="19">
        <f t="shared" si="3"/>
        <v>0</v>
      </c>
      <c r="L28" s="2">
        <f t="shared" si="4"/>
        <v>162</v>
      </c>
      <c r="M28" s="3">
        <f t="shared" si="4"/>
        <v>0</v>
      </c>
      <c r="N28" s="3" t="str">
        <f t="shared" si="0"/>
        <v>0</v>
      </c>
      <c r="O28" s="3" t="str">
        <f t="shared" si="5"/>
        <v>0</v>
      </c>
      <c r="P28" s="3" t="str">
        <f t="shared" si="6"/>
        <v>0</v>
      </c>
      <c r="Q28" s="2" t="str">
        <f t="shared" si="7"/>
        <v>0</v>
      </c>
      <c r="R28" s="4"/>
      <c r="S28" s="3">
        <f t="shared" si="8"/>
        <v>0</v>
      </c>
      <c r="T28" s="3">
        <f t="shared" si="9"/>
        <v>0</v>
      </c>
      <c r="U28" s="29"/>
      <c r="V28" s="29">
        <f t="shared" si="10"/>
        <v>0</v>
      </c>
      <c r="W28" s="41"/>
      <c r="X28" s="50"/>
      <c r="Y28" s="29"/>
      <c r="Z28" s="29"/>
      <c r="AA28" s="29"/>
      <c r="AB28" s="29"/>
    </row>
    <row r="29" spans="1:28" ht="10.5" customHeight="1">
      <c r="A29" s="20"/>
      <c r="B29" s="18">
        <v>163</v>
      </c>
      <c r="C29" s="43"/>
      <c r="D29" s="59"/>
      <c r="E29" s="21"/>
      <c r="F29" s="21"/>
      <c r="G29" s="22"/>
      <c r="H29" s="19">
        <f t="shared" si="1"/>
        <v>0</v>
      </c>
      <c r="I29" s="19" t="str">
        <f t="shared" si="2"/>
        <v>0</v>
      </c>
      <c r="J29" s="19">
        <f t="shared" si="3"/>
        <v>0</v>
      </c>
      <c r="L29" s="2">
        <f t="shared" si="4"/>
        <v>163</v>
      </c>
      <c r="M29" s="3">
        <f t="shared" si="4"/>
        <v>0</v>
      </c>
      <c r="N29" s="3" t="str">
        <f t="shared" si="0"/>
        <v>0</v>
      </c>
      <c r="O29" s="3" t="str">
        <f t="shared" si="5"/>
        <v>0</v>
      </c>
      <c r="P29" s="3" t="str">
        <f t="shared" si="6"/>
        <v>0</v>
      </c>
      <c r="Q29" s="2" t="str">
        <f t="shared" si="7"/>
        <v>0</v>
      </c>
      <c r="R29" s="4"/>
      <c r="S29" s="3">
        <f t="shared" si="8"/>
        <v>0</v>
      </c>
      <c r="T29" s="3">
        <f t="shared" si="9"/>
        <v>0</v>
      </c>
      <c r="U29" s="29"/>
      <c r="V29" s="29">
        <f t="shared" si="10"/>
        <v>0</v>
      </c>
      <c r="W29" s="41"/>
      <c r="X29" s="50"/>
      <c r="Y29" s="29"/>
      <c r="Z29" s="29"/>
      <c r="AA29" s="29"/>
      <c r="AB29" s="29"/>
    </row>
    <row r="30" spans="1:28" ht="10.5" customHeight="1">
      <c r="A30" s="20"/>
      <c r="B30" s="18">
        <v>164</v>
      </c>
      <c r="C30" s="43"/>
      <c r="D30" s="59"/>
      <c r="E30" s="21"/>
      <c r="F30" s="21"/>
      <c r="G30" s="22"/>
      <c r="H30" s="19">
        <f t="shared" si="1"/>
        <v>0</v>
      </c>
      <c r="I30" s="19" t="str">
        <f t="shared" si="2"/>
        <v>0</v>
      </c>
      <c r="J30" s="19">
        <f t="shared" si="3"/>
        <v>0</v>
      </c>
      <c r="L30" s="2">
        <f t="shared" si="4"/>
        <v>164</v>
      </c>
      <c r="M30" s="3">
        <f t="shared" si="4"/>
        <v>0</v>
      </c>
      <c r="N30" s="3" t="str">
        <f t="shared" si="0"/>
        <v>0</v>
      </c>
      <c r="O30" s="3" t="str">
        <f t="shared" si="5"/>
        <v>0</v>
      </c>
      <c r="P30" s="3" t="str">
        <f t="shared" si="6"/>
        <v>0</v>
      </c>
      <c r="Q30" s="2" t="str">
        <f t="shared" si="7"/>
        <v>0</v>
      </c>
      <c r="R30" s="4"/>
      <c r="S30" s="3">
        <f t="shared" si="8"/>
        <v>0</v>
      </c>
      <c r="T30" s="3">
        <f t="shared" si="9"/>
        <v>0</v>
      </c>
      <c r="U30" s="29"/>
      <c r="V30" s="29">
        <f t="shared" si="10"/>
        <v>0</v>
      </c>
      <c r="W30" s="41"/>
      <c r="X30" s="50"/>
      <c r="Y30" s="29"/>
      <c r="Z30" s="29"/>
      <c r="AA30" s="29"/>
      <c r="AB30" s="29"/>
    </row>
    <row r="31" spans="1:28" ht="10.5" customHeight="1">
      <c r="A31" s="20"/>
      <c r="B31" s="18">
        <v>165</v>
      </c>
      <c r="C31" s="43"/>
      <c r="D31" s="59"/>
      <c r="E31" s="21"/>
      <c r="F31" s="21"/>
      <c r="G31" s="22"/>
      <c r="H31" s="19">
        <f t="shared" si="1"/>
        <v>0</v>
      </c>
      <c r="I31" s="19" t="str">
        <f t="shared" si="2"/>
        <v>0</v>
      </c>
      <c r="J31" s="19">
        <f t="shared" si="3"/>
        <v>0</v>
      </c>
      <c r="L31" s="2">
        <f t="shared" si="4"/>
        <v>165</v>
      </c>
      <c r="M31" s="3">
        <f>C31</f>
        <v>0</v>
      </c>
      <c r="N31" s="3" t="str">
        <f t="shared" si="0"/>
        <v>0</v>
      </c>
      <c r="O31" s="3" t="str">
        <f t="shared" si="5"/>
        <v>0</v>
      </c>
      <c r="P31" s="3" t="str">
        <f t="shared" si="6"/>
        <v>0</v>
      </c>
      <c r="Q31" s="2" t="str">
        <f t="shared" si="7"/>
        <v>0</v>
      </c>
      <c r="R31" s="4"/>
      <c r="S31" s="3">
        <f t="shared" si="8"/>
        <v>0</v>
      </c>
      <c r="T31" s="3">
        <f t="shared" si="9"/>
        <v>0</v>
      </c>
      <c r="U31" s="29"/>
      <c r="V31" s="29">
        <f t="shared" si="10"/>
        <v>0</v>
      </c>
      <c r="W31" s="41"/>
      <c r="X31" s="50"/>
      <c r="Y31" s="29"/>
      <c r="Z31" s="29"/>
      <c r="AA31" s="29"/>
      <c r="AB31" s="29"/>
    </row>
    <row r="32" spans="1:28" ht="10.5" customHeight="1">
      <c r="A32" s="20"/>
      <c r="B32" s="18">
        <v>166</v>
      </c>
      <c r="C32" s="43"/>
      <c r="D32" s="59"/>
      <c r="E32" s="21"/>
      <c r="F32" s="21"/>
      <c r="G32" s="22"/>
      <c r="H32" s="19">
        <f t="shared" si="1"/>
        <v>0</v>
      </c>
      <c r="I32" s="19" t="str">
        <f t="shared" si="2"/>
        <v>0</v>
      </c>
      <c r="J32" s="19">
        <f t="shared" si="3"/>
        <v>0</v>
      </c>
      <c r="L32" s="2">
        <f t="shared" si="4"/>
        <v>166</v>
      </c>
      <c r="M32" s="3">
        <f t="shared" si="4"/>
        <v>0</v>
      </c>
      <c r="N32" s="3" t="str">
        <f t="shared" si="0"/>
        <v>0</v>
      </c>
      <c r="O32" s="3" t="str">
        <f t="shared" si="5"/>
        <v>0</v>
      </c>
      <c r="P32" s="3" t="str">
        <f t="shared" si="6"/>
        <v>0</v>
      </c>
      <c r="Q32" s="2" t="str">
        <f t="shared" si="7"/>
        <v>0</v>
      </c>
      <c r="R32" s="4"/>
      <c r="S32" s="3">
        <f t="shared" si="8"/>
        <v>0</v>
      </c>
      <c r="T32" s="3">
        <f t="shared" si="9"/>
        <v>0</v>
      </c>
      <c r="U32" s="29"/>
      <c r="V32" s="29">
        <f t="shared" si="10"/>
        <v>0</v>
      </c>
      <c r="W32" s="41"/>
      <c r="X32" s="50"/>
      <c r="Y32" s="29"/>
      <c r="Z32" s="29"/>
      <c r="AA32" s="29"/>
      <c r="AB32" s="29"/>
    </row>
    <row r="33" spans="1:28" ht="10.5" customHeight="1">
      <c r="A33" s="20"/>
      <c r="B33" s="18">
        <v>167</v>
      </c>
      <c r="C33" s="43"/>
      <c r="D33" s="59"/>
      <c r="E33" s="21"/>
      <c r="F33" s="21"/>
      <c r="G33" s="22"/>
      <c r="H33" s="19">
        <f t="shared" si="1"/>
        <v>0</v>
      </c>
      <c r="I33" s="19" t="str">
        <f t="shared" si="2"/>
        <v>0</v>
      </c>
      <c r="J33" s="19">
        <f t="shared" si="3"/>
        <v>0</v>
      </c>
      <c r="L33" s="2">
        <f t="shared" si="4"/>
        <v>167</v>
      </c>
      <c r="M33" s="3">
        <f t="shared" si="4"/>
        <v>0</v>
      </c>
      <c r="N33" s="3" t="str">
        <f t="shared" si="0"/>
        <v>0</v>
      </c>
      <c r="O33" s="3" t="str">
        <f t="shared" si="5"/>
        <v>0</v>
      </c>
      <c r="P33" s="3" t="str">
        <f t="shared" si="6"/>
        <v>0</v>
      </c>
      <c r="Q33" s="2" t="str">
        <f t="shared" si="7"/>
        <v>0</v>
      </c>
      <c r="R33" s="4"/>
      <c r="S33" s="3">
        <f t="shared" si="8"/>
        <v>0</v>
      </c>
      <c r="T33" s="3">
        <f t="shared" si="9"/>
        <v>0</v>
      </c>
      <c r="U33" s="29"/>
      <c r="V33" s="29">
        <f t="shared" si="10"/>
        <v>0</v>
      </c>
      <c r="W33" s="41"/>
      <c r="X33" s="50"/>
      <c r="Y33" s="29"/>
      <c r="Z33" s="29"/>
      <c r="AA33" s="29"/>
      <c r="AB33" s="29"/>
    </row>
    <row r="34" spans="1:28" ht="10.5" customHeight="1">
      <c r="A34" s="20"/>
      <c r="B34" s="18">
        <v>168</v>
      </c>
      <c r="C34" s="43"/>
      <c r="D34" s="59"/>
      <c r="E34" s="21"/>
      <c r="F34" s="21"/>
      <c r="G34" s="22"/>
      <c r="H34" s="19">
        <f t="shared" si="1"/>
        <v>0</v>
      </c>
      <c r="I34" s="19" t="str">
        <f t="shared" si="2"/>
        <v>0</v>
      </c>
      <c r="J34" s="19">
        <f t="shared" si="3"/>
        <v>0</v>
      </c>
      <c r="L34" s="2">
        <f t="shared" si="4"/>
        <v>168</v>
      </c>
      <c r="M34" s="3">
        <f t="shared" si="4"/>
        <v>0</v>
      </c>
      <c r="N34" s="3" t="str">
        <f t="shared" si="0"/>
        <v>0</v>
      </c>
      <c r="O34" s="3" t="str">
        <f t="shared" si="5"/>
        <v>0</v>
      </c>
      <c r="P34" s="3" t="str">
        <f t="shared" si="6"/>
        <v>0</v>
      </c>
      <c r="Q34" s="2" t="str">
        <f t="shared" si="7"/>
        <v>0</v>
      </c>
      <c r="R34" s="4"/>
      <c r="S34" s="3">
        <f t="shared" si="8"/>
        <v>0</v>
      </c>
      <c r="T34" s="3">
        <f t="shared" si="9"/>
        <v>0</v>
      </c>
      <c r="U34" s="29"/>
      <c r="V34" s="29">
        <f t="shared" si="10"/>
        <v>0</v>
      </c>
      <c r="W34" s="41"/>
      <c r="X34" s="50"/>
      <c r="Y34" s="29"/>
      <c r="Z34" s="29"/>
      <c r="AA34" s="29"/>
      <c r="AB34" s="29"/>
    </row>
    <row r="35" spans="1:28" ht="10.5" customHeight="1">
      <c r="A35" s="20"/>
      <c r="B35" s="18">
        <v>169</v>
      </c>
      <c r="C35" s="23"/>
      <c r="D35" s="59"/>
      <c r="E35" s="21"/>
      <c r="F35" s="21"/>
      <c r="G35" s="22"/>
      <c r="H35" s="19">
        <f t="shared" si="1"/>
        <v>0</v>
      </c>
      <c r="I35" s="19" t="str">
        <f t="shared" si="2"/>
        <v>0</v>
      </c>
      <c r="J35" s="19">
        <f t="shared" si="3"/>
        <v>0</v>
      </c>
      <c r="L35" s="2">
        <f t="shared" si="4"/>
        <v>169</v>
      </c>
      <c r="M35" s="3">
        <f t="shared" si="4"/>
        <v>0</v>
      </c>
      <c r="N35" s="3" t="str">
        <f t="shared" si="0"/>
        <v>0</v>
      </c>
      <c r="O35" s="3" t="str">
        <f t="shared" si="5"/>
        <v>0</v>
      </c>
      <c r="P35" s="3" t="str">
        <f t="shared" si="6"/>
        <v>0</v>
      </c>
      <c r="Q35" s="2" t="str">
        <f t="shared" si="7"/>
        <v>0</v>
      </c>
      <c r="R35" s="4"/>
      <c r="S35" s="3">
        <f t="shared" si="8"/>
        <v>0</v>
      </c>
      <c r="T35" s="3">
        <f t="shared" si="9"/>
        <v>0</v>
      </c>
      <c r="U35" s="29"/>
      <c r="V35" s="29">
        <f t="shared" si="10"/>
        <v>0</v>
      </c>
      <c r="W35" s="41"/>
      <c r="X35" s="50"/>
      <c r="Y35" s="29"/>
      <c r="Z35" s="29"/>
      <c r="AA35" s="29"/>
      <c r="AB35" s="29"/>
    </row>
    <row r="36" spans="1:28" ht="10.5" customHeight="1">
      <c r="A36" s="20"/>
      <c r="B36" s="18">
        <v>170</v>
      </c>
      <c r="C36" s="23"/>
      <c r="D36" s="59"/>
      <c r="E36" s="21"/>
      <c r="F36" s="21"/>
      <c r="G36" s="22"/>
      <c r="H36" s="19">
        <f t="shared" si="1"/>
        <v>0</v>
      </c>
      <c r="I36" s="19" t="str">
        <f t="shared" si="2"/>
        <v>0</v>
      </c>
      <c r="J36" s="19">
        <f t="shared" si="3"/>
        <v>0</v>
      </c>
      <c r="L36" s="2">
        <f t="shared" si="4"/>
        <v>170</v>
      </c>
      <c r="M36" s="3">
        <f t="shared" si="4"/>
        <v>0</v>
      </c>
      <c r="N36" s="3" t="str">
        <f t="shared" si="0"/>
        <v>0</v>
      </c>
      <c r="O36" s="3" t="str">
        <f t="shared" si="5"/>
        <v>0</v>
      </c>
      <c r="P36" s="3" t="str">
        <f t="shared" si="6"/>
        <v>0</v>
      </c>
      <c r="Q36" s="2" t="str">
        <f t="shared" si="7"/>
        <v>0</v>
      </c>
      <c r="R36" s="4"/>
      <c r="S36" s="3">
        <f t="shared" si="8"/>
        <v>0</v>
      </c>
      <c r="T36" s="3">
        <f t="shared" si="9"/>
        <v>0</v>
      </c>
      <c r="U36" s="29"/>
      <c r="V36" s="29">
        <f t="shared" si="10"/>
        <v>0</v>
      </c>
      <c r="W36" s="41"/>
      <c r="X36" s="50"/>
      <c r="Y36" s="29"/>
      <c r="Z36" s="29"/>
      <c r="AA36" s="29"/>
      <c r="AB36" s="29"/>
    </row>
    <row r="37" spans="1:28" ht="10.5" customHeight="1">
      <c r="A37" s="20"/>
      <c r="B37" s="18">
        <v>171</v>
      </c>
      <c r="C37" s="23"/>
      <c r="D37" s="59"/>
      <c r="E37" s="21"/>
      <c r="F37" s="21"/>
      <c r="G37" s="22"/>
      <c r="H37" s="19">
        <f t="shared" si="1"/>
        <v>0</v>
      </c>
      <c r="I37" s="19" t="str">
        <f t="shared" si="2"/>
        <v>0</v>
      </c>
      <c r="J37" s="19">
        <f t="shared" si="3"/>
        <v>0</v>
      </c>
      <c r="L37" s="2">
        <f t="shared" si="4"/>
        <v>171</v>
      </c>
      <c r="M37" s="3">
        <f t="shared" si="4"/>
        <v>0</v>
      </c>
      <c r="N37" s="3" t="str">
        <f t="shared" si="0"/>
        <v>0</v>
      </c>
      <c r="O37" s="3" t="str">
        <f t="shared" si="5"/>
        <v>0</v>
      </c>
      <c r="P37" s="3" t="str">
        <f t="shared" si="6"/>
        <v>0</v>
      </c>
      <c r="Q37" s="2" t="str">
        <f t="shared" si="7"/>
        <v>0</v>
      </c>
      <c r="R37" s="4"/>
      <c r="S37" s="3">
        <f t="shared" si="8"/>
        <v>0</v>
      </c>
      <c r="T37" s="3">
        <f t="shared" si="9"/>
        <v>0</v>
      </c>
      <c r="U37" s="29"/>
      <c r="V37" s="29">
        <f t="shared" si="10"/>
        <v>0</v>
      </c>
      <c r="W37" s="41"/>
      <c r="X37" s="50"/>
      <c r="Y37" s="29"/>
      <c r="Z37" s="29"/>
      <c r="AA37" s="29"/>
      <c r="AB37" s="29"/>
    </row>
    <row r="38" spans="1:28" ht="10.5" customHeight="1">
      <c r="A38" s="20"/>
      <c r="B38" s="18">
        <v>172</v>
      </c>
      <c r="C38" s="23"/>
      <c r="D38" s="59"/>
      <c r="E38" s="21"/>
      <c r="F38" s="21"/>
      <c r="G38" s="22"/>
      <c r="H38" s="19">
        <f t="shared" si="1"/>
        <v>0</v>
      </c>
      <c r="I38" s="19" t="str">
        <f t="shared" si="2"/>
        <v>0</v>
      </c>
      <c r="J38" s="19">
        <f t="shared" si="3"/>
        <v>0</v>
      </c>
      <c r="L38" s="2">
        <f t="shared" si="4"/>
        <v>172</v>
      </c>
      <c r="M38" s="3">
        <f t="shared" si="4"/>
        <v>0</v>
      </c>
      <c r="N38" s="3" t="str">
        <f t="shared" si="0"/>
        <v>0</v>
      </c>
      <c r="O38" s="3" t="str">
        <f t="shared" si="5"/>
        <v>0</v>
      </c>
      <c r="P38" s="3" t="str">
        <f t="shared" si="6"/>
        <v>0</v>
      </c>
      <c r="Q38" s="2" t="str">
        <f t="shared" si="7"/>
        <v>0</v>
      </c>
      <c r="R38" s="4"/>
      <c r="S38" s="3">
        <f t="shared" si="8"/>
        <v>0</v>
      </c>
      <c r="T38" s="3">
        <f t="shared" si="9"/>
        <v>0</v>
      </c>
      <c r="U38" s="29"/>
      <c r="V38" s="29">
        <f t="shared" si="10"/>
        <v>0</v>
      </c>
      <c r="W38" s="41"/>
      <c r="X38" s="50"/>
      <c r="Y38" s="29"/>
      <c r="Z38" s="29"/>
      <c r="AA38" s="29"/>
      <c r="AB38" s="29"/>
    </row>
    <row r="39" spans="1:28" ht="10.5" customHeight="1">
      <c r="A39" s="20"/>
      <c r="B39" s="18">
        <v>173</v>
      </c>
      <c r="C39" s="23"/>
      <c r="D39" s="59"/>
      <c r="E39" s="21"/>
      <c r="F39" s="21"/>
      <c r="G39" s="22"/>
      <c r="H39" s="19">
        <f t="shared" si="1"/>
        <v>0</v>
      </c>
      <c r="I39" s="19" t="str">
        <f t="shared" si="2"/>
        <v>0</v>
      </c>
      <c r="J39" s="19">
        <f t="shared" si="3"/>
        <v>0</v>
      </c>
      <c r="L39" s="2">
        <f t="shared" si="4"/>
        <v>173</v>
      </c>
      <c r="M39" s="3">
        <f t="shared" si="4"/>
        <v>0</v>
      </c>
      <c r="N39" s="3" t="str">
        <f t="shared" si="0"/>
        <v>0</v>
      </c>
      <c r="O39" s="3" t="str">
        <f t="shared" si="5"/>
        <v>0</v>
      </c>
      <c r="P39" s="3" t="str">
        <f t="shared" si="6"/>
        <v>0</v>
      </c>
      <c r="Q39" s="2" t="str">
        <f t="shared" si="7"/>
        <v>0</v>
      </c>
      <c r="R39" s="4"/>
      <c r="S39" s="3">
        <f t="shared" si="8"/>
        <v>0</v>
      </c>
      <c r="T39" s="3">
        <f t="shared" si="9"/>
        <v>0</v>
      </c>
      <c r="U39" s="29"/>
      <c r="V39" s="29">
        <f t="shared" si="10"/>
        <v>0</v>
      </c>
      <c r="W39" s="41"/>
      <c r="X39" s="50"/>
      <c r="Y39" s="29"/>
      <c r="Z39" s="29"/>
      <c r="AA39" s="29"/>
      <c r="AB39" s="29"/>
    </row>
    <row r="40" spans="1:28" ht="10.5" customHeight="1">
      <c r="A40" s="20"/>
      <c r="B40" s="18">
        <v>174</v>
      </c>
      <c r="C40" s="23"/>
      <c r="D40" s="59"/>
      <c r="E40" s="21"/>
      <c r="F40" s="21"/>
      <c r="G40" s="22"/>
      <c r="H40" s="19">
        <f t="shared" si="1"/>
        <v>0</v>
      </c>
      <c r="I40" s="19" t="str">
        <f t="shared" si="2"/>
        <v>0</v>
      </c>
      <c r="J40" s="19">
        <f t="shared" si="3"/>
        <v>0</v>
      </c>
      <c r="L40" s="2">
        <f t="shared" si="4"/>
        <v>174</v>
      </c>
      <c r="M40" s="3">
        <f t="shared" si="4"/>
        <v>0</v>
      </c>
      <c r="N40" s="3" t="str">
        <f t="shared" si="0"/>
        <v>0</v>
      </c>
      <c r="O40" s="3" t="str">
        <f t="shared" si="5"/>
        <v>0</v>
      </c>
      <c r="P40" s="3" t="str">
        <f t="shared" si="6"/>
        <v>0</v>
      </c>
      <c r="Q40" s="2" t="str">
        <f t="shared" si="7"/>
        <v>0</v>
      </c>
      <c r="R40" s="4"/>
      <c r="S40" s="3">
        <f t="shared" si="8"/>
        <v>0</v>
      </c>
      <c r="T40" s="3">
        <f t="shared" si="9"/>
        <v>0</v>
      </c>
      <c r="U40" s="29"/>
      <c r="V40" s="29">
        <f t="shared" si="10"/>
        <v>0</v>
      </c>
      <c r="W40" s="41"/>
      <c r="X40" s="50"/>
      <c r="Y40" s="29"/>
      <c r="Z40" s="29"/>
      <c r="AA40" s="29"/>
      <c r="AB40" s="29"/>
    </row>
    <row r="41" spans="1:28" ht="10.5" customHeight="1">
      <c r="A41" s="20"/>
      <c r="B41" s="18">
        <v>175</v>
      </c>
      <c r="C41" s="23"/>
      <c r="D41" s="59"/>
      <c r="E41" s="21"/>
      <c r="F41" s="21"/>
      <c r="G41" s="22"/>
      <c r="H41" s="19">
        <f t="shared" si="1"/>
        <v>0</v>
      </c>
      <c r="I41" s="19" t="str">
        <f t="shared" si="2"/>
        <v>0</v>
      </c>
      <c r="J41" s="19">
        <f t="shared" si="3"/>
        <v>0</v>
      </c>
      <c r="L41" s="2">
        <f t="shared" si="4"/>
        <v>175</v>
      </c>
      <c r="M41" s="3">
        <f t="shared" si="4"/>
        <v>0</v>
      </c>
      <c r="N41" s="3" t="str">
        <f t="shared" si="0"/>
        <v>0</v>
      </c>
      <c r="O41" s="3" t="str">
        <f t="shared" si="5"/>
        <v>0</v>
      </c>
      <c r="P41" s="3" t="str">
        <f t="shared" si="6"/>
        <v>0</v>
      </c>
      <c r="Q41" s="2" t="str">
        <f t="shared" si="7"/>
        <v>0</v>
      </c>
      <c r="R41" s="4"/>
      <c r="S41" s="3">
        <f t="shared" si="8"/>
        <v>0</v>
      </c>
      <c r="T41" s="3">
        <f t="shared" si="9"/>
        <v>0</v>
      </c>
      <c r="U41" s="29"/>
      <c r="V41" s="29">
        <f t="shared" si="10"/>
        <v>0</v>
      </c>
      <c r="W41" s="41"/>
      <c r="X41" s="50"/>
      <c r="Y41" s="29"/>
      <c r="Z41" s="29"/>
      <c r="AA41" s="29"/>
      <c r="AB41" s="29"/>
    </row>
    <row r="42" spans="1:28" ht="10.5" customHeight="1">
      <c r="A42" s="20"/>
      <c r="B42" s="18">
        <v>176</v>
      </c>
      <c r="C42" s="23"/>
      <c r="D42" s="59"/>
      <c r="E42" s="21"/>
      <c r="F42" s="21"/>
      <c r="G42" s="22"/>
      <c r="H42" s="19">
        <f t="shared" si="1"/>
        <v>0</v>
      </c>
      <c r="I42" s="19" t="str">
        <f t="shared" si="2"/>
        <v>0</v>
      </c>
      <c r="J42" s="19">
        <f t="shared" si="3"/>
        <v>0</v>
      </c>
      <c r="L42" s="2">
        <f t="shared" si="4"/>
        <v>176</v>
      </c>
      <c r="M42" s="3">
        <f t="shared" si="4"/>
        <v>0</v>
      </c>
      <c r="N42" s="3" t="str">
        <f t="shared" si="0"/>
        <v>0</v>
      </c>
      <c r="O42" s="3" t="str">
        <f t="shared" si="5"/>
        <v>0</v>
      </c>
      <c r="P42" s="3" t="str">
        <f t="shared" si="6"/>
        <v>0</v>
      </c>
      <c r="Q42" s="2" t="str">
        <f t="shared" si="7"/>
        <v>0</v>
      </c>
      <c r="R42" s="4"/>
      <c r="S42" s="3">
        <f t="shared" si="8"/>
        <v>0</v>
      </c>
      <c r="T42" s="3">
        <f t="shared" si="9"/>
        <v>0</v>
      </c>
      <c r="U42" s="29"/>
      <c r="V42" s="29">
        <f t="shared" si="10"/>
        <v>0</v>
      </c>
      <c r="W42" s="41"/>
      <c r="X42" s="50"/>
      <c r="Y42" s="29"/>
      <c r="Z42" s="29"/>
      <c r="AA42" s="29"/>
      <c r="AB42" s="29"/>
    </row>
    <row r="43" spans="1:28" ht="10.5" customHeight="1">
      <c r="A43" s="20"/>
      <c r="B43" s="18">
        <v>177</v>
      </c>
      <c r="C43" s="23"/>
      <c r="D43" s="59"/>
      <c r="E43" s="21"/>
      <c r="F43" s="21"/>
      <c r="G43" s="22"/>
      <c r="H43" s="19">
        <f t="shared" si="1"/>
        <v>0</v>
      </c>
      <c r="I43" s="19" t="str">
        <f t="shared" si="2"/>
        <v>0</v>
      </c>
      <c r="J43" s="19">
        <f t="shared" si="3"/>
        <v>0</v>
      </c>
      <c r="L43" s="2">
        <f t="shared" si="4"/>
        <v>177</v>
      </c>
      <c r="M43" s="3">
        <f t="shared" si="4"/>
        <v>0</v>
      </c>
      <c r="N43" s="3" t="str">
        <f t="shared" si="0"/>
        <v>0</v>
      </c>
      <c r="O43" s="3" t="str">
        <f t="shared" si="5"/>
        <v>0</v>
      </c>
      <c r="P43" s="3" t="str">
        <f t="shared" si="6"/>
        <v>0</v>
      </c>
      <c r="Q43" s="2" t="str">
        <f t="shared" si="7"/>
        <v>0</v>
      </c>
      <c r="R43" s="4"/>
      <c r="S43" s="3">
        <f t="shared" si="8"/>
        <v>0</v>
      </c>
      <c r="T43" s="3">
        <f t="shared" si="9"/>
        <v>0</v>
      </c>
      <c r="U43" s="29"/>
      <c r="V43" s="29">
        <f t="shared" si="10"/>
        <v>0</v>
      </c>
      <c r="W43" s="41"/>
      <c r="X43" s="50"/>
      <c r="Y43" s="29"/>
      <c r="Z43" s="29"/>
      <c r="AA43" s="29"/>
      <c r="AB43" s="29"/>
    </row>
    <row r="44" spans="1:28" ht="10.5" customHeight="1">
      <c r="A44" s="20"/>
      <c r="B44" s="18">
        <v>178</v>
      </c>
      <c r="C44" s="23"/>
      <c r="D44" s="59"/>
      <c r="E44" s="21"/>
      <c r="F44" s="21"/>
      <c r="G44" s="22"/>
      <c r="H44" s="19">
        <f t="shared" si="1"/>
        <v>0</v>
      </c>
      <c r="I44" s="19" t="str">
        <f t="shared" si="2"/>
        <v>0</v>
      </c>
      <c r="J44" s="19">
        <f t="shared" si="3"/>
        <v>0</v>
      </c>
      <c r="L44" s="2">
        <f t="shared" si="4"/>
        <v>178</v>
      </c>
      <c r="M44" s="3">
        <f t="shared" si="4"/>
        <v>0</v>
      </c>
      <c r="N44" s="3" t="str">
        <f t="shared" si="0"/>
        <v>0</v>
      </c>
      <c r="O44" s="3" t="str">
        <f t="shared" si="5"/>
        <v>0</v>
      </c>
      <c r="P44" s="3" t="str">
        <f t="shared" si="6"/>
        <v>0</v>
      </c>
      <c r="Q44" s="2" t="str">
        <f t="shared" si="7"/>
        <v>0</v>
      </c>
      <c r="R44" s="4"/>
      <c r="S44" s="3">
        <f t="shared" si="8"/>
        <v>0</v>
      </c>
      <c r="T44" s="3">
        <f t="shared" si="9"/>
        <v>0</v>
      </c>
      <c r="U44" s="29"/>
      <c r="V44" s="29">
        <f t="shared" si="10"/>
        <v>0</v>
      </c>
      <c r="W44" s="41"/>
      <c r="X44" s="50"/>
      <c r="Y44" s="29"/>
      <c r="Z44" s="29"/>
      <c r="AA44" s="29"/>
      <c r="AB44" s="29"/>
    </row>
    <row r="45" spans="1:28" ht="10.5" customHeight="1">
      <c r="A45" s="20"/>
      <c r="B45" s="18">
        <v>179</v>
      </c>
      <c r="C45" s="23"/>
      <c r="D45" s="59"/>
      <c r="E45" s="21"/>
      <c r="F45" s="21"/>
      <c r="G45" s="22"/>
      <c r="H45" s="19">
        <f t="shared" si="1"/>
        <v>0</v>
      </c>
      <c r="I45" s="19" t="str">
        <f t="shared" si="2"/>
        <v>0</v>
      </c>
      <c r="J45" s="19">
        <f t="shared" si="3"/>
        <v>0</v>
      </c>
      <c r="L45" s="2">
        <f t="shared" si="4"/>
        <v>179</v>
      </c>
      <c r="M45" s="3">
        <f t="shared" si="4"/>
        <v>0</v>
      </c>
      <c r="N45" s="3" t="str">
        <f t="shared" si="0"/>
        <v>0</v>
      </c>
      <c r="O45" s="3" t="str">
        <f t="shared" si="5"/>
        <v>0</v>
      </c>
      <c r="P45" s="3" t="str">
        <f t="shared" si="6"/>
        <v>0</v>
      </c>
      <c r="Q45" s="2" t="str">
        <f t="shared" si="7"/>
        <v>0</v>
      </c>
      <c r="R45" s="4"/>
      <c r="S45" s="3">
        <f t="shared" si="8"/>
        <v>0</v>
      </c>
      <c r="T45" s="3">
        <f t="shared" si="9"/>
        <v>0</v>
      </c>
      <c r="U45" s="29"/>
      <c r="V45" s="29">
        <f t="shared" si="10"/>
        <v>0</v>
      </c>
      <c r="W45" s="41"/>
      <c r="X45" s="50"/>
      <c r="Y45" s="29"/>
      <c r="Z45" s="29"/>
      <c r="AA45" s="29"/>
      <c r="AB45" s="29"/>
    </row>
    <row r="46" spans="1:28" ht="10.5" customHeight="1">
      <c r="A46" s="20"/>
      <c r="B46" s="18">
        <v>180</v>
      </c>
      <c r="C46" s="23"/>
      <c r="D46" s="59"/>
      <c r="E46" s="21"/>
      <c r="F46" s="21"/>
      <c r="G46" s="22"/>
      <c r="H46" s="19">
        <f t="shared" si="1"/>
        <v>0</v>
      </c>
      <c r="I46" s="19" t="str">
        <f t="shared" si="2"/>
        <v>0</v>
      </c>
      <c r="J46" s="19">
        <f t="shared" si="3"/>
        <v>0</v>
      </c>
      <c r="L46" s="2">
        <f t="shared" si="4"/>
        <v>180</v>
      </c>
      <c r="M46" s="3">
        <f t="shared" si="4"/>
        <v>0</v>
      </c>
      <c r="N46" s="3" t="str">
        <f t="shared" si="0"/>
        <v>0</v>
      </c>
      <c r="O46" s="3" t="str">
        <f t="shared" si="5"/>
        <v>0</v>
      </c>
      <c r="P46" s="3" t="str">
        <f t="shared" si="6"/>
        <v>0</v>
      </c>
      <c r="Q46" s="2" t="str">
        <f t="shared" si="7"/>
        <v>0</v>
      </c>
      <c r="R46" s="4"/>
      <c r="S46" s="3">
        <f t="shared" si="8"/>
        <v>0</v>
      </c>
      <c r="T46" s="3">
        <f t="shared" si="9"/>
        <v>0</v>
      </c>
      <c r="U46" s="29"/>
      <c r="V46" s="29">
        <f t="shared" si="10"/>
        <v>0</v>
      </c>
      <c r="W46" s="41"/>
      <c r="X46" s="50"/>
      <c r="Y46" s="29"/>
      <c r="Z46" s="29"/>
      <c r="AA46" s="29"/>
      <c r="AB46" s="29"/>
    </row>
    <row r="47" spans="1:28" ht="10.5" customHeight="1">
      <c r="A47" s="20"/>
      <c r="B47" s="18">
        <v>181</v>
      </c>
      <c r="C47" s="43"/>
      <c r="D47" s="59"/>
      <c r="E47" s="21"/>
      <c r="F47" s="21"/>
      <c r="G47" s="22"/>
      <c r="H47" s="19">
        <f t="shared" si="1"/>
        <v>0</v>
      </c>
      <c r="I47" s="19" t="str">
        <f t="shared" si="2"/>
        <v>0</v>
      </c>
      <c r="J47" s="19">
        <f t="shared" si="3"/>
        <v>0</v>
      </c>
      <c r="L47" s="2">
        <f t="shared" si="4"/>
        <v>181</v>
      </c>
      <c r="M47" s="3">
        <f t="shared" si="4"/>
        <v>0</v>
      </c>
      <c r="N47" s="3" t="str">
        <f t="shared" si="0"/>
        <v>0</v>
      </c>
      <c r="O47" s="3" t="str">
        <f t="shared" si="5"/>
        <v>0</v>
      </c>
      <c r="P47" s="3" t="str">
        <f t="shared" si="6"/>
        <v>0</v>
      </c>
      <c r="Q47" s="2" t="str">
        <f t="shared" si="7"/>
        <v>0</v>
      </c>
      <c r="R47" s="4"/>
      <c r="S47" s="3">
        <f t="shared" si="8"/>
        <v>0</v>
      </c>
      <c r="T47" s="3">
        <f t="shared" si="9"/>
        <v>0</v>
      </c>
      <c r="U47" s="29"/>
      <c r="V47" s="29">
        <f t="shared" si="10"/>
        <v>0</v>
      </c>
      <c r="W47" s="41"/>
      <c r="X47" s="50"/>
      <c r="Y47" s="29"/>
      <c r="Z47" s="29"/>
      <c r="AA47" s="29"/>
      <c r="AB47" s="29"/>
    </row>
    <row r="48" spans="1:28" ht="10.5" customHeight="1">
      <c r="A48" s="20"/>
      <c r="B48" s="18">
        <v>182</v>
      </c>
      <c r="C48" s="43"/>
      <c r="D48" s="59"/>
      <c r="E48" s="21"/>
      <c r="F48" s="21"/>
      <c r="G48" s="22"/>
      <c r="H48" s="19">
        <f t="shared" si="1"/>
        <v>0</v>
      </c>
      <c r="I48" s="19" t="str">
        <f t="shared" si="2"/>
        <v>0</v>
      </c>
      <c r="J48" s="19">
        <f t="shared" si="3"/>
        <v>0</v>
      </c>
      <c r="L48" s="2">
        <f t="shared" si="4"/>
        <v>182</v>
      </c>
      <c r="M48" s="3">
        <f t="shared" si="4"/>
        <v>0</v>
      </c>
      <c r="N48" s="3" t="str">
        <f t="shared" si="0"/>
        <v>0</v>
      </c>
      <c r="O48" s="3" t="str">
        <f t="shared" si="5"/>
        <v>0</v>
      </c>
      <c r="P48" s="3" t="str">
        <f t="shared" si="6"/>
        <v>0</v>
      </c>
      <c r="Q48" s="2" t="str">
        <f t="shared" si="7"/>
        <v>0</v>
      </c>
      <c r="R48" s="4"/>
      <c r="S48" s="3">
        <f t="shared" si="8"/>
        <v>0</v>
      </c>
      <c r="T48" s="3">
        <f t="shared" si="9"/>
        <v>0</v>
      </c>
      <c r="U48" s="29"/>
      <c r="V48" s="29">
        <f t="shared" si="10"/>
        <v>0</v>
      </c>
      <c r="W48" s="41"/>
      <c r="X48" s="50"/>
      <c r="Y48" s="29"/>
      <c r="Z48" s="29"/>
      <c r="AA48" s="29"/>
      <c r="AB48" s="29"/>
    </row>
    <row r="49" spans="1:28" ht="10.5" customHeight="1">
      <c r="A49" s="20"/>
      <c r="B49" s="18">
        <v>183</v>
      </c>
      <c r="C49" s="23"/>
      <c r="D49" s="59"/>
      <c r="E49" s="21"/>
      <c r="F49" s="21"/>
      <c r="G49" s="22"/>
      <c r="H49" s="19">
        <f t="shared" si="1"/>
        <v>0</v>
      </c>
      <c r="I49" s="19" t="str">
        <f t="shared" si="2"/>
        <v>0</v>
      </c>
      <c r="J49" s="19">
        <f t="shared" si="3"/>
        <v>0</v>
      </c>
      <c r="L49" s="2">
        <f t="shared" si="4"/>
        <v>183</v>
      </c>
      <c r="M49" s="3">
        <f t="shared" si="4"/>
        <v>0</v>
      </c>
      <c r="N49" s="3" t="str">
        <f t="shared" si="0"/>
        <v>0</v>
      </c>
      <c r="O49" s="3" t="str">
        <f t="shared" si="5"/>
        <v>0</v>
      </c>
      <c r="P49" s="3" t="str">
        <f t="shared" si="6"/>
        <v>0</v>
      </c>
      <c r="Q49" s="2" t="str">
        <f t="shared" si="7"/>
        <v>0</v>
      </c>
      <c r="R49" s="4"/>
      <c r="S49" s="3">
        <f t="shared" si="8"/>
        <v>0</v>
      </c>
      <c r="T49" s="3">
        <f t="shared" si="9"/>
        <v>0</v>
      </c>
      <c r="U49" s="29"/>
      <c r="V49" s="29">
        <f t="shared" si="10"/>
        <v>0</v>
      </c>
      <c r="W49" s="41"/>
      <c r="X49" s="50"/>
      <c r="Y49" s="29"/>
      <c r="Z49" s="29"/>
      <c r="AA49" s="29"/>
      <c r="AB49" s="29"/>
    </row>
    <row r="50" spans="1:28" ht="10.5" customHeight="1">
      <c r="A50" s="20"/>
      <c r="B50" s="18">
        <v>184</v>
      </c>
      <c r="C50" s="23"/>
      <c r="D50" s="59"/>
      <c r="E50" s="21"/>
      <c r="F50" s="21"/>
      <c r="G50" s="22"/>
      <c r="H50" s="19">
        <f t="shared" si="1"/>
        <v>0</v>
      </c>
      <c r="I50" s="19" t="str">
        <f t="shared" si="2"/>
        <v>0</v>
      </c>
      <c r="J50" s="19">
        <f t="shared" si="3"/>
        <v>0</v>
      </c>
      <c r="L50" s="2">
        <f t="shared" si="4"/>
        <v>184</v>
      </c>
      <c r="M50" s="3">
        <f t="shared" si="4"/>
        <v>0</v>
      </c>
      <c r="N50" s="3" t="str">
        <f t="shared" si="0"/>
        <v>0</v>
      </c>
      <c r="O50" s="3" t="str">
        <f t="shared" si="5"/>
        <v>0</v>
      </c>
      <c r="P50" s="3" t="str">
        <f t="shared" si="6"/>
        <v>0</v>
      </c>
      <c r="Q50" s="2" t="str">
        <f t="shared" si="7"/>
        <v>0</v>
      </c>
      <c r="R50" s="4"/>
      <c r="S50" s="3">
        <f t="shared" si="8"/>
        <v>0</v>
      </c>
      <c r="T50" s="3">
        <f t="shared" si="9"/>
        <v>0</v>
      </c>
      <c r="U50" s="29"/>
      <c r="V50" s="29">
        <f t="shared" si="10"/>
        <v>0</v>
      </c>
      <c r="W50" s="41"/>
      <c r="X50" s="50"/>
      <c r="Y50" s="29"/>
      <c r="Z50" s="29"/>
      <c r="AA50" s="29"/>
      <c r="AB50" s="29"/>
    </row>
    <row r="51" spans="1:28" ht="10.5" customHeight="1">
      <c r="A51" s="20"/>
      <c r="B51" s="18">
        <v>185</v>
      </c>
      <c r="C51" s="23"/>
      <c r="D51" s="59"/>
      <c r="E51" s="21"/>
      <c r="F51" s="21"/>
      <c r="G51" s="22"/>
      <c r="H51" s="19">
        <f t="shared" si="1"/>
        <v>0</v>
      </c>
      <c r="I51" s="19" t="str">
        <f t="shared" si="2"/>
        <v>0</v>
      </c>
      <c r="J51" s="19">
        <f t="shared" si="3"/>
        <v>0</v>
      </c>
      <c r="L51" s="2">
        <f t="shared" si="4"/>
        <v>185</v>
      </c>
      <c r="M51" s="3">
        <f>C51</f>
        <v>0</v>
      </c>
      <c r="N51" s="3" t="str">
        <f t="shared" si="0"/>
        <v>0</v>
      </c>
      <c r="O51" s="3" t="str">
        <f t="shared" si="5"/>
        <v>0</v>
      </c>
      <c r="P51" s="3" t="str">
        <f t="shared" si="6"/>
        <v>0</v>
      </c>
      <c r="Q51" s="2" t="str">
        <f t="shared" si="7"/>
        <v>0</v>
      </c>
      <c r="R51" s="4"/>
      <c r="S51" s="3">
        <f t="shared" si="8"/>
        <v>0</v>
      </c>
      <c r="T51" s="3">
        <f t="shared" si="9"/>
        <v>0</v>
      </c>
      <c r="U51" s="29"/>
      <c r="V51" s="29">
        <f t="shared" si="10"/>
        <v>0</v>
      </c>
      <c r="W51" s="41"/>
      <c r="X51" s="50"/>
      <c r="Y51" s="29"/>
      <c r="Z51" s="29"/>
      <c r="AA51" s="29"/>
      <c r="AB51" s="29"/>
    </row>
    <row r="52" spans="1:28" ht="10.5" customHeight="1">
      <c r="A52" s="20"/>
      <c r="B52" s="18">
        <v>186</v>
      </c>
      <c r="C52" s="23"/>
      <c r="D52" s="59"/>
      <c r="E52" s="21"/>
      <c r="F52" s="21"/>
      <c r="G52" s="22"/>
      <c r="H52" s="19">
        <f t="shared" si="1"/>
        <v>0</v>
      </c>
      <c r="I52" s="19" t="str">
        <f t="shared" si="2"/>
        <v>0</v>
      </c>
      <c r="J52" s="19">
        <f t="shared" si="3"/>
        <v>0</v>
      </c>
      <c r="L52" s="2">
        <f t="shared" si="4"/>
        <v>186</v>
      </c>
      <c r="M52" s="3">
        <f t="shared" si="4"/>
        <v>0</v>
      </c>
      <c r="N52" s="3" t="str">
        <f t="shared" si="0"/>
        <v>0</v>
      </c>
      <c r="O52" s="3" t="str">
        <f t="shared" si="5"/>
        <v>0</v>
      </c>
      <c r="P52" s="3" t="str">
        <f t="shared" si="6"/>
        <v>0</v>
      </c>
      <c r="Q52" s="2" t="str">
        <f t="shared" si="7"/>
        <v>0</v>
      </c>
      <c r="R52" s="4"/>
      <c r="S52" s="3">
        <f t="shared" si="8"/>
        <v>0</v>
      </c>
      <c r="T52" s="3">
        <f t="shared" si="9"/>
        <v>0</v>
      </c>
      <c r="U52" s="29"/>
      <c r="V52" s="29">
        <f t="shared" si="10"/>
        <v>0</v>
      </c>
      <c r="W52" s="41"/>
      <c r="X52" s="50"/>
      <c r="Y52" s="29"/>
      <c r="Z52" s="29"/>
      <c r="AA52" s="29"/>
      <c r="AB52" s="29"/>
    </row>
    <row r="53" spans="1:28" ht="10.5" customHeight="1">
      <c r="A53" s="20"/>
      <c r="B53" s="18">
        <v>187</v>
      </c>
      <c r="C53" s="23"/>
      <c r="D53" s="59"/>
      <c r="E53" s="21"/>
      <c r="F53" s="21"/>
      <c r="G53" s="22"/>
      <c r="H53" s="19">
        <f t="shared" si="1"/>
        <v>0</v>
      </c>
      <c r="I53" s="19" t="str">
        <f t="shared" si="2"/>
        <v>0</v>
      </c>
      <c r="J53" s="19">
        <f t="shared" si="3"/>
        <v>0</v>
      </c>
      <c r="L53" s="2">
        <f t="shared" si="4"/>
        <v>187</v>
      </c>
      <c r="M53" s="3">
        <f t="shared" si="4"/>
        <v>0</v>
      </c>
      <c r="N53" s="3" t="str">
        <f t="shared" si="0"/>
        <v>0</v>
      </c>
      <c r="O53" s="3" t="str">
        <f t="shared" si="5"/>
        <v>0</v>
      </c>
      <c r="P53" s="3" t="str">
        <f t="shared" si="6"/>
        <v>0</v>
      </c>
      <c r="Q53" s="2" t="str">
        <f t="shared" si="7"/>
        <v>0</v>
      </c>
      <c r="R53" s="4"/>
      <c r="S53" s="3">
        <f t="shared" si="8"/>
        <v>0</v>
      </c>
      <c r="T53" s="3">
        <f t="shared" si="9"/>
        <v>0</v>
      </c>
      <c r="U53" s="29"/>
      <c r="V53" s="29">
        <f t="shared" si="10"/>
        <v>0</v>
      </c>
      <c r="W53" s="41"/>
      <c r="X53" s="50"/>
      <c r="Y53" s="29"/>
      <c r="Z53" s="29"/>
      <c r="AA53" s="29"/>
      <c r="AB53" s="29"/>
    </row>
    <row r="54" spans="1:28" ht="10.5" customHeight="1">
      <c r="A54" s="20"/>
      <c r="B54" s="18">
        <v>188</v>
      </c>
      <c r="C54" s="23"/>
      <c r="D54" s="59"/>
      <c r="E54" s="21"/>
      <c r="F54" s="21"/>
      <c r="G54" s="22"/>
      <c r="H54" s="19">
        <f t="shared" si="1"/>
        <v>0</v>
      </c>
      <c r="I54" s="19" t="str">
        <f t="shared" si="2"/>
        <v>0</v>
      </c>
      <c r="J54" s="19">
        <f t="shared" si="3"/>
        <v>0</v>
      </c>
      <c r="L54" s="2">
        <f t="shared" si="4"/>
        <v>188</v>
      </c>
      <c r="M54" s="3">
        <f t="shared" si="4"/>
        <v>0</v>
      </c>
      <c r="N54" s="3" t="str">
        <f t="shared" si="0"/>
        <v>0</v>
      </c>
      <c r="O54" s="3" t="str">
        <f t="shared" si="5"/>
        <v>0</v>
      </c>
      <c r="P54" s="3" t="str">
        <f t="shared" si="6"/>
        <v>0</v>
      </c>
      <c r="Q54" s="2" t="str">
        <f t="shared" si="7"/>
        <v>0</v>
      </c>
      <c r="R54" s="4"/>
      <c r="S54" s="3">
        <f t="shared" si="8"/>
        <v>0</v>
      </c>
      <c r="T54" s="3">
        <f t="shared" si="9"/>
        <v>0</v>
      </c>
      <c r="U54" s="29"/>
      <c r="V54" s="29">
        <f t="shared" si="10"/>
        <v>0</v>
      </c>
      <c r="W54" s="41"/>
      <c r="X54" s="50"/>
      <c r="Y54" s="29"/>
      <c r="Z54" s="29"/>
      <c r="AA54" s="29"/>
      <c r="AB54" s="29"/>
    </row>
    <row r="55" spans="1:28" ht="10.5" customHeight="1">
      <c r="A55" s="20"/>
      <c r="B55" s="18">
        <v>189</v>
      </c>
      <c r="C55" s="23"/>
      <c r="D55" s="59"/>
      <c r="E55" s="21"/>
      <c r="F55" s="21"/>
      <c r="G55" s="22"/>
      <c r="H55" s="19">
        <f t="shared" si="1"/>
        <v>0</v>
      </c>
      <c r="I55" s="19" t="str">
        <f t="shared" si="2"/>
        <v>0</v>
      </c>
      <c r="J55" s="19">
        <f t="shared" si="3"/>
        <v>0</v>
      </c>
      <c r="L55" s="2">
        <f t="shared" si="4"/>
        <v>189</v>
      </c>
      <c r="M55" s="3">
        <f t="shared" si="4"/>
        <v>0</v>
      </c>
      <c r="N55" s="3" t="str">
        <f t="shared" si="0"/>
        <v>0</v>
      </c>
      <c r="O55" s="3" t="str">
        <f t="shared" si="5"/>
        <v>0</v>
      </c>
      <c r="P55" s="3" t="str">
        <f t="shared" si="6"/>
        <v>0</v>
      </c>
      <c r="Q55" s="2" t="str">
        <f t="shared" si="7"/>
        <v>0</v>
      </c>
      <c r="R55" s="4"/>
      <c r="S55" s="3">
        <f t="shared" si="8"/>
        <v>0</v>
      </c>
      <c r="T55" s="3">
        <f t="shared" si="9"/>
        <v>0</v>
      </c>
      <c r="U55" s="29"/>
      <c r="V55" s="29">
        <f t="shared" si="10"/>
        <v>0</v>
      </c>
      <c r="W55" s="41"/>
      <c r="X55" s="50"/>
      <c r="Y55" s="29"/>
      <c r="Z55" s="29"/>
      <c r="AA55" s="29"/>
      <c r="AB55" s="29"/>
    </row>
    <row r="56" spans="1:28" ht="10.5" customHeight="1" thickBot="1">
      <c r="A56" s="20"/>
      <c r="B56" s="18">
        <v>190</v>
      </c>
      <c r="C56" s="23"/>
      <c r="D56" s="59"/>
      <c r="E56" s="21"/>
      <c r="F56" s="21"/>
      <c r="G56" s="22"/>
      <c r="H56" s="19">
        <f t="shared" si="1"/>
        <v>0</v>
      </c>
      <c r="I56" s="19" t="str">
        <f t="shared" si="2"/>
        <v>0</v>
      </c>
      <c r="J56" s="19">
        <f t="shared" si="3"/>
        <v>0</v>
      </c>
      <c r="L56" s="2">
        <f t="shared" si="4"/>
        <v>190</v>
      </c>
      <c r="M56" s="3">
        <f t="shared" si="4"/>
        <v>0</v>
      </c>
      <c r="N56" s="3" t="str">
        <f t="shared" si="0"/>
        <v>0</v>
      </c>
      <c r="O56" s="3" t="str">
        <f t="shared" si="5"/>
        <v>0</v>
      </c>
      <c r="P56" s="3" t="str">
        <f t="shared" si="6"/>
        <v>0</v>
      </c>
      <c r="Q56" s="2" t="str">
        <f t="shared" si="7"/>
        <v>0</v>
      </c>
      <c r="R56" s="4"/>
      <c r="S56" s="3">
        <f t="shared" si="8"/>
        <v>0</v>
      </c>
      <c r="T56" s="3">
        <f t="shared" si="9"/>
        <v>0</v>
      </c>
      <c r="U56" s="29"/>
      <c r="V56" s="29">
        <f t="shared" si="10"/>
        <v>0</v>
      </c>
      <c r="W56" s="41"/>
      <c r="X56" s="50"/>
      <c r="Y56" s="29"/>
      <c r="Z56" s="29"/>
      <c r="AA56" s="29"/>
      <c r="AB56" s="29"/>
    </row>
    <row r="57" spans="1:28" s="30" customFormat="1" ht="18" customHeight="1" thickBot="1">
      <c r="A57" s="20"/>
      <c r="B57" s="73" t="s">
        <v>7</v>
      </c>
      <c r="C57" s="73"/>
      <c r="D57" s="73"/>
      <c r="E57" s="73"/>
      <c r="F57" s="8">
        <f>SUM(F7:F56)</f>
        <v>0</v>
      </c>
      <c r="G57" s="9"/>
      <c r="H57" s="10">
        <f>SUM(H6:H56)</f>
        <v>64500</v>
      </c>
      <c r="I57" s="11"/>
      <c r="J57" s="8">
        <f>SUM(J6:J56)</f>
        <v>1806</v>
      </c>
      <c r="L57" s="88" t="s">
        <v>17</v>
      </c>
      <c r="M57" s="89"/>
      <c r="N57" s="57">
        <f>SUM(N7:N56)</f>
        <v>0</v>
      </c>
      <c r="O57" s="5">
        <f>SUM(O7:O56)</f>
        <v>0</v>
      </c>
      <c r="P57" s="5">
        <f>SUM(P7:P56)</f>
        <v>0</v>
      </c>
      <c r="Q57" s="6"/>
      <c r="R57" s="6"/>
      <c r="S57" s="5">
        <f>SUM(S7:S56)</f>
        <v>0</v>
      </c>
      <c r="T57" s="7">
        <f>SUM(T7:T56)</f>
        <v>0</v>
      </c>
      <c r="V57" s="30">
        <f>SUM(V7:V56)</f>
        <v>0</v>
      </c>
      <c r="W57" s="41"/>
      <c r="X57" s="38"/>
    </row>
    <row r="58" spans="1:28">
      <c r="A58" s="15"/>
      <c r="B58" s="14"/>
      <c r="C58" s="15"/>
      <c r="D58" s="15"/>
      <c r="E58" s="15"/>
      <c r="F58" s="15"/>
      <c r="G58" s="15"/>
      <c r="H58" s="15"/>
      <c r="I58" s="15"/>
      <c r="J58" s="42"/>
      <c r="M58" s="30" t="s">
        <v>19</v>
      </c>
      <c r="N58" s="30" t="s">
        <v>37</v>
      </c>
      <c r="O58" s="30" t="s">
        <v>38</v>
      </c>
      <c r="P58" s="30" t="s">
        <v>36</v>
      </c>
    </row>
    <row r="59" spans="1:28">
      <c r="M59" s="30" t="str">
        <f>IF('Page 1'!I55&lt;200000,"0.026",IF('Page 1'!I55&gt;=200000,"0.025"))</f>
        <v>0.026</v>
      </c>
      <c r="N59" s="30" t="str">
        <f>IF('Page 1'!I55&lt;200000,"0.028",IF('Page 1'!I55&gt;=200000,"0.027"))</f>
        <v>0.028</v>
      </c>
      <c r="O59" s="30">
        <v>3.2000000000000001E-2</v>
      </c>
      <c r="P59" s="30">
        <v>1</v>
      </c>
    </row>
  </sheetData>
  <sheetProtection password="EB98" sheet="1" objects="1" scenarios="1" selectLockedCells="1" sort="0"/>
  <mergeCells count="15">
    <mergeCell ref="B3:J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X4:X5"/>
    <mergeCell ref="V5:W5"/>
    <mergeCell ref="B6:G6"/>
    <mergeCell ref="B57:E57"/>
    <mergeCell ref="L57:M57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Page 1</vt:lpstr>
      <vt:lpstr>Page 2</vt:lpstr>
      <vt:lpstr>Page 3</vt:lpstr>
      <vt:lpstr>Page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 Phonphairin</dc:creator>
  <cp:lastModifiedBy>Manus</cp:lastModifiedBy>
  <cp:lastPrinted>2012-01-02T08:05:30Z</cp:lastPrinted>
  <dcterms:created xsi:type="dcterms:W3CDTF">2010-03-16T07:29:05Z</dcterms:created>
  <dcterms:modified xsi:type="dcterms:W3CDTF">2012-03-19T11:37:32Z</dcterms:modified>
</cp:coreProperties>
</file>