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\Group Project Bulk\PokemonDB\GeneratedCSV\pokemon-tcg-data\"/>
    </mc:Choice>
  </mc:AlternateContent>
  <xr:revisionPtr revIDLastSave="0" documentId="13_ncr:40009_{5A9DF156-5F5C-430E-ADD0-24B1CA2ACFD5}" xr6:coauthVersionLast="47" xr6:coauthVersionMax="47" xr10:uidLastSave="{00000000-0000-0000-0000-000000000000}"/>
  <bookViews>
    <workbookView xWindow="-120" yWindow="-120" windowWidth="38640" windowHeight="21120"/>
  </bookViews>
  <sheets>
    <sheet name="card_colors" sheetId="1" r:id="rId1"/>
  </sheets>
  <calcPr calcId="0"/>
</workbook>
</file>

<file path=xl/calcChain.xml><?xml version="1.0" encoding="utf-8"?>
<calcChain xmlns="http://schemas.openxmlformats.org/spreadsheetml/2006/main">
  <c r="S13" i="1" l="1"/>
  <c r="S12" i="1"/>
  <c r="S11" i="1"/>
  <c r="S10" i="1"/>
  <c r="S9" i="1"/>
  <c r="S8" i="1"/>
  <c r="S7" i="1"/>
  <c r="S6" i="1"/>
  <c r="S5" i="1"/>
  <c r="S4" i="1"/>
  <c r="S3" i="1"/>
  <c r="S2" i="1"/>
  <c r="Q2" i="1" a="1"/>
  <c r="Q2" i="1" s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21" i="1"/>
  <c r="K176" i="1"/>
  <c r="K8" i="1"/>
  <c r="K9" i="1"/>
  <c r="K17" i="1"/>
  <c r="K18" i="1"/>
  <c r="K19" i="1"/>
  <c r="K23" i="1"/>
  <c r="K24" i="1"/>
  <c r="K25" i="1"/>
  <c r="K37" i="1"/>
  <c r="K192" i="1"/>
  <c r="K193" i="1"/>
  <c r="K39" i="1"/>
  <c r="K40" i="1"/>
  <c r="K41" i="1"/>
  <c r="K217" i="1"/>
  <c r="K44" i="1"/>
  <c r="K45" i="1"/>
  <c r="K227" i="1"/>
  <c r="K228" i="1"/>
  <c r="K229" i="1"/>
  <c r="K237" i="1"/>
  <c r="K238" i="1"/>
  <c r="K239" i="1"/>
  <c r="K247" i="1"/>
  <c r="K248" i="1"/>
  <c r="K249" i="1"/>
  <c r="K64" i="1"/>
  <c r="K65" i="1"/>
  <c r="K66" i="1"/>
  <c r="K79" i="1"/>
  <c r="K80" i="1"/>
  <c r="K81" i="1"/>
  <c r="K93" i="1"/>
  <c r="K94" i="1"/>
  <c r="K95" i="1"/>
  <c r="K270" i="1"/>
  <c r="K271" i="1"/>
  <c r="K272" i="1"/>
  <c r="K106" i="1"/>
  <c r="K107" i="1"/>
  <c r="K108" i="1"/>
  <c r="K291" i="1"/>
  <c r="K114" i="1"/>
  <c r="K115" i="1"/>
  <c r="K299" i="1"/>
  <c r="K300" i="1"/>
  <c r="K350" i="1"/>
  <c r="K360" i="1"/>
  <c r="K125" i="1"/>
  <c r="K126" i="1"/>
  <c r="K134" i="1"/>
  <c r="K135" i="1"/>
  <c r="K136" i="1"/>
  <c r="K324" i="1"/>
  <c r="K325" i="1"/>
  <c r="K326" i="1"/>
  <c r="K145" i="1"/>
  <c r="K146" i="1"/>
  <c r="K147" i="1"/>
  <c r="K157" i="1"/>
  <c r="K158" i="1"/>
  <c r="K159" i="1"/>
  <c r="K170" i="1"/>
  <c r="K171" i="1"/>
  <c r="K172" i="1"/>
  <c r="I348" i="1" a="1"/>
  <c r="I348" i="1" s="1"/>
  <c r="K348" i="1" s="1"/>
  <c r="I347" i="1" a="1"/>
  <c r="I347" i="1" s="1"/>
  <c r="K347" i="1" s="1"/>
  <c r="I346" i="1" a="1"/>
  <c r="I346" i="1" s="1"/>
  <c r="K346" i="1" s="1"/>
  <c r="I345" i="1" a="1"/>
  <c r="I345" i="1" s="1"/>
  <c r="K345" i="1" s="1"/>
  <c r="I344" i="1" a="1"/>
  <c r="I344" i="1" s="1"/>
  <c r="K344" i="1" s="1"/>
  <c r="I343" i="1" a="1"/>
  <c r="I343" i="1" s="1"/>
  <c r="K343" i="1" s="1"/>
  <c r="I342" i="1" a="1"/>
  <c r="I342" i="1" s="1"/>
  <c r="K342" i="1" s="1"/>
  <c r="I341" i="1" a="1"/>
  <c r="I341" i="1" s="1"/>
  <c r="K341" i="1" s="1"/>
  <c r="I340" i="1" a="1"/>
  <c r="I340" i="1" s="1"/>
  <c r="K340" i="1" s="1"/>
  <c r="I339" i="1" a="1"/>
  <c r="I339" i="1" s="1"/>
  <c r="K339" i="1" s="1"/>
  <c r="I338" i="1" a="1"/>
  <c r="I338" i="1" s="1"/>
  <c r="K338" i="1" s="1"/>
  <c r="I337" i="1" a="1"/>
  <c r="I337" i="1" s="1"/>
  <c r="K337" i="1" s="1"/>
  <c r="I173" i="1" a="1"/>
  <c r="I173" i="1" s="1"/>
  <c r="K173" i="1" s="1"/>
  <c r="I172" i="1" a="1"/>
  <c r="I172" i="1" s="1"/>
  <c r="I171" i="1" a="1"/>
  <c r="I171" i="1" s="1"/>
  <c r="I170" i="1" a="1"/>
  <c r="I170" i="1" s="1"/>
  <c r="I169" i="1" a="1"/>
  <c r="I169" i="1" s="1"/>
  <c r="K169" i="1" s="1"/>
  <c r="I168" i="1" a="1"/>
  <c r="I168" i="1" s="1"/>
  <c r="K168" i="1" s="1"/>
  <c r="I167" i="1" a="1"/>
  <c r="I167" i="1" s="1"/>
  <c r="K167" i="1" s="1"/>
  <c r="I166" i="1" a="1"/>
  <c r="I166" i="1" s="1"/>
  <c r="K166" i="1" s="1"/>
  <c r="I165" i="1" a="1"/>
  <c r="I165" i="1" s="1"/>
  <c r="K165" i="1" s="1"/>
  <c r="I336" i="1" a="1"/>
  <c r="I336" i="1" s="1"/>
  <c r="K336" i="1" s="1"/>
  <c r="I335" i="1" a="1"/>
  <c r="I335" i="1" s="1"/>
  <c r="K335" i="1" s="1"/>
  <c r="I334" i="1" a="1"/>
  <c r="I334" i="1" s="1"/>
  <c r="K334" i="1" s="1"/>
  <c r="I164" i="1" a="1"/>
  <c r="I164" i="1" s="1"/>
  <c r="K164" i="1" s="1"/>
  <c r="I163" i="1" a="1"/>
  <c r="I163" i="1" s="1"/>
  <c r="K163" i="1" s="1"/>
  <c r="I162" i="1" a="1"/>
  <c r="I162" i="1" s="1"/>
  <c r="K162" i="1" s="1"/>
  <c r="I161" i="1" a="1"/>
  <c r="I161" i="1" s="1"/>
  <c r="K161" i="1" s="1"/>
  <c r="I160" i="1" a="1"/>
  <c r="I160" i="1" s="1"/>
  <c r="K160" i="1" s="1"/>
  <c r="I159" i="1" a="1"/>
  <c r="I159" i="1" s="1"/>
  <c r="I158" i="1" a="1"/>
  <c r="I158" i="1" s="1"/>
  <c r="I157" i="1" a="1"/>
  <c r="I157" i="1" s="1"/>
  <c r="I156" i="1" a="1"/>
  <c r="I156" i="1" s="1"/>
  <c r="K156" i="1" s="1"/>
  <c r="I333" i="1" a="1"/>
  <c r="I333" i="1" s="1"/>
  <c r="K333" i="1" s="1"/>
  <c r="I332" i="1" a="1"/>
  <c r="I332" i="1" s="1"/>
  <c r="K332" i="1" s="1"/>
  <c r="I155" i="1" a="1"/>
  <c r="I155" i="1" s="1"/>
  <c r="K155" i="1" s="1"/>
  <c r="I154" i="1" a="1"/>
  <c r="I154" i="1" s="1"/>
  <c r="K154" i="1" s="1"/>
  <c r="I153" i="1" a="1"/>
  <c r="I153" i="1" s="1"/>
  <c r="K153" i="1" s="1"/>
  <c r="I152" i="1" a="1"/>
  <c r="I152" i="1" s="1"/>
  <c r="K152" i="1" s="1"/>
  <c r="I151" i="1" a="1"/>
  <c r="I151" i="1" s="1"/>
  <c r="K151" i="1" s="1"/>
  <c r="I150" i="1" a="1"/>
  <c r="I150" i="1" s="1"/>
  <c r="K150" i="1" s="1"/>
  <c r="I331" i="1" a="1"/>
  <c r="I331" i="1" s="1"/>
  <c r="K331" i="1" s="1"/>
  <c r="I149" i="1" a="1"/>
  <c r="I149" i="1" s="1"/>
  <c r="K149" i="1" s="1"/>
  <c r="I148" i="1" a="1"/>
  <c r="I148" i="1" s="1"/>
  <c r="K148" i="1" s="1"/>
  <c r="I174" i="1" a="1"/>
  <c r="I174" i="1" s="1"/>
  <c r="K174" i="1" s="1"/>
  <c r="I147" i="1" a="1"/>
  <c r="I147" i="1" s="1"/>
  <c r="I146" i="1" a="1"/>
  <c r="I146" i="1" s="1"/>
  <c r="I145" i="1" a="1"/>
  <c r="I145" i="1" s="1"/>
  <c r="I330" i="1" a="1"/>
  <c r="I330" i="1" s="1"/>
  <c r="K330" i="1" s="1"/>
  <c r="I144" i="1" a="1"/>
  <c r="I144" i="1" s="1"/>
  <c r="K144" i="1" s="1"/>
  <c r="I143" i="1" a="1"/>
  <c r="I143" i="1" s="1"/>
  <c r="K143" i="1" s="1"/>
  <c r="I142" i="1" a="1"/>
  <c r="I142" i="1" s="1"/>
  <c r="K142" i="1" s="1"/>
  <c r="I353" i="1" a="1"/>
  <c r="I353" i="1" s="1"/>
  <c r="K353" i="1" s="1"/>
  <c r="I329" i="1" a="1"/>
  <c r="I329" i="1" s="1"/>
  <c r="K329" i="1" s="1"/>
  <c r="I356" i="1" a="1"/>
  <c r="I356" i="1" s="1"/>
  <c r="K356" i="1" s="1"/>
  <c r="I355" i="1" a="1"/>
  <c r="I355" i="1" s="1"/>
  <c r="K355" i="1" s="1"/>
  <c r="I352" i="1" a="1"/>
  <c r="I352" i="1" s="1"/>
  <c r="K352" i="1" s="1"/>
  <c r="I354" i="1" a="1"/>
  <c r="I354" i="1" s="1"/>
  <c r="K354" i="1" s="1"/>
  <c r="I351" i="1" a="1"/>
  <c r="I351" i="1" s="1"/>
  <c r="K351" i="1" s="1"/>
  <c r="I328" i="1" a="1"/>
  <c r="I328" i="1" s="1"/>
  <c r="K328" i="1" s="1"/>
  <c r="I327" i="1" a="1"/>
  <c r="I327" i="1" s="1"/>
  <c r="K327" i="1" s="1"/>
  <c r="I326" i="1" a="1"/>
  <c r="I326" i="1" s="1"/>
  <c r="I325" i="1" a="1"/>
  <c r="I325" i="1" s="1"/>
  <c r="I324" i="1" a="1"/>
  <c r="I324" i="1" s="1"/>
  <c r="I323" i="1" a="1"/>
  <c r="I323" i="1" s="1"/>
  <c r="K323" i="1" s="1"/>
  <c r="I322" i="1" a="1"/>
  <c r="I322" i="1" s="1"/>
  <c r="K322" i="1" s="1"/>
  <c r="I321" i="1" a="1"/>
  <c r="I321" i="1" s="1"/>
  <c r="K321" i="1" s="1"/>
  <c r="I320" i="1" a="1"/>
  <c r="I320" i="1" s="1"/>
  <c r="K320" i="1" s="1"/>
  <c r="I319" i="1" a="1"/>
  <c r="I319" i="1" s="1"/>
  <c r="K319" i="1" s="1"/>
  <c r="I318" i="1" a="1"/>
  <c r="I318" i="1" s="1"/>
  <c r="K318" i="1" s="1"/>
  <c r="I317" i="1" a="1"/>
  <c r="I317" i="1" s="1"/>
  <c r="K317" i="1" s="1"/>
  <c r="I316" i="1" a="1"/>
  <c r="I316" i="1" s="1"/>
  <c r="K316" i="1" s="1"/>
  <c r="I141" i="1" a="1"/>
  <c r="I141" i="1" s="1"/>
  <c r="K141" i="1" s="1"/>
  <c r="I140" i="1" a="1"/>
  <c r="I140" i="1" s="1"/>
  <c r="K140" i="1" s="1"/>
  <c r="I139" i="1" a="1"/>
  <c r="I139" i="1" s="1"/>
  <c r="K139" i="1" s="1"/>
  <c r="I138" i="1" a="1"/>
  <c r="I138" i="1" s="1"/>
  <c r="K138" i="1" s="1"/>
  <c r="I137" i="1" a="1"/>
  <c r="I137" i="1" s="1"/>
  <c r="K137" i="1" s="1"/>
  <c r="I136" i="1" a="1"/>
  <c r="I136" i="1" s="1"/>
  <c r="I135" i="1" a="1"/>
  <c r="I135" i="1" s="1"/>
  <c r="I134" i="1" a="1"/>
  <c r="I134" i="1" s="1"/>
  <c r="I315" i="1" a="1"/>
  <c r="I315" i="1" s="1"/>
  <c r="K315" i="1" s="1"/>
  <c r="I314" i="1" a="1"/>
  <c r="I314" i="1" s="1"/>
  <c r="K314" i="1" s="1"/>
  <c r="I313" i="1" a="1"/>
  <c r="I313" i="1" s="1"/>
  <c r="K313" i="1" s="1"/>
  <c r="I312" i="1" a="1"/>
  <c r="I312" i="1" s="1"/>
  <c r="K312" i="1" s="1"/>
  <c r="I311" i="1" a="1"/>
  <c r="I311" i="1" s="1"/>
  <c r="K311" i="1" s="1"/>
  <c r="I310" i="1" a="1"/>
  <c r="I310" i="1" s="1"/>
  <c r="K310" i="1" s="1"/>
  <c r="I133" i="1" a="1"/>
  <c r="I133" i="1" s="1"/>
  <c r="K133" i="1" s="1"/>
  <c r="I132" i="1" a="1"/>
  <c r="I132" i="1" s="1"/>
  <c r="K132" i="1" s="1"/>
  <c r="I131" i="1" a="1"/>
  <c r="I131" i="1" s="1"/>
  <c r="K131" i="1" s="1"/>
  <c r="I130" i="1" a="1"/>
  <c r="I130" i="1" s="1"/>
  <c r="K130" i="1" s="1"/>
  <c r="I129" i="1" a="1"/>
  <c r="I129" i="1" s="1"/>
  <c r="K129" i="1" s="1"/>
  <c r="I128" i="1" a="1"/>
  <c r="I128" i="1" s="1"/>
  <c r="K128" i="1" s="1"/>
  <c r="I127" i="1" a="1"/>
  <c r="I127" i="1" s="1"/>
  <c r="K127" i="1" s="1"/>
  <c r="I126" i="1" a="1"/>
  <c r="I126" i="1" s="1"/>
  <c r="I125" i="1" a="1"/>
  <c r="I125" i="1" s="1"/>
  <c r="I360" i="1" a="1"/>
  <c r="I360" i="1" s="1"/>
  <c r="I124" i="1" a="1"/>
  <c r="I124" i="1" s="1"/>
  <c r="K124" i="1" s="1"/>
  <c r="I123" i="1" a="1"/>
  <c r="I123" i="1" s="1"/>
  <c r="K123" i="1" s="1"/>
  <c r="I309" i="1" a="1"/>
  <c r="I309" i="1" s="1"/>
  <c r="K309" i="1" s="1"/>
  <c r="I308" i="1" a="1"/>
  <c r="I308" i="1" s="1"/>
  <c r="K308" i="1" s="1"/>
  <c r="I307" i="1" a="1"/>
  <c r="I307" i="1" s="1"/>
  <c r="K307" i="1" s="1"/>
  <c r="I306" i="1" a="1"/>
  <c r="I306" i="1" s="1"/>
  <c r="K306" i="1" s="1"/>
  <c r="I122" i="1" a="1"/>
  <c r="I122" i="1" s="1"/>
  <c r="K122" i="1" s="1"/>
  <c r="I121" i="1" a="1"/>
  <c r="I121" i="1" s="1"/>
  <c r="K121" i="1" s="1"/>
  <c r="I305" i="1" a="1"/>
  <c r="I305" i="1" s="1"/>
  <c r="K305" i="1" s="1"/>
  <c r="I304" i="1" a="1"/>
  <c r="I304" i="1" s="1"/>
  <c r="K304" i="1" s="1"/>
  <c r="I303" i="1" a="1"/>
  <c r="I303" i="1" s="1"/>
  <c r="K303" i="1" s="1"/>
  <c r="I302" i="1" a="1"/>
  <c r="I302" i="1" s="1"/>
  <c r="K302" i="1" s="1"/>
  <c r="I301" i="1" a="1"/>
  <c r="I301" i="1" s="1"/>
  <c r="K301" i="1" s="1"/>
  <c r="I350" i="1" a="1"/>
  <c r="I350" i="1" s="1"/>
  <c r="I300" i="1" a="1"/>
  <c r="I300" i="1" s="1"/>
  <c r="I299" i="1" a="1"/>
  <c r="I299" i="1" s="1"/>
  <c r="I298" i="1" a="1"/>
  <c r="I298" i="1" s="1"/>
  <c r="K298" i="1" s="1"/>
  <c r="I297" i="1" a="1"/>
  <c r="I297" i="1" s="1"/>
  <c r="K297" i="1" s="1"/>
  <c r="I349" i="1" a="1"/>
  <c r="I349" i="1" s="1"/>
  <c r="K349" i="1" s="1"/>
  <c r="I120" i="1" a="1"/>
  <c r="I120" i="1" s="1"/>
  <c r="K120" i="1" s="1"/>
  <c r="I296" i="1" a="1"/>
  <c r="I296" i="1" s="1"/>
  <c r="K296" i="1" s="1"/>
  <c r="I295" i="1" a="1"/>
  <c r="I295" i="1" s="1"/>
  <c r="K295" i="1" s="1"/>
  <c r="I294" i="1" a="1"/>
  <c r="I294" i="1" s="1"/>
  <c r="K294" i="1" s="1"/>
  <c r="I293" i="1" a="1"/>
  <c r="I293" i="1" s="1"/>
  <c r="K293" i="1" s="1"/>
  <c r="I292" i="1" a="1"/>
  <c r="I292" i="1" s="1"/>
  <c r="K292" i="1" s="1"/>
  <c r="I119" i="1" a="1"/>
  <c r="I119" i="1" s="1"/>
  <c r="K119" i="1" s="1"/>
  <c r="I118" i="1" a="1"/>
  <c r="I118" i="1" s="1"/>
  <c r="K118" i="1" s="1"/>
  <c r="I117" i="1" a="1"/>
  <c r="I117" i="1" s="1"/>
  <c r="K117" i="1" s="1"/>
  <c r="I116" i="1" a="1"/>
  <c r="I116" i="1" s="1"/>
  <c r="K116" i="1" s="1"/>
  <c r="I115" i="1" a="1"/>
  <c r="I115" i="1" s="1"/>
  <c r="I114" i="1" a="1"/>
  <c r="I114" i="1" s="1"/>
  <c r="I291" i="1" a="1"/>
  <c r="I291" i="1" s="1"/>
  <c r="I290" i="1" a="1"/>
  <c r="I290" i="1" s="1"/>
  <c r="K290" i="1" s="1"/>
  <c r="I289" i="1" a="1"/>
  <c r="I289" i="1" s="1"/>
  <c r="K289" i="1" s="1"/>
  <c r="I288" i="1" a="1"/>
  <c r="I288" i="1" s="1"/>
  <c r="K288" i="1" s="1"/>
  <c r="I287" i="1" a="1"/>
  <c r="I287" i="1" s="1"/>
  <c r="K287" i="1" s="1"/>
  <c r="I286" i="1" a="1"/>
  <c r="I286" i="1" s="1"/>
  <c r="K286" i="1" s="1"/>
  <c r="I285" i="1" a="1"/>
  <c r="I285" i="1" s="1"/>
  <c r="K285" i="1" s="1"/>
  <c r="I284" i="1" a="1"/>
  <c r="I284" i="1" s="1"/>
  <c r="K284" i="1" s="1"/>
  <c r="I283" i="1" a="1"/>
  <c r="I283" i="1" s="1"/>
  <c r="K283" i="1" s="1"/>
  <c r="I113" i="1" a="1"/>
  <c r="I113" i="1" s="1"/>
  <c r="K113" i="1" s="1"/>
  <c r="I112" i="1" a="1"/>
  <c r="I112" i="1" s="1"/>
  <c r="K112" i="1" s="1"/>
  <c r="I111" i="1" a="1"/>
  <c r="I111" i="1" s="1"/>
  <c r="K111" i="1" s="1"/>
  <c r="I110" i="1" a="1"/>
  <c r="I110" i="1" s="1"/>
  <c r="K110" i="1" s="1"/>
  <c r="I109" i="1" a="1"/>
  <c r="I109" i="1" s="1"/>
  <c r="K109" i="1" s="1"/>
  <c r="I108" i="1" a="1"/>
  <c r="I108" i="1" s="1"/>
  <c r="I107" i="1" a="1"/>
  <c r="I107" i="1" s="1"/>
  <c r="I106" i="1" a="1"/>
  <c r="I106" i="1" s="1"/>
  <c r="I105" i="1" a="1"/>
  <c r="I105" i="1" s="1"/>
  <c r="K105" i="1" s="1"/>
  <c r="I104" i="1" a="1"/>
  <c r="I104" i="1" s="1"/>
  <c r="K104" i="1" s="1"/>
  <c r="I103" i="1" a="1"/>
  <c r="I103" i="1" s="1"/>
  <c r="K103" i="1" s="1"/>
  <c r="I282" i="1" a="1"/>
  <c r="I282" i="1" s="1"/>
  <c r="K282" i="1" s="1"/>
  <c r="I281" i="1" a="1"/>
  <c r="I281" i="1" s="1"/>
  <c r="K281" i="1" s="1"/>
  <c r="I280" i="1" a="1"/>
  <c r="I280" i="1" s="1"/>
  <c r="K280" i="1" s="1"/>
  <c r="I279" i="1" a="1"/>
  <c r="I279" i="1" s="1"/>
  <c r="K279" i="1" s="1"/>
  <c r="I278" i="1" a="1"/>
  <c r="I278" i="1" s="1"/>
  <c r="K278" i="1" s="1"/>
  <c r="I277" i="1" a="1"/>
  <c r="I277" i="1" s="1"/>
  <c r="K277" i="1" s="1"/>
  <c r="I276" i="1" a="1"/>
  <c r="I276" i="1" s="1"/>
  <c r="K276" i="1" s="1"/>
  <c r="I275" i="1" a="1"/>
  <c r="I275" i="1" s="1"/>
  <c r="K275" i="1" s="1"/>
  <c r="I274" i="1" a="1"/>
  <c r="I274" i="1" s="1"/>
  <c r="K274" i="1" s="1"/>
  <c r="I273" i="1" a="1"/>
  <c r="I273" i="1" s="1"/>
  <c r="K273" i="1" s="1"/>
  <c r="I272" i="1" a="1"/>
  <c r="I272" i="1" s="1"/>
  <c r="I271" i="1" a="1"/>
  <c r="I271" i="1" s="1"/>
  <c r="I270" i="1" a="1"/>
  <c r="I270" i="1" s="1"/>
  <c r="I102" i="1" a="1"/>
  <c r="I102" i="1" s="1"/>
  <c r="K102" i="1" s="1"/>
  <c r="I101" i="1" a="1"/>
  <c r="I101" i="1" s="1"/>
  <c r="K101" i="1" s="1"/>
  <c r="I100" i="1" a="1"/>
  <c r="I100" i="1" s="1"/>
  <c r="K100" i="1" s="1"/>
  <c r="I99" i="1" a="1"/>
  <c r="I99" i="1" s="1"/>
  <c r="K99" i="1" s="1"/>
  <c r="I98" i="1" a="1"/>
  <c r="I98" i="1" s="1"/>
  <c r="K98" i="1" s="1"/>
  <c r="I97" i="1" a="1"/>
  <c r="I97" i="1" s="1"/>
  <c r="K97" i="1" s="1"/>
  <c r="I269" i="1" a="1"/>
  <c r="I269" i="1" s="1"/>
  <c r="K269" i="1" s="1"/>
  <c r="I268" i="1" a="1"/>
  <c r="I268" i="1" s="1"/>
  <c r="K268" i="1" s="1"/>
  <c r="I267" i="1" a="1"/>
  <c r="I267" i="1" s="1"/>
  <c r="K267" i="1" s="1"/>
  <c r="I266" i="1" a="1"/>
  <c r="I266" i="1" s="1"/>
  <c r="K266" i="1" s="1"/>
  <c r="I265" i="1" a="1"/>
  <c r="I265" i="1" s="1"/>
  <c r="K265" i="1" s="1"/>
  <c r="I264" i="1" a="1"/>
  <c r="I264" i="1" s="1"/>
  <c r="K264" i="1" s="1"/>
  <c r="I96" i="1" a="1"/>
  <c r="I96" i="1" s="1"/>
  <c r="K96" i="1" s="1"/>
  <c r="I95" i="1" a="1"/>
  <c r="I95" i="1" s="1"/>
  <c r="I94" i="1" a="1"/>
  <c r="I94" i="1" s="1"/>
  <c r="I93" i="1" a="1"/>
  <c r="I93" i="1" s="1"/>
  <c r="I92" i="1" a="1"/>
  <c r="I92" i="1" s="1"/>
  <c r="K92" i="1" s="1"/>
  <c r="I91" i="1" a="1"/>
  <c r="I91" i="1" s="1"/>
  <c r="K91" i="1" s="1"/>
  <c r="I90" i="1" a="1"/>
  <c r="I90" i="1" s="1"/>
  <c r="K90" i="1" s="1"/>
  <c r="I89" i="1" a="1"/>
  <c r="I89" i="1" s="1"/>
  <c r="K89" i="1" s="1"/>
  <c r="I263" i="1" a="1"/>
  <c r="I263" i="1" s="1"/>
  <c r="K263" i="1" s="1"/>
  <c r="I262" i="1" a="1"/>
  <c r="I262" i="1" s="1"/>
  <c r="K262" i="1" s="1"/>
  <c r="I88" i="1" a="1"/>
  <c r="I88" i="1" s="1"/>
  <c r="K88" i="1" s="1"/>
  <c r="I87" i="1" a="1"/>
  <c r="I87" i="1" s="1"/>
  <c r="K87" i="1" s="1"/>
  <c r="I86" i="1" a="1"/>
  <c r="I86" i="1" s="1"/>
  <c r="K86" i="1" s="1"/>
  <c r="I85" i="1" a="1"/>
  <c r="I85" i="1" s="1"/>
  <c r="K85" i="1" s="1"/>
  <c r="I84" i="1" a="1"/>
  <c r="I84" i="1" s="1"/>
  <c r="K84" i="1" s="1"/>
  <c r="I83" i="1" a="1"/>
  <c r="I83" i="1" s="1"/>
  <c r="K83" i="1" s="1"/>
  <c r="I82" i="1" a="1"/>
  <c r="I82" i="1" s="1"/>
  <c r="K82" i="1" s="1"/>
  <c r="I81" i="1" a="1"/>
  <c r="I81" i="1" s="1"/>
  <c r="I80" i="1" a="1"/>
  <c r="I80" i="1" s="1"/>
  <c r="I79" i="1" a="1"/>
  <c r="I79" i="1" s="1"/>
  <c r="I78" i="1" a="1"/>
  <c r="I78" i="1" s="1"/>
  <c r="K78" i="1" s="1"/>
  <c r="I77" i="1" a="1"/>
  <c r="I77" i="1" s="1"/>
  <c r="K77" i="1" s="1"/>
  <c r="I76" i="1" a="1"/>
  <c r="I76" i="1" s="1"/>
  <c r="K76" i="1" s="1"/>
  <c r="I75" i="1" a="1"/>
  <c r="I75" i="1" s="1"/>
  <c r="K75" i="1" s="1"/>
  <c r="I74" i="1" a="1"/>
  <c r="I74" i="1" s="1"/>
  <c r="K74" i="1" s="1"/>
  <c r="I73" i="1" a="1"/>
  <c r="I73" i="1" s="1"/>
  <c r="K73" i="1" s="1"/>
  <c r="I72" i="1" a="1"/>
  <c r="I72" i="1" s="1"/>
  <c r="K72" i="1" s="1"/>
  <c r="I71" i="1" a="1"/>
  <c r="I71" i="1" s="1"/>
  <c r="K71" i="1" s="1"/>
  <c r="I70" i="1" a="1"/>
  <c r="I70" i="1" s="1"/>
  <c r="K70" i="1" s="1"/>
  <c r="I69" i="1" a="1"/>
  <c r="I69" i="1" s="1"/>
  <c r="K69" i="1" s="1"/>
  <c r="I68" i="1" a="1"/>
  <c r="I68" i="1" s="1"/>
  <c r="K68" i="1" s="1"/>
  <c r="I261" i="1" a="1"/>
  <c r="I261" i="1" s="1"/>
  <c r="K261" i="1" s="1"/>
  <c r="I67" i="1" a="1"/>
  <c r="I67" i="1" s="1"/>
  <c r="K67" i="1" s="1"/>
  <c r="I66" i="1" a="1"/>
  <c r="I66" i="1" s="1"/>
  <c r="I65" i="1" a="1"/>
  <c r="I65" i="1" s="1"/>
  <c r="I64" i="1" a="1"/>
  <c r="I64" i="1" s="1"/>
  <c r="I63" i="1" a="1"/>
  <c r="I63" i="1" s="1"/>
  <c r="K63" i="1" s="1"/>
  <c r="I62" i="1" a="1"/>
  <c r="I62" i="1" s="1"/>
  <c r="K62" i="1" s="1"/>
  <c r="I260" i="1" a="1"/>
  <c r="I260" i="1" s="1"/>
  <c r="K260" i="1" s="1"/>
  <c r="I259" i="1" a="1"/>
  <c r="I259" i="1" s="1"/>
  <c r="K259" i="1" s="1"/>
  <c r="I258" i="1" a="1"/>
  <c r="I258" i="1" s="1"/>
  <c r="K258" i="1" s="1"/>
  <c r="I257" i="1" a="1"/>
  <c r="I257" i="1" s="1"/>
  <c r="K257" i="1" s="1"/>
  <c r="I256" i="1" a="1"/>
  <c r="I256" i="1" s="1"/>
  <c r="K256" i="1" s="1"/>
  <c r="I255" i="1" a="1"/>
  <c r="I255" i="1" s="1"/>
  <c r="K255" i="1" s="1"/>
  <c r="I254" i="1" a="1"/>
  <c r="I254" i="1" s="1"/>
  <c r="K254" i="1" s="1"/>
  <c r="I253" i="1" a="1"/>
  <c r="I253" i="1" s="1"/>
  <c r="K253" i="1" s="1"/>
  <c r="I252" i="1" a="1"/>
  <c r="I252" i="1" s="1"/>
  <c r="K252" i="1" s="1"/>
  <c r="I251" i="1" a="1"/>
  <c r="I251" i="1" s="1"/>
  <c r="K251" i="1" s="1"/>
  <c r="I250" i="1" a="1"/>
  <c r="I250" i="1" s="1"/>
  <c r="K250" i="1" s="1"/>
  <c r="I249" i="1" a="1"/>
  <c r="I249" i="1" s="1"/>
  <c r="I248" i="1" a="1"/>
  <c r="I248" i="1" s="1"/>
  <c r="I247" i="1" a="1"/>
  <c r="I247" i="1" s="1"/>
  <c r="I61" i="1" a="1"/>
  <c r="I61" i="1" s="1"/>
  <c r="K61" i="1" s="1"/>
  <c r="I60" i="1" a="1"/>
  <c r="I60" i="1" s="1"/>
  <c r="K60" i="1" s="1"/>
  <c r="I59" i="1" a="1"/>
  <c r="I59" i="1" s="1"/>
  <c r="K59" i="1" s="1"/>
  <c r="I58" i="1" a="1"/>
  <c r="I58" i="1" s="1"/>
  <c r="K58" i="1" s="1"/>
  <c r="I57" i="1" a="1"/>
  <c r="I57" i="1" s="1"/>
  <c r="K57" i="1" s="1"/>
  <c r="I56" i="1" a="1"/>
  <c r="I56" i="1" s="1"/>
  <c r="K56" i="1" s="1"/>
  <c r="I246" i="1" a="1"/>
  <c r="I246" i="1" s="1"/>
  <c r="K246" i="1" s="1"/>
  <c r="I245" i="1" a="1"/>
  <c r="I245" i="1" s="1"/>
  <c r="K245" i="1" s="1"/>
  <c r="I244" i="1" a="1"/>
  <c r="I244" i="1" s="1"/>
  <c r="K244" i="1" s="1"/>
  <c r="I243" i="1" a="1"/>
  <c r="I243" i="1" s="1"/>
  <c r="K243" i="1" s="1"/>
  <c r="I242" i="1" a="1"/>
  <c r="I242" i="1" s="1"/>
  <c r="K242" i="1" s="1"/>
  <c r="I241" i="1" a="1"/>
  <c r="I241" i="1" s="1"/>
  <c r="K241" i="1" s="1"/>
  <c r="I240" i="1" a="1"/>
  <c r="I240" i="1" s="1"/>
  <c r="K240" i="1" s="1"/>
  <c r="I239" i="1" a="1"/>
  <c r="I239" i="1" s="1"/>
  <c r="I238" i="1" a="1"/>
  <c r="I238" i="1" s="1"/>
  <c r="I237" i="1" a="1"/>
  <c r="I237" i="1" s="1"/>
  <c r="I236" i="1" a="1"/>
  <c r="I236" i="1" s="1"/>
  <c r="K236" i="1" s="1"/>
  <c r="I235" i="1" a="1"/>
  <c r="I235" i="1" s="1"/>
  <c r="K235" i="1" s="1"/>
  <c r="I55" i="1" a="1"/>
  <c r="I55" i="1" s="1"/>
  <c r="K55" i="1" s="1"/>
  <c r="I54" i="1" a="1"/>
  <c r="I54" i="1" s="1"/>
  <c r="K54" i="1" s="1"/>
  <c r="I53" i="1" a="1"/>
  <c r="I53" i="1" s="1"/>
  <c r="K53" i="1" s="1"/>
  <c r="I52" i="1" a="1"/>
  <c r="I52" i="1" s="1"/>
  <c r="K52" i="1" s="1"/>
  <c r="I51" i="1" a="1"/>
  <c r="I51" i="1" s="1"/>
  <c r="K51" i="1" s="1"/>
  <c r="I50" i="1" a="1"/>
  <c r="I50" i="1" s="1"/>
  <c r="K50" i="1" s="1"/>
  <c r="I234" i="1" a="1"/>
  <c r="I234" i="1" s="1"/>
  <c r="K234" i="1" s="1"/>
  <c r="I233" i="1" a="1"/>
  <c r="I233" i="1" s="1"/>
  <c r="K233" i="1" s="1"/>
  <c r="I232" i="1" a="1"/>
  <c r="I232" i="1" s="1"/>
  <c r="K232" i="1" s="1"/>
  <c r="I231" i="1" a="1"/>
  <c r="I231" i="1" s="1"/>
  <c r="K231" i="1" s="1"/>
  <c r="I230" i="1" a="1"/>
  <c r="I230" i="1" s="1"/>
  <c r="K230" i="1" s="1"/>
  <c r="I229" i="1" a="1"/>
  <c r="I229" i="1" s="1"/>
  <c r="I228" i="1" a="1"/>
  <c r="I228" i="1" s="1"/>
  <c r="I227" i="1" a="1"/>
  <c r="I227" i="1" s="1"/>
  <c r="I226" i="1" a="1"/>
  <c r="I226" i="1" s="1"/>
  <c r="K226" i="1" s="1"/>
  <c r="I225" i="1" a="1"/>
  <c r="I225" i="1" s="1"/>
  <c r="K225" i="1" s="1"/>
  <c r="I224" i="1" a="1"/>
  <c r="I224" i="1" s="1"/>
  <c r="K224" i="1" s="1"/>
  <c r="I223" i="1" a="1"/>
  <c r="I223" i="1" s="1"/>
  <c r="K223" i="1" s="1"/>
  <c r="I222" i="1" a="1"/>
  <c r="I222" i="1" s="1"/>
  <c r="K222" i="1" s="1"/>
  <c r="I221" i="1" a="1"/>
  <c r="I221" i="1" s="1"/>
  <c r="K221" i="1" s="1"/>
  <c r="I220" i="1" a="1"/>
  <c r="I220" i="1" s="1"/>
  <c r="K220" i="1" s="1"/>
  <c r="I219" i="1" a="1"/>
  <c r="I219" i="1" s="1"/>
  <c r="K219" i="1" s="1"/>
  <c r="I218" i="1" a="1"/>
  <c r="I218" i="1" s="1"/>
  <c r="K218" i="1" s="1"/>
  <c r="I49" i="1" a="1"/>
  <c r="I49" i="1" s="1"/>
  <c r="K49" i="1" s="1"/>
  <c r="I48" i="1" a="1"/>
  <c r="I48" i="1" s="1"/>
  <c r="K48" i="1" s="1"/>
  <c r="I47" i="1" a="1"/>
  <c r="I47" i="1" s="1"/>
  <c r="K47" i="1" s="1"/>
  <c r="I46" i="1" a="1"/>
  <c r="I46" i="1" s="1"/>
  <c r="K46" i="1" s="1"/>
  <c r="I45" i="1" a="1"/>
  <c r="I45" i="1" s="1"/>
  <c r="I44" i="1" a="1"/>
  <c r="I44" i="1" s="1"/>
  <c r="I217" i="1" a="1"/>
  <c r="I217" i="1" s="1"/>
  <c r="I216" i="1" a="1"/>
  <c r="I216" i="1" s="1"/>
  <c r="K216" i="1" s="1"/>
  <c r="I215" i="1" a="1"/>
  <c r="I215" i="1" s="1"/>
  <c r="K215" i="1" s="1"/>
  <c r="I214" i="1" a="1"/>
  <c r="I214" i="1" s="1"/>
  <c r="K214" i="1" s="1"/>
  <c r="I213" i="1" a="1"/>
  <c r="I213" i="1" s="1"/>
  <c r="K213" i="1" s="1"/>
  <c r="I212" i="1" a="1"/>
  <c r="I212" i="1" s="1"/>
  <c r="K212" i="1" s="1"/>
  <c r="I211" i="1" a="1"/>
  <c r="I211" i="1" s="1"/>
  <c r="K211" i="1" s="1"/>
  <c r="I210" i="1" a="1"/>
  <c r="I210" i="1" s="1"/>
  <c r="K210" i="1" s="1"/>
  <c r="I209" i="1" a="1"/>
  <c r="I209" i="1" s="1"/>
  <c r="K209" i="1" s="1"/>
  <c r="I208" i="1" a="1"/>
  <c r="I208" i="1" s="1"/>
  <c r="K208" i="1" s="1"/>
  <c r="I207" i="1" a="1"/>
  <c r="I207" i="1" s="1"/>
  <c r="K207" i="1" s="1"/>
  <c r="I206" i="1" a="1"/>
  <c r="I206" i="1" s="1"/>
  <c r="K206" i="1" s="1"/>
  <c r="I43" i="1" a="1"/>
  <c r="I43" i="1" s="1"/>
  <c r="K43" i="1" s="1"/>
  <c r="I42" i="1" a="1"/>
  <c r="I42" i="1" s="1"/>
  <c r="K42" i="1" s="1"/>
  <c r="I41" i="1" a="1"/>
  <c r="I41" i="1" s="1"/>
  <c r="I40" i="1" a="1"/>
  <c r="I40" i="1" s="1"/>
  <c r="I39" i="1" a="1"/>
  <c r="I39" i="1" s="1"/>
  <c r="I38" i="1" a="1"/>
  <c r="I38" i="1" s="1"/>
  <c r="K38" i="1" s="1"/>
  <c r="I205" i="1" a="1"/>
  <c r="I205" i="1" s="1"/>
  <c r="K205" i="1" s="1"/>
  <c r="I204" i="1" a="1"/>
  <c r="I204" i="1" s="1"/>
  <c r="K204" i="1" s="1"/>
  <c r="I203" i="1" a="1"/>
  <c r="I203" i="1" s="1"/>
  <c r="K203" i="1" s="1"/>
  <c r="I202" i="1" a="1"/>
  <c r="I202" i="1" s="1"/>
  <c r="K202" i="1" s="1"/>
  <c r="I201" i="1" a="1"/>
  <c r="I201" i="1" s="1"/>
  <c r="K201" i="1" s="1"/>
  <c r="I200" i="1" a="1"/>
  <c r="I200" i="1" s="1"/>
  <c r="K200" i="1" s="1"/>
  <c r="I199" i="1" a="1"/>
  <c r="I199" i="1" s="1"/>
  <c r="K199" i="1" s="1"/>
  <c r="I198" i="1" a="1"/>
  <c r="I198" i="1" s="1"/>
  <c r="K198" i="1" s="1"/>
  <c r="I197" i="1" a="1"/>
  <c r="I197" i="1" s="1"/>
  <c r="K197" i="1" s="1"/>
  <c r="I196" i="1" a="1"/>
  <c r="I196" i="1" s="1"/>
  <c r="K196" i="1" s="1"/>
  <c r="I195" i="1" a="1"/>
  <c r="I195" i="1" s="1"/>
  <c r="K195" i="1" s="1"/>
  <c r="I194" i="1" a="1"/>
  <c r="I194" i="1" s="1"/>
  <c r="K194" i="1" s="1"/>
  <c r="I193" i="1" a="1"/>
  <c r="I193" i="1" s="1"/>
  <c r="I192" i="1" a="1"/>
  <c r="I192" i="1" s="1"/>
  <c r="I37" i="1" a="1"/>
  <c r="I37" i="1" s="1"/>
  <c r="I36" i="1" a="1"/>
  <c r="I36" i="1" s="1"/>
  <c r="K36" i="1" s="1"/>
  <c r="I35" i="1" a="1"/>
  <c r="I35" i="1" s="1"/>
  <c r="K35" i="1" s="1"/>
  <c r="I34" i="1" a="1"/>
  <c r="I34" i="1" s="1"/>
  <c r="K34" i="1" s="1"/>
  <c r="I33" i="1" a="1"/>
  <c r="I33" i="1" s="1"/>
  <c r="K33" i="1" s="1"/>
  <c r="I32" i="1" a="1"/>
  <c r="I32" i="1" s="1"/>
  <c r="K32" i="1" s="1"/>
  <c r="I31" i="1" a="1"/>
  <c r="I31" i="1" s="1"/>
  <c r="K31" i="1" s="1"/>
  <c r="I30" i="1" a="1"/>
  <c r="I30" i="1" s="1"/>
  <c r="K30" i="1" s="1"/>
  <c r="I191" i="1" a="1"/>
  <c r="I191" i="1" s="1"/>
  <c r="K191" i="1" s="1"/>
  <c r="I190" i="1" a="1"/>
  <c r="I190" i="1" s="1"/>
  <c r="K190" i="1" s="1"/>
  <c r="I29" i="1" a="1"/>
  <c r="I29" i="1" s="1"/>
  <c r="K29" i="1" s="1"/>
  <c r="I28" i="1" a="1"/>
  <c r="I28" i="1" s="1"/>
  <c r="K28" i="1" s="1"/>
  <c r="I27" i="1" a="1"/>
  <c r="I27" i="1" s="1"/>
  <c r="K27" i="1" s="1"/>
  <c r="I26" i="1" a="1"/>
  <c r="I26" i="1" s="1"/>
  <c r="K26" i="1" s="1"/>
  <c r="I25" i="1" a="1"/>
  <c r="I25" i="1" s="1"/>
  <c r="I24" i="1" a="1"/>
  <c r="I24" i="1" s="1"/>
  <c r="I23" i="1" a="1"/>
  <c r="I23" i="1" s="1"/>
  <c r="I22" i="1" a="1"/>
  <c r="I22" i="1" s="1"/>
  <c r="K22" i="1" s="1"/>
  <c r="I189" i="1" a="1"/>
  <c r="I189" i="1" s="1"/>
  <c r="K189" i="1" s="1"/>
  <c r="I188" i="1" a="1"/>
  <c r="I188" i="1" s="1"/>
  <c r="K188" i="1" s="1"/>
  <c r="I359" i="1" a="1"/>
  <c r="I359" i="1" s="1"/>
  <c r="K359" i="1" s="1"/>
  <c r="I358" i="1" a="1"/>
  <c r="I358" i="1" s="1"/>
  <c r="K358" i="1" s="1"/>
  <c r="I187" i="1" a="1"/>
  <c r="I187" i="1" s="1"/>
  <c r="K187" i="1" s="1"/>
  <c r="I186" i="1" a="1"/>
  <c r="I186" i="1" s="1"/>
  <c r="K186" i="1" s="1"/>
  <c r="I185" i="1" a="1"/>
  <c r="I185" i="1" s="1"/>
  <c r="K185" i="1" s="1"/>
  <c r="I184" i="1" a="1"/>
  <c r="I184" i="1" s="1"/>
  <c r="K184" i="1" s="1"/>
  <c r="I183" i="1" a="1"/>
  <c r="I183" i="1" s="1"/>
  <c r="K183" i="1" s="1"/>
  <c r="I357" i="1" a="1"/>
  <c r="I357" i="1" s="1"/>
  <c r="K357" i="1" s="1"/>
  <c r="I21" i="1" a="1"/>
  <c r="I21" i="1" s="1"/>
  <c r="K21" i="1" s="1"/>
  <c r="I20" i="1" a="1"/>
  <c r="I20" i="1" s="1"/>
  <c r="K20" i="1" s="1"/>
  <c r="I19" i="1" a="1"/>
  <c r="I19" i="1" s="1"/>
  <c r="I18" i="1" a="1"/>
  <c r="I18" i="1" s="1"/>
  <c r="I17" i="1" a="1"/>
  <c r="I17" i="1" s="1"/>
  <c r="I16" i="1" a="1"/>
  <c r="I16" i="1" s="1"/>
  <c r="K16" i="1" s="1"/>
  <c r="I15" i="1" a="1"/>
  <c r="I15" i="1" s="1"/>
  <c r="K15" i="1" s="1"/>
  <c r="I14" i="1" a="1"/>
  <c r="I14" i="1" s="1"/>
  <c r="K14" i="1" s="1"/>
  <c r="I182" i="1" a="1"/>
  <c r="I182" i="1" s="1"/>
  <c r="K182" i="1" s="1"/>
  <c r="I181" i="1" a="1"/>
  <c r="I181" i="1" s="1"/>
  <c r="K181" i="1" s="1"/>
  <c r="I180" i="1" a="1"/>
  <c r="I180" i="1" s="1"/>
  <c r="K180" i="1" s="1"/>
  <c r="I179" i="1" a="1"/>
  <c r="I179" i="1" s="1"/>
  <c r="K179" i="1" s="1"/>
  <c r="I178" i="1" a="1"/>
  <c r="I178" i="1" s="1"/>
  <c r="K178" i="1" s="1"/>
  <c r="I177" i="1" a="1"/>
  <c r="I177" i="1" s="1"/>
  <c r="K177" i="1" s="1"/>
  <c r="I13" i="1" a="1"/>
  <c r="I13" i="1" s="1"/>
  <c r="K13" i="1" s="1"/>
  <c r="I12" i="1" a="1"/>
  <c r="I12" i="1" s="1"/>
  <c r="K12" i="1" s="1"/>
  <c r="I11" i="1" a="1"/>
  <c r="I11" i="1" s="1"/>
  <c r="K11" i="1" s="1"/>
  <c r="I10" i="1" a="1"/>
  <c r="I10" i="1" s="1"/>
  <c r="K10" i="1" s="1"/>
  <c r="I9" i="1" a="1"/>
  <c r="I9" i="1" s="1"/>
  <c r="I8" i="1" a="1"/>
  <c r="I8" i="1" s="1"/>
  <c r="I176" i="1" a="1"/>
  <c r="I176" i="1" s="1"/>
  <c r="I7" i="1" a="1"/>
  <c r="I7" i="1" s="1"/>
  <c r="K7" i="1" s="1"/>
  <c r="I6" i="1" a="1"/>
  <c r="I6" i="1" s="1"/>
  <c r="K6" i="1" s="1"/>
  <c r="I5" i="1" a="1"/>
  <c r="I5" i="1" s="1"/>
  <c r="K5" i="1" s="1"/>
  <c r="I4" i="1" a="1"/>
  <c r="I4" i="1" s="1"/>
  <c r="K4" i="1" s="1"/>
  <c r="I3" i="1" a="1"/>
  <c r="I3" i="1" s="1"/>
  <c r="K3" i="1" s="1"/>
  <c r="I2" i="1" a="1"/>
  <c r="I2" i="1" s="1"/>
  <c r="K2" i="1" s="1"/>
  <c r="I175" i="1" a="1"/>
  <c r="I175" i="1" s="1"/>
  <c r="K175" i="1" s="1"/>
  <c r="E348" i="1" a="1"/>
  <c r="E348" i="1" s="1"/>
  <c r="E347" i="1" a="1"/>
  <c r="E347" i="1" s="1"/>
  <c r="E346" i="1" a="1"/>
  <c r="E346" i="1" s="1"/>
  <c r="E345" i="1" a="1"/>
  <c r="E345" i="1" s="1"/>
  <c r="E344" i="1" a="1"/>
  <c r="E344" i="1" s="1"/>
  <c r="E343" i="1" a="1"/>
  <c r="E343" i="1" s="1"/>
  <c r="E342" i="1" a="1"/>
  <c r="E342" i="1" s="1"/>
  <c r="E341" i="1" a="1"/>
  <c r="E341" i="1" s="1"/>
  <c r="E340" i="1" a="1"/>
  <c r="E340" i="1" s="1"/>
  <c r="E339" i="1" a="1"/>
  <c r="E339" i="1" s="1"/>
  <c r="E338" i="1" a="1"/>
  <c r="E338" i="1" s="1"/>
  <c r="E337" i="1" a="1"/>
  <c r="E337" i="1" s="1"/>
  <c r="E173" i="1" a="1"/>
  <c r="E173" i="1" s="1"/>
  <c r="E172" i="1" a="1"/>
  <c r="E172" i="1" s="1"/>
  <c r="E171" i="1" a="1"/>
  <c r="E171" i="1" s="1"/>
  <c r="E170" i="1" a="1"/>
  <c r="E170" i="1" s="1"/>
  <c r="E169" i="1"/>
  <c r="E169" i="1" a="1"/>
  <c r="E168" i="1" a="1"/>
  <c r="E168" i="1" s="1"/>
  <c r="E167" i="1" a="1"/>
  <c r="E167" i="1" s="1"/>
  <c r="E166" i="1" a="1"/>
  <c r="E166" i="1" s="1"/>
  <c r="E165" i="1" a="1"/>
  <c r="E165" i="1" s="1"/>
  <c r="E336" i="1" a="1"/>
  <c r="E336" i="1" s="1"/>
  <c r="E335" i="1" a="1"/>
  <c r="E335" i="1" s="1"/>
  <c r="E334" i="1" a="1"/>
  <c r="E334" i="1" s="1"/>
  <c r="E164" i="1" a="1"/>
  <c r="E164" i="1" s="1"/>
  <c r="E163" i="1" a="1"/>
  <c r="E163" i="1" s="1"/>
  <c r="E162" i="1" a="1"/>
  <c r="E162" i="1" s="1"/>
  <c r="E161" i="1" a="1"/>
  <c r="E161" i="1" s="1"/>
  <c r="E160" i="1" a="1"/>
  <c r="E160" i="1" s="1"/>
  <c r="E159" i="1" a="1"/>
  <c r="E159" i="1" s="1"/>
  <c r="E158" i="1" a="1"/>
  <c r="E158" i="1" s="1"/>
  <c r="E157" i="1" a="1"/>
  <c r="E157" i="1" s="1"/>
  <c r="E156" i="1" a="1"/>
  <c r="E156" i="1" s="1"/>
  <c r="E333" i="1" a="1"/>
  <c r="E333" i="1" s="1"/>
  <c r="E332" i="1" a="1"/>
  <c r="E332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331" i="1" a="1"/>
  <c r="E331" i="1" s="1"/>
  <c r="E149" i="1" a="1"/>
  <c r="E149" i="1" s="1"/>
  <c r="E148" i="1" a="1"/>
  <c r="E148" i="1" s="1"/>
  <c r="E174" i="1" a="1"/>
  <c r="E174" i="1" s="1"/>
  <c r="E147" i="1" a="1"/>
  <c r="E147" i="1" s="1"/>
  <c r="E146" i="1" a="1"/>
  <c r="E146" i="1" s="1"/>
  <c r="E145" i="1" a="1"/>
  <c r="E145" i="1" s="1"/>
  <c r="E330" i="1" a="1"/>
  <c r="E330" i="1" s="1"/>
  <c r="E144" i="1" a="1"/>
  <c r="E144" i="1" s="1"/>
  <c r="E143" i="1" a="1"/>
  <c r="E143" i="1" s="1"/>
  <c r="E142" i="1" a="1"/>
  <c r="E142" i="1" s="1"/>
  <c r="E353" i="1" a="1"/>
  <c r="E353" i="1" s="1"/>
  <c r="E329" i="1" a="1"/>
  <c r="E329" i="1" s="1"/>
  <c r="E356" i="1" a="1"/>
  <c r="E356" i="1" s="1"/>
  <c r="E355" i="1" a="1"/>
  <c r="E355" i="1" s="1"/>
  <c r="E352" i="1" a="1"/>
  <c r="E352" i="1" s="1"/>
  <c r="E354" i="1" a="1"/>
  <c r="E354" i="1" s="1"/>
  <c r="E351" i="1" a="1"/>
  <c r="E351" i="1" s="1"/>
  <c r="E328" i="1" a="1"/>
  <c r="E328" i="1" s="1"/>
  <c r="E327" i="1" a="1"/>
  <c r="E327" i="1" s="1"/>
  <c r="E326" i="1" a="1"/>
  <c r="E326" i="1" s="1"/>
  <c r="E325" i="1" a="1"/>
  <c r="E325" i="1" s="1"/>
  <c r="E324" i="1" a="1"/>
  <c r="E324" i="1" s="1"/>
  <c r="E323" i="1" a="1"/>
  <c r="E323" i="1" s="1"/>
  <c r="E322" i="1" a="1"/>
  <c r="E322" i="1" s="1"/>
  <c r="E321" i="1" a="1"/>
  <c r="E321" i="1" s="1"/>
  <c r="E320" i="1" a="1"/>
  <c r="E320" i="1" s="1"/>
  <c r="E319" i="1" a="1"/>
  <c r="E319" i="1" s="1"/>
  <c r="E318" i="1" a="1"/>
  <c r="E318" i="1" s="1"/>
  <c r="E317" i="1" a="1"/>
  <c r="E317" i="1" s="1"/>
  <c r="E316" i="1" a="1"/>
  <c r="E316" i="1" s="1"/>
  <c r="E141" i="1" a="1"/>
  <c r="E141" i="1" s="1"/>
  <c r="E140" i="1"/>
  <c r="E140" i="1" a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4" i="1" a="1"/>
  <c r="E134" i="1" s="1"/>
  <c r="E315" i="1" a="1"/>
  <c r="E315" i="1" s="1"/>
  <c r="E314" i="1" a="1"/>
  <c r="E314" i="1" s="1"/>
  <c r="E313" i="1" a="1"/>
  <c r="E313" i="1" s="1"/>
  <c r="E312" i="1" a="1"/>
  <c r="E312" i="1" s="1"/>
  <c r="E311" i="1" a="1"/>
  <c r="E311" i="1" s="1"/>
  <c r="E310" i="1" a="1"/>
  <c r="E310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360" i="1" a="1"/>
  <c r="E360" i="1" s="1"/>
  <c r="E124" i="1" a="1"/>
  <c r="E124" i="1" s="1"/>
  <c r="E123" i="1" a="1"/>
  <c r="E123" i="1" s="1"/>
  <c r="E309" i="1" a="1"/>
  <c r="E309" i="1" s="1"/>
  <c r="E308" i="1" a="1"/>
  <c r="E308" i="1" s="1"/>
  <c r="E307" i="1" a="1"/>
  <c r="E307" i="1" s="1"/>
  <c r="E306" i="1" a="1"/>
  <c r="E306" i="1" s="1"/>
  <c r="E122" i="1" a="1"/>
  <c r="E122" i="1" s="1"/>
  <c r="E121" i="1" a="1"/>
  <c r="E121" i="1" s="1"/>
  <c r="E305" i="1" a="1"/>
  <c r="E305" i="1" s="1"/>
  <c r="E304" i="1" a="1"/>
  <c r="E304" i="1" s="1"/>
  <c r="E303" i="1" a="1"/>
  <c r="E303" i="1" s="1"/>
  <c r="E302" i="1" a="1"/>
  <c r="E302" i="1" s="1"/>
  <c r="E301" i="1" a="1"/>
  <c r="E301" i="1" s="1"/>
  <c r="E350" i="1" a="1"/>
  <c r="E350" i="1" s="1"/>
  <c r="E300" i="1" a="1"/>
  <c r="E300" i="1" s="1"/>
  <c r="E299" i="1" a="1"/>
  <c r="E299" i="1" s="1"/>
  <c r="E298" i="1" a="1"/>
  <c r="E298" i="1" s="1"/>
  <c r="E297" i="1" a="1"/>
  <c r="E297" i="1" s="1"/>
  <c r="E349" i="1" a="1"/>
  <c r="E349" i="1" s="1"/>
  <c r="E120" i="1" a="1"/>
  <c r="E120" i="1" s="1"/>
  <c r="E296" i="1" a="1"/>
  <c r="E296" i="1" s="1"/>
  <c r="E295" i="1" a="1"/>
  <c r="E295" i="1" s="1"/>
  <c r="E294" i="1" a="1"/>
  <c r="E294" i="1" s="1"/>
  <c r="E293" i="1" a="1"/>
  <c r="E293" i="1" s="1"/>
  <c r="E292" i="1" a="1"/>
  <c r="E292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 a="1"/>
  <c r="E114" i="1" s="1"/>
  <c r="E291" i="1" a="1"/>
  <c r="E291" i="1" s="1"/>
  <c r="E290" i="1" a="1"/>
  <c r="E290" i="1" s="1"/>
  <c r="E289" i="1" a="1"/>
  <c r="E289" i="1" s="1"/>
  <c r="E288" i="1" a="1"/>
  <c r="E288" i="1" s="1"/>
  <c r="E287" i="1" a="1"/>
  <c r="E287" i="1" s="1"/>
  <c r="E286" i="1" a="1"/>
  <c r="E286" i="1" s="1"/>
  <c r="E285" i="1" a="1"/>
  <c r="E285" i="1" s="1"/>
  <c r="E284" i="1" a="1"/>
  <c r="E284" i="1" s="1"/>
  <c r="E283" i="1" a="1"/>
  <c r="E283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282" i="1" a="1"/>
  <c r="E282" i="1" s="1"/>
  <c r="E281" i="1" a="1"/>
  <c r="E281" i="1" s="1"/>
  <c r="E280" i="1" a="1"/>
  <c r="E280" i="1" s="1"/>
  <c r="E279" i="1" a="1"/>
  <c r="E279" i="1" s="1"/>
  <c r="E278" i="1" a="1"/>
  <c r="E278" i="1" s="1"/>
  <c r="E277" i="1" a="1"/>
  <c r="E277" i="1" s="1"/>
  <c r="E276" i="1" a="1"/>
  <c r="E276" i="1" s="1"/>
  <c r="E275" i="1" a="1"/>
  <c r="E275" i="1" s="1"/>
  <c r="E274" i="1" a="1"/>
  <c r="E274" i="1" s="1"/>
  <c r="E273" i="1" a="1"/>
  <c r="E273" i="1" s="1"/>
  <c r="E272" i="1" a="1"/>
  <c r="E272" i="1" s="1"/>
  <c r="E271" i="1" a="1"/>
  <c r="E271" i="1" s="1"/>
  <c r="E270" i="1" a="1"/>
  <c r="E270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269" i="1" a="1"/>
  <c r="E269" i="1" s="1"/>
  <c r="E268" i="1" a="1"/>
  <c r="E268" i="1" s="1"/>
  <c r="E267" i="1" a="1"/>
  <c r="E267" i="1" s="1"/>
  <c r="E266" i="1" a="1"/>
  <c r="E266" i="1" s="1"/>
  <c r="E265" i="1" a="1"/>
  <c r="E265" i="1" s="1"/>
  <c r="E264" i="1" a="1"/>
  <c r="E264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263" i="1" a="1"/>
  <c r="E263" i="1" s="1"/>
  <c r="E262" i="1" a="1"/>
  <c r="E262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261" i="1" a="1"/>
  <c r="E261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260" i="1" a="1"/>
  <c r="E260" i="1" s="1"/>
  <c r="E259" i="1" a="1"/>
  <c r="E259" i="1" s="1"/>
  <c r="E258" i="1" a="1"/>
  <c r="E258" i="1" s="1"/>
  <c r="E257" i="1" a="1"/>
  <c r="E257" i="1" s="1"/>
  <c r="E256" i="1" a="1"/>
  <c r="E256" i="1" s="1"/>
  <c r="E255" i="1" a="1"/>
  <c r="E255" i="1" s="1"/>
  <c r="E254" i="1" a="1"/>
  <c r="E254" i="1" s="1"/>
  <c r="E253" i="1" a="1"/>
  <c r="E253" i="1" s="1"/>
  <c r="E252" i="1" a="1"/>
  <c r="E252" i="1" s="1"/>
  <c r="E251" i="1" a="1"/>
  <c r="E251" i="1" s="1"/>
  <c r="E250" i="1" a="1"/>
  <c r="E250" i="1" s="1"/>
  <c r="E249" i="1" a="1"/>
  <c r="E249" i="1" s="1"/>
  <c r="E248" i="1" a="1"/>
  <c r="E248" i="1" s="1"/>
  <c r="E247" i="1" a="1"/>
  <c r="E247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9" i="1" a="1"/>
  <c r="E239" i="1" s="1"/>
  <c r="E238" i="1" a="1"/>
  <c r="E238" i="1" s="1"/>
  <c r="E237" i="1" a="1"/>
  <c r="E237" i="1" s="1"/>
  <c r="E236" i="1" a="1"/>
  <c r="E236" i="1" s="1"/>
  <c r="E235" i="1" a="1"/>
  <c r="E235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234" i="1" a="1"/>
  <c r="E234" i="1" s="1"/>
  <c r="E233" i="1" a="1"/>
  <c r="E233" i="1" s="1"/>
  <c r="E232" i="1" a="1"/>
  <c r="E232" i="1" s="1"/>
  <c r="E231" i="1" a="1"/>
  <c r="E231" i="1" s="1"/>
  <c r="E230" i="1" a="1"/>
  <c r="E230" i="1" s="1"/>
  <c r="E229" i="1" a="1"/>
  <c r="E229" i="1" s="1"/>
  <c r="E228" i="1" a="1"/>
  <c r="E228" i="1" s="1"/>
  <c r="E227" i="1" a="1"/>
  <c r="E227" i="1" s="1"/>
  <c r="E226" i="1" a="1"/>
  <c r="E226" i="1" s="1"/>
  <c r="E225" i="1" a="1"/>
  <c r="E225" i="1" s="1"/>
  <c r="E224" i="1" a="1"/>
  <c r="E224" i="1" s="1"/>
  <c r="E223" i="1" a="1"/>
  <c r="E223" i="1" s="1"/>
  <c r="E222" i="1" a="1"/>
  <c r="E222" i="1" s="1"/>
  <c r="E221" i="1" a="1"/>
  <c r="E221" i="1" s="1"/>
  <c r="E220" i="1" a="1"/>
  <c r="E220" i="1" s="1"/>
  <c r="E219" i="1" a="1"/>
  <c r="E219" i="1" s="1"/>
  <c r="E218" i="1" a="1"/>
  <c r="E218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217" i="1" a="1"/>
  <c r="E217" i="1" s="1"/>
  <c r="E216" i="1" a="1"/>
  <c r="E216" i="1" s="1"/>
  <c r="E215" i="1" a="1"/>
  <c r="E215" i="1" s="1"/>
  <c r="E214" i="1" a="1"/>
  <c r="E214" i="1" s="1"/>
  <c r="E213" i="1" a="1"/>
  <c r="E213" i="1" s="1"/>
  <c r="E212" i="1" a="1"/>
  <c r="E212" i="1" s="1"/>
  <c r="E211" i="1" a="1"/>
  <c r="E211" i="1" s="1"/>
  <c r="E210" i="1" a="1"/>
  <c r="E210" i="1" s="1"/>
  <c r="E209" i="1" a="1"/>
  <c r="E209" i="1" s="1"/>
  <c r="E208" i="1" a="1"/>
  <c r="E208" i="1" s="1"/>
  <c r="E207" i="1" a="1"/>
  <c r="E207" i="1" s="1"/>
  <c r="E206" i="1" a="1"/>
  <c r="E206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205" i="1" a="1"/>
  <c r="E205" i="1" s="1"/>
  <c r="E204" i="1" a="1"/>
  <c r="E204" i="1" s="1"/>
  <c r="E203" i="1" a="1"/>
  <c r="E203" i="1" s="1"/>
  <c r="E202" i="1" a="1"/>
  <c r="E202" i="1" s="1"/>
  <c r="E201" i="1" a="1"/>
  <c r="E201" i="1" s="1"/>
  <c r="E200" i="1" a="1"/>
  <c r="E200" i="1" s="1"/>
  <c r="E199" i="1" a="1"/>
  <c r="E199" i="1" s="1"/>
  <c r="E198" i="1" a="1"/>
  <c r="E198" i="1" s="1"/>
  <c r="E197" i="1" a="1"/>
  <c r="E197" i="1" s="1"/>
  <c r="E196" i="1" a="1"/>
  <c r="E196" i="1" s="1"/>
  <c r="E195" i="1" a="1"/>
  <c r="E195" i="1" s="1"/>
  <c r="E194" i="1" a="1"/>
  <c r="E194" i="1" s="1"/>
  <c r="E193" i="1" a="1"/>
  <c r="E193" i="1" s="1"/>
  <c r="E192" i="1" a="1"/>
  <c r="E192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191" i="1" a="1"/>
  <c r="E191" i="1" s="1"/>
  <c r="E190" i="1" a="1"/>
  <c r="E19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189" i="1" a="1"/>
  <c r="E189" i="1" s="1"/>
  <c r="E188" i="1" a="1"/>
  <c r="E188" i="1" s="1"/>
  <c r="E359" i="1" a="1"/>
  <c r="E359" i="1" s="1"/>
  <c r="E358" i="1" a="1"/>
  <c r="E358" i="1" s="1"/>
  <c r="E187" i="1" a="1"/>
  <c r="E187" i="1" s="1"/>
  <c r="E186" i="1" a="1"/>
  <c r="E186" i="1" s="1"/>
  <c r="E185" i="1" a="1"/>
  <c r="E185" i="1" s="1"/>
  <c r="E184" i="1" a="1"/>
  <c r="E184" i="1" s="1"/>
  <c r="E183" i="1" a="1"/>
  <c r="E183" i="1" s="1"/>
  <c r="E357" i="1" a="1"/>
  <c r="E357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82" i="1" a="1"/>
  <c r="E182" i="1" s="1"/>
  <c r="E181" i="1" a="1"/>
  <c r="E181" i="1" s="1"/>
  <c r="E180" i="1" a="1"/>
  <c r="E180" i="1" s="1"/>
  <c r="E179" i="1" a="1"/>
  <c r="E179" i="1" s="1"/>
  <c r="E178" i="1" a="1"/>
  <c r="E178" i="1" s="1"/>
  <c r="E177" i="1" a="1"/>
  <c r="E177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176" i="1" a="1"/>
  <c r="E176" i="1" s="1"/>
  <c r="E7" i="1" a="1"/>
  <c r="E7" i="1" s="1"/>
  <c r="E6" i="1" a="1"/>
  <c r="E6" i="1" s="1"/>
  <c r="E5" i="1" a="1"/>
  <c r="E5" i="1" s="1"/>
  <c r="E4" i="1" a="1"/>
  <c r="E4" i="1" s="1"/>
  <c r="E3" i="1" a="1"/>
  <c r="E3" i="1" s="1"/>
  <c r="E2" i="1" a="1"/>
  <c r="E2" i="1" s="1"/>
  <c r="E175" i="1" a="1"/>
  <c r="E175" i="1" s="1"/>
  <c r="R55" i="1" l="1"/>
  <c r="R85" i="1"/>
  <c r="R63" i="1"/>
  <c r="R48" i="1"/>
  <c r="R76" i="1"/>
  <c r="R57" i="1"/>
  <c r="R23" i="1"/>
  <c r="R69" i="1"/>
  <c r="R82" i="1"/>
  <c r="R32" i="1"/>
  <c r="R60" i="1"/>
  <c r="R41" i="1"/>
  <c r="R7" i="1"/>
  <c r="R21" i="1"/>
  <c r="R66" i="1"/>
  <c r="R16" i="1"/>
  <c r="R44" i="1"/>
  <c r="R25" i="1"/>
  <c r="R38" i="1"/>
  <c r="R84" i="1"/>
  <c r="R50" i="1"/>
  <c r="R15" i="1"/>
  <c r="R28" i="1"/>
  <c r="R9" i="1"/>
  <c r="R53" i="1"/>
  <c r="R62" i="1"/>
  <c r="R36" i="1"/>
  <c r="R6" i="1"/>
  <c r="R79" i="1"/>
  <c r="R68" i="1"/>
  <c r="R34" i="1"/>
  <c r="R78" i="1"/>
  <c r="R12" i="1"/>
  <c r="R70" i="1"/>
  <c r="R18" i="1"/>
  <c r="R58" i="1"/>
  <c r="R5" i="1"/>
  <c r="R2" i="1"/>
  <c r="R46" i="1"/>
  <c r="R72" i="1"/>
  <c r="R20" i="1"/>
  <c r="R40" i="1"/>
  <c r="R26" i="1"/>
  <c r="R83" i="1"/>
  <c r="R77" i="1"/>
  <c r="R61" i="1"/>
  <c r="R11" i="1"/>
  <c r="R17" i="1"/>
  <c r="R37" i="1"/>
  <c r="R29" i="1"/>
  <c r="R22" i="1"/>
  <c r="R19" i="1"/>
  <c r="R13" i="1"/>
  <c r="R42" i="1"/>
  <c r="R39" i="1"/>
  <c r="R52" i="1"/>
  <c r="R30" i="1"/>
  <c r="R75" i="1"/>
  <c r="R56" i="1"/>
  <c r="R81" i="1"/>
  <c r="R59" i="1"/>
  <c r="R47" i="1"/>
  <c r="R43" i="1"/>
  <c r="R49" i="1"/>
  <c r="R27" i="1"/>
  <c r="R33" i="1"/>
  <c r="R54" i="1"/>
  <c r="R74" i="1"/>
  <c r="R35" i="1"/>
  <c r="R73" i="1"/>
  <c r="R3" i="1"/>
  <c r="R10" i="1"/>
  <c r="R80" i="1"/>
  <c r="R71" i="1"/>
  <c r="R31" i="1"/>
  <c r="R45" i="1"/>
  <c r="R51" i="1"/>
  <c r="R67" i="1"/>
  <c r="R8" i="1"/>
  <c r="R24" i="1"/>
  <c r="R65" i="1"/>
  <c r="R14" i="1"/>
  <c r="R4" i="1"/>
  <c r="R6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<sst xmlns="http://schemas.openxmlformats.org/spreadsheetml/2006/main" count="1796" uniqueCount="755">
  <si>
    <t>id</t>
  </si>
  <si>
    <t>name</t>
  </si>
  <si>
    <t>subtypes</t>
  </si>
  <si>
    <t>rules</t>
  </si>
  <si>
    <t>base1-96</t>
  </si>
  <si>
    <t>Double Colorless Energy</t>
  </si>
  <si>
    <t>Special</t>
  </si>
  <si>
    <t>Provides ColorlessColorless energy.
Doesn't count as a basic Energy card.</t>
  </si>
  <si>
    <t>base1-97</t>
  </si>
  <si>
    <t>Fighting Energy</t>
  </si>
  <si>
    <t>Basic</t>
  </si>
  <si>
    <t>base1-98</t>
  </si>
  <si>
    <t>Fire Energy</t>
  </si>
  <si>
    <t>base1-99</t>
  </si>
  <si>
    <t>Grass Energy</t>
  </si>
  <si>
    <t>base1-100</t>
  </si>
  <si>
    <t>Lightning Energy</t>
  </si>
  <si>
    <t>base1-101</t>
  </si>
  <si>
    <t>Psychic Energy</t>
  </si>
  <si>
    <t>base1-102</t>
  </si>
  <si>
    <t>Water Energy</t>
  </si>
  <si>
    <t>base4-124</t>
  </si>
  <si>
    <t>Provides Colorless Colorless energy. Doesn't count as a basic Energy card.</t>
  </si>
  <si>
    <t>base4-125</t>
  </si>
  <si>
    <t>base4-126</t>
  </si>
  <si>
    <t>base4-127</t>
  </si>
  <si>
    <t>base4-128</t>
  </si>
  <si>
    <t>base4-129</t>
  </si>
  <si>
    <t>base4-130</t>
  </si>
  <si>
    <t>base5-17</t>
  </si>
  <si>
    <t>Rainbow Energy</t>
  </si>
  <si>
    <t>Attach Rainbow Energy to 1 of your PokÃ©mon. While in play, Rainbow Energy counts as every type of basic Energy but only provides 1 Energy at a time. (Doesn't count as a basic Energy card when not in play.) When you attach this card from your hand to 1 of your PokÃ©mon, it does 10 damage to that PokÃ©mon. (Don't apply Weakness and Resistance.)</t>
  </si>
  <si>
    <t>base5-80</t>
  </si>
  <si>
    <t>base5-81</t>
  </si>
  <si>
    <t>Full Heal Energy</t>
  </si>
  <si>
    <t>If you play this card from your hand, the PokÃ©mon you attach it to is no longer Asleep, Confused, Paralyzed, or Poisoned., Full Heal Energy provides Colorless energy. (Doesn't count as a basic Energy card.)</t>
  </si>
  <si>
    <t>base5-82</t>
  </si>
  <si>
    <t>Potion Energy</t>
  </si>
  <si>
    <t>If you play this card from your hand, remove 1 damage counter from the PokÃ©mon you attach it to, if it has any., Potion Energy provides Colorless energy. (Doesn't count as a basic Energy card.)</t>
  </si>
  <si>
    <t>base6-100</t>
  </si>
  <si>
    <t>If you play this card from your hand, the PokÃ©mon you attach it to is no longer affected by a Special Condition. Full Heal Energy provides Colorless energy. (Doesn't count as a basic Energy card.)</t>
  </si>
  <si>
    <t>base6-101</t>
  </si>
  <si>
    <t>If you play this card from your hand, remove 1 damage counter from the PokÃ©mon you attach it to, if it has any. Potion Energy provides Colorless energy. (Doesn't count as a basic Energy card.)</t>
  </si>
  <si>
    <t>bw1-105</t>
  </si>
  <si>
    <t>bw1-106</t>
  </si>
  <si>
    <t>bw1-107</t>
  </si>
  <si>
    <t>bw1-108</t>
  </si>
  <si>
    <t>bw1-109</t>
  </si>
  <si>
    <t>bw1-110</t>
  </si>
  <si>
    <t>bw1-111</t>
  </si>
  <si>
    <t>Darkness Energy</t>
  </si>
  <si>
    <t>bw1-112</t>
  </si>
  <si>
    <t>Metal Energy</t>
  </si>
  <si>
    <t>bw10-91</t>
  </si>
  <si>
    <t>Plasma Energy</t>
  </si>
  <si>
    <t>Special, Team Plasma</t>
  </si>
  <si>
    <t>This card provides Colorless Energy.</t>
  </si>
  <si>
    <t>bw11-113</t>
  </si>
  <si>
    <t>Double Colorless Energy provides ColorlessColorless Energy.</t>
  </si>
  <si>
    <t>bw4-92</t>
  </si>
  <si>
    <t>bw4-93</t>
  </si>
  <si>
    <t>Prism Energy</t>
  </si>
  <si>
    <t>This card provides Colorless Energy., If the PokÃ©mon this card is attached to is a Basic PokÃ©mon, this card provides every type of Energy but provides only 1 Energy at a time.</t>
  </si>
  <si>
    <t>bw6-117</t>
  </si>
  <si>
    <t>Blend Energy GrassFirePsychicDarkness</t>
  </si>
  <si>
    <t>This card provides Colorless Energy. When this card is attached to a PokÃ©mon, this card provides Grass, Fire, Psychic, or Darkness Energy but provides only 1 Energy at a time.</t>
  </si>
  <si>
    <t>bw6-118</t>
  </si>
  <si>
    <t>Blend Energy WaterLightningFightingMetal</t>
  </si>
  <si>
    <t>This card provides Colorless Energy. When this card is attached to a PokÃ©mon, this card provides Water, Lightning, Fighting, or Metal Energy but provides only 1 Energy at a time.</t>
  </si>
  <si>
    <t>bw8-127</t>
  </si>
  <si>
    <t>bw9-106</t>
  </si>
  <si>
    <t>col1-86</t>
  </si>
  <si>
    <t>If the PokÃ©mon Darkness Energy is attached to attacks, the attack does 10 more damage to the Active PokÃ©mon (before applying Weakness and Resistance). Ignore this Effect if the PokÃ©mon that Darkness Energy is attached to isn't Darkness. Darkness Energy provides Darkness Energy. (Doesn't count as a basic Energy card.)</t>
  </si>
  <si>
    <t>col1-87</t>
  </si>
  <si>
    <t>Damage done by attacks to the PokÃ©mon that Metal Energy attached to is reduced by 10 (after applying Weakness and Resistance). Ignore this effect if the PokÃ©mon that Metal Energy is attached to isn't Metal. Metal Energy provides Metal Energy. (Doesn't count as a basic Energy card.)</t>
  </si>
  <si>
    <t>col1-88</t>
  </si>
  <si>
    <t>col1-89</t>
  </si>
  <si>
    <t>col1-90</t>
  </si>
  <si>
    <t>col1-91</t>
  </si>
  <si>
    <t>col1-92</t>
  </si>
  <si>
    <t>col1-93</t>
  </si>
  <si>
    <t>col1-94</t>
  </si>
  <si>
    <t>col1-95</t>
  </si>
  <si>
    <t>dc1-33</t>
  </si>
  <si>
    <t>Double Aqua Energy</t>
  </si>
  <si>
    <t>This card can only be attached to Team Aqua PokÃ©mon. Discard this card at the end of the turn you attached it., This card provides WaterWater Energy only while it is attached to a Team Aqua PokÃ©mon., (If this card is attached to anything other than a Team Aqua PokÃ©mon, discard this card.)</t>
  </si>
  <si>
    <t>dc1-34</t>
  </si>
  <si>
    <t>Double Magma Energy</t>
  </si>
  <si>
    <t>This card can only be attached to Team Magma PokÃ©mon. Discard this card at the end of the turn you attached it., This card provides FightingFighting Energy only while it is attached to a Team Magma PokÃ©mon., (If this card is attached to anything other than a Team Magma PokÃ©mon, discard this card.)</t>
  </si>
  <si>
    <t>dp1-123</t>
  </si>
  <si>
    <t>dp1-124</t>
  </si>
  <si>
    <t>dp1-125</t>
  </si>
  <si>
    <t>dp1-126</t>
  </si>
  <si>
    <t>dp1-127</t>
  </si>
  <si>
    <t>dp1-128</t>
  </si>
  <si>
    <t>dp1-129</t>
  </si>
  <si>
    <t>dp1-130</t>
  </si>
  <si>
    <t>dp2-118</t>
  </si>
  <si>
    <t>Multi Energy</t>
  </si>
  <si>
    <t>Attach Multi Energy to 1 of your PokÃ©mon. While in play, Multi Energy provides every type of Energy but provides only 1 Energy at a time. (Has no effect other than providing Energy.) Multi Energy provides Colorless Energy when attached to a PokÃ©mon that already has Special Energy cards attached to it.</t>
  </si>
  <si>
    <t>dp2-119</t>
  </si>
  <si>
    <t>If the PokÃ©mon Darkness Energy is attached to attacks, the attack does 10 more damage to the Active PokÃ©mon (before applying Weakness and Resistance). Ignore this effect if the PokÃ©mon that Darkness Energy is attached to isn't Darkness. Darkness Energy provides Darkness Energy. (Doesn't count as a basic Energy card.)</t>
  </si>
  <si>
    <t>dp2-120</t>
  </si>
  <si>
    <t>Damage done by attacks to the PokÃ©mon that Metal Energy is attached to is reduced by 10 (after applying Weakness and Resistance). Ignore this effect if the PokÃ©mon that Metal Energy is attached to isn't Metal. Metal Energy provides Metal Energy. (Doesn't count as a basic Energy card.)</t>
  </si>
  <si>
    <t>dp3-129</t>
  </si>
  <si>
    <t>dp3-130</t>
  </si>
  <si>
    <t>dp5-92</t>
  </si>
  <si>
    <t>Call Energy</t>
  </si>
  <si>
    <t>Call Energy provides Colorless Energy. Once during your turn, if the PokÃ©mon Call Energy is attached to is your Active PokÃ©mon, you may search your deck for up to 2 Basic PokÃ©mon and put them onto your Bench. If you do, shuffle your deck and your turn ends.</t>
  </si>
  <si>
    <t>dp5-93</t>
  </si>
  <si>
    <t>dp5-94</t>
  </si>
  <si>
    <t>Health Energy</t>
  </si>
  <si>
    <t>Health Energy provides Colorless Energy. When you attach this card from your hand to 1 of your PokÃ©mon, remove 1 damage counter from that PokÃ©mon.</t>
  </si>
  <si>
    <t>dp5-95</t>
  </si>
  <si>
    <t>dp5-96</t>
  </si>
  <si>
    <t>Recover Energy</t>
  </si>
  <si>
    <t>Recover Energy provides Colorless Energy. When you attach this card from your hand to 1 of your PokÃ©mon, remove all Special Conditions from that PokÃ©mon.</t>
  </si>
  <si>
    <t>dp7-94</t>
  </si>
  <si>
    <t>Cyclone Energy</t>
  </si>
  <si>
    <t>Cyclone Energy provides Colorless Energy. When you attach this card from your hand to your Active PokÃ©mon, switch 1 of the Defending PokÃ©mon with 1 of your opponent's Benched PokÃ©mon. Your opponent chooses the Benched PokÃ©mon to switch.</t>
  </si>
  <si>
    <t>dp7-95</t>
  </si>
  <si>
    <t>Warp Energy</t>
  </si>
  <si>
    <t>Warp Energy provides Colorless Energy. When you attach this card from your hand to your Active PokÃ©mon, switch that PokÃ©mon with 1 of your Benched PokÃ©mon.</t>
  </si>
  <si>
    <t>ecard1-158</t>
  </si>
  <si>
    <t>If the PokÃ©mon Darkness Energy is attached to does damage with an attack (after applying Weakness and Resistance), the attack does 10 more damage. At the end of every turn, put 1 damage counter on the PokÃ©mon Darkness Energy is attached to, unless it's Darkness or has Dark in its name. Darkness Energy provides Darkness Energy. (Doesn't count as a basic Energy card.)</t>
  </si>
  <si>
    <t>ecard1-159</t>
  </si>
  <si>
    <t>Damage done by attacks to the PokÃ©mon Metal Energy is attached to is reduced by 10 (after applying Weakness and Resistance). If the PokÃ©mon Metal Energy is attached to isn't Metal, whenever it damages a PokÃ©mon by an attack, reduce that damage by 10 (after applying Weakness and Resistance). Metal Energy provides Metal Energy. (Doesn't count as a basic Energy card.)</t>
  </si>
  <si>
    <t>ecard1-160</t>
  </si>
  <si>
    <t>ecard1-161</t>
  </si>
  <si>
    <t>ecard1-162</t>
  </si>
  <si>
    <t>ecard1-163</t>
  </si>
  <si>
    <t>ecard1-164</t>
  </si>
  <si>
    <t>ecard1-165</t>
  </si>
  <si>
    <t>ecard2-142</t>
  </si>
  <si>
    <t>If the PokÃ©mon Darkness Energy is attached to damages the Defending PokÃ©mon (after applying Weakness and Resistance), the attack does 10 more damage to the Defending PokÃ©mon. At the end of every turn, put 1 damage counter on the PokÃ©mon Darkness Energy is attached to, unless it's Darkness or has Dark in its name. Darkness Energy provides Darkness Energy. (Doesn't count as a basic Energy card.)</t>
  </si>
  <si>
    <t>ecard2-143</t>
  </si>
  <si>
    <t>Damage done to the PokÃ©mon Metal Energy is attached to is reduced by 10 (after applying Weakness and Resistance). If the PokÃ©mon Metal Energy is attached to isn't Metal, whenever it damages a PokÃ©mon, reduce that damage by 10 (before applying Weakness and Resistance). Metal Energy provides Metal Energy. (Doesn't count as a basic Energy card.)</t>
  </si>
  <si>
    <t>ecard2-144</t>
  </si>
  <si>
    <t>Attach Rainbow Energy to 1 of your PokÃ©mon. While in play, Rainbow Energy provides every type of Energy but provides only 1 Energy at a time. (Doesn't count as a basic Energy card when not in play.) When you attach this card from your hand to 1 of your PokÃ©mon, put 1 damage counter on that PokÃ©mon.</t>
  </si>
  <si>
    <t>ecard2-145</t>
  </si>
  <si>
    <t>Boost Energy</t>
  </si>
  <si>
    <t>Boost Energy can be attached only to an Evolved PokÃ©mon. Discard Boost Energy at the end of the turn it was attached. Boost Energy provides ColorlessColorlessColorless Energy. The PokÃ©mon Boost Energy is attached to can't retreat. When the PokÃ©mon Boost Energy is attached to is no longer an Evolved PokÃ©mon, discard Boost Energy.</t>
  </si>
  <si>
    <t>ecard2-146</t>
  </si>
  <si>
    <t>Crystal Energy</t>
  </si>
  <si>
    <t>Crystal Energy provides 1 Energy of all types (colors) of basic Energy cards attached to the PokÃ©mon Crystal Energy is attached to. If there are no basic Energy cards attached to the PokÃ©mon Crystal Energy is attached to, Crystal Energy provides Colorless Energy.</t>
  </si>
  <si>
    <t>ecard2-147</t>
  </si>
  <si>
    <t>Warp Energy provides 1 Colorless Energy. When you attach Warp Energy from your hand to your Active PokÃ©mon, switch your Active PokÃ©mon with 1 of your Benched PokÃ©mon.</t>
  </si>
  <si>
    <t>ecard3-142</t>
  </si>
  <si>
    <t>Bounce Energy</t>
  </si>
  <si>
    <t>This card provides ColorlessColorless Energy. You can attach this card to your PokÃ©mon that has basic Energy cards attached to it. When you play this card from your hand and attach it to 1 of your PokÃ©mon, return a basic Energy card attached to that PokÃ©mon to your hand.</t>
  </si>
  <si>
    <t>ecard3-143</t>
  </si>
  <si>
    <t>This card provides Colorless Energy. When you play this card from your hand and attach it to your Active PokÃ©mon, your opponent switches his or her Active PokÃ©mon with 1 of his or her Benched PokÃ©mon.</t>
  </si>
  <si>
    <t>ecard3-144</t>
  </si>
  <si>
    <t>Retro Energy</t>
  </si>
  <si>
    <t>This card provides Colorless Energy. When you play this card from your hand and attach it to 1 of your Evolved PokÃ©mon, you may remove up to 2 damage counters from that PokÃ©mon and discard the top card from it. (This counts as devolving it.)</t>
  </si>
  <si>
    <t>ex1-93</t>
  </si>
  <si>
    <t>If the PokÃ©mon Darkness Energy is attached to attacks, the attack does 10 more damage to the Active PokÃ©mon (before applying Weakness and Resistance). Ignore this effect unless the Attacking PokÃ©mon is Darkness or has Dark in its name. Darkness Energy provides Darkness Energy. (Doesn't count as a basic Energy card.)</t>
  </si>
  <si>
    <t>ex1-94</t>
  </si>
  <si>
    <t>ex1-95</t>
  </si>
  <si>
    <t>ex1-104</t>
  </si>
  <si>
    <t>ex1-105</t>
  </si>
  <si>
    <t>ex1-106</t>
  </si>
  <si>
    <t>ex1-107</t>
  </si>
  <si>
    <t>ex1-108</t>
  </si>
  <si>
    <t>ex1-109</t>
  </si>
  <si>
    <t>ex10-96</t>
  </si>
  <si>
    <t>If the PokÃ©mon Darkness Energy is attached to attack, the attack does 10 more damage to the Active PokÃ©mon (before applying Weakness and Resistance). Ignore this effect unless the Attacking PokÃ©mon is Darkness or has Dark in its name. Darkness Energy provides Darkness Energy. (Doesn't count as a basic Energy card.)</t>
  </si>
  <si>
    <t>ex10-97</t>
  </si>
  <si>
    <t>ex10-98</t>
  </si>
  <si>
    <t>Boost Energy can be attached only to an Evolved PokÃ©mon. Discard Boost Energy at the end of the turn it was attached. Boost Energy provides ColorlessColorlessColorless Energy. The PokÃ©mon Boost Energy is attached to can't retreat. If the PokÃ©mon Boost Energy is attached to isn't an Evolved PokÃ©mon, discard Boost Energy.</t>
  </si>
  <si>
    <t>ex10-99</t>
  </si>
  <si>
    <t>ex10-100</t>
  </si>
  <si>
    <t>ex11-103</t>
  </si>
  <si>
    <t>ex11-104</t>
  </si>
  <si>
    <t>Holon Energy FF</t>
  </si>
  <si>
    <t>Holon Energy FF provides Colorless Energy., If the PokÃ©mon that Holon Energy FF is attached to also has a basic Fire Energy card attached to it, that PokÃ©mon has no Weakness. If the PokÃ©mon that Holon Energy FF is attached to also has a basic Fighting Energy card attached to it, damage done by that PokÃ©mon's attack isn't affected by Resistance. Ignore these effects if Holon Energy FF is attached to PokÃ©mon-ex.</t>
  </si>
  <si>
    <t>ex11-105</t>
  </si>
  <si>
    <t>Holon Energy GL</t>
  </si>
  <si>
    <t>Holon Energy GL provides Colorless Energy., If the PokÃ©mon that Holon Energy GL is attached to also has a basic Grass Energy card attached to it, that PokÃ©mon can't be affected by any Special Conditions. If the PokÃ©mon that Holon Energy GL is attached to also has a basic Lightning Energy card attached to it, damage done by your opponent's PokÃ©mon-ex is reduced by 10. Ignore these effects if Holon Energy GL is attached to PokÃ©mon-ex.</t>
  </si>
  <si>
    <t>ex11-106</t>
  </si>
  <si>
    <t>Holon Energy WP</t>
  </si>
  <si>
    <t>Holon Energy WP provides Colorless Energy., If the PokÃ©mon that Holon Energy WP is attached to also has a basic Water Energy card attached to it, prevent all effects, excluding damage, done to that PokÃ©mon by your opponent's PokÃ©mon. If the PokÃ©mon that Holon Energy WP is attached to also has a basic Psychic Energy card attached to it, that PokÃ©mon's Retreat Cost is 0. Ignore these effects if Holon Energy WP is attached to PokÃ©mon-ex.</t>
  </si>
  <si>
    <t>ex11-107</t>
  </si>
  <si>
    <t>ex12-81</t>
  </si>
  <si>
    <t>Attach Rainbow Energy to 1 of your PokÃ©mon. While in play, Rainbow Energy provides every type of Energy but provides only 1 Energy at a time. (Has no effect other than providing Energy.) When you attach this card from your hand to 1 of your PokÃ©mon, put 1 damage counter on that PokÃ©mon.</t>
  </si>
  <si>
    <t>ex12-82</t>
  </si>
  <si>
    <t>React Energy</t>
  </si>
  <si>
    <t>React Energy provides Colorless Energy.</t>
  </si>
  <si>
    <t>ex13-94</t>
  </si>
  <si>
    <t>ex13-95</t>
  </si>
  <si>
    <t>ex13-96</t>
  </si>
  <si>
    <t>ex13-97</t>
  </si>
  <si>
    <t>Dark Metal Energy</t>
  </si>
  <si>
    <t>Attach Dark Metal Energy to 1 of your PokÃ©mon. While in play, Dark Metal Energy provides Darkness Energy and Metal Energy, but provides only 1 Energy at a time. (Doesn't count as a basic Energy card when not in play and has no effect other than providing Energy.)</t>
  </si>
  <si>
    <t>ex13-98</t>
  </si>
  <si>
    <t>Î´ Rainbow Energy</t>
  </si>
  <si>
    <t>Î´ Rainbow Energy provides Colorless Energy. While attached to a PokÃ©mon that has Î´ on its card, Î´ Rainbow Energy provides every type of Energy but provides only 1 Energy at a time. (Has no effect other than providing Energy.)</t>
  </si>
  <si>
    <t>ex13-105</t>
  </si>
  <si>
    <t>ex13-106</t>
  </si>
  <si>
    <t>ex13-107</t>
  </si>
  <si>
    <t>ex13-108</t>
  </si>
  <si>
    <t>ex13-109</t>
  </si>
  <si>
    <t>ex13-110</t>
  </si>
  <si>
    <t>ex14-88</t>
  </si>
  <si>
    <t>Double Rainbow Energy</t>
  </si>
  <si>
    <t>Double Rainbow Energy can be attached only to an Evolved PokÃ©mon (excluding PokÃ©mon-ex). While in play, Double Rainbow Energy provides every type of Energy but provides 2 Energy at a time. (Has no effect other than providing Energy.) Damage done to your opponent's PokÃ©mon by the PokÃ©mon Double Rainbow Energy is attached to is reduced by 10 (before applying Weakness and Resistance). When the PokÃ©mon Double Rainbow Energy is attached to is no longer an Evolved PokÃ©mon, discard Double Rainbow Energy.</t>
  </si>
  <si>
    <t>ex15-84</t>
  </si>
  <si>
    <t>ex15-85</t>
  </si>
  <si>
    <t>Holon Energy GL provides Colorless Energy., If the PokÃ©mon that Holon Energy GL is attached to also has a basic Grass Energy card attached to it, that PokÃ©mon can't be affected by any Special Conditions. If the PokÃ©mon that Holon Energy GL is attached to also has a basic Lightning Energy card attached to it, damage done to that PokÃ©mon by attacks from your opponent's PokÃ©mon-ex is reduced by 10. Ignore these effects if Holon Energy GL is attached to PokÃ©mon-ex.</t>
  </si>
  <si>
    <t>ex15-86</t>
  </si>
  <si>
    <t>Holon Energy WP provides Colorless Energy., If the PokÃ©mon that Holon Energy WP is attached to also has a basic Water Energy card attached to it, prevent all effects of attacks, excluding damage, done to that PokÃ©mon by your opponent's PokÃ©mon. If the PokÃ©mon that Holon Energy WP is attached to also has a basic Psychic Energy card attached to it, that PokÃ©mon's Retreat Cost is 0. Ignore these effects if Holon Energy WP is attached to PokÃ©mon-ex.</t>
  </si>
  <si>
    <t>ex15-87</t>
  </si>
  <si>
    <t>ex15-88</t>
  </si>
  <si>
    <t>ex15-89</t>
  </si>
  <si>
    <t>Scramble Energy</t>
  </si>
  <si>
    <t>Scramble Energy can be attached only to an Evolved PokÃ©mon (excluding PokÃ©mon-ex). Scramble Energy provides Colorless Energy. While in play, if you have more Prize cards left than your opponent, Scramble Energy provides every type of Energy but provides only 3 in any combination at a time. If the PokÃ©mon Scramble Energy is attached to isn't an Evolved PokÃ©mon (or evolves into PokÃ©mon-ex), discard Scramble Energy.</t>
  </si>
  <si>
    <t>ex16-87</t>
  </si>
  <si>
    <t>ex16-88</t>
  </si>
  <si>
    <t>ex16-89</t>
  </si>
  <si>
    <t>ex16-90</t>
  </si>
  <si>
    <t>ex16-91</t>
  </si>
  <si>
    <t>ex16-103</t>
  </si>
  <si>
    <t>ex16-104</t>
  </si>
  <si>
    <t>ex16-105</t>
  </si>
  <si>
    <t>ex16-106</t>
  </si>
  <si>
    <t>ex16-107</t>
  </si>
  <si>
    <t>ex16-108</t>
  </si>
  <si>
    <t>ex2-93</t>
  </si>
  <si>
    <t>Attach Multi Energy to 1 of your PokÃ©mon. While in play, Multi Energy provides every type of Energy but provides only 1 Energy at a time. (Doesn't count as a basic Energy card when not in play.) Multi energy provides Colorless Energy when attached to a PokÃ©mon that already has Special Energy cards attached to it.</t>
  </si>
  <si>
    <t>ex4-86</t>
  </si>
  <si>
    <t>Aqua Energy</t>
  </si>
  <si>
    <t>Aqua Energy can be attached only to a PokÃ©mon with Team Aqua in its name. Aqua Energy provides Water and Darkness Energy but provides 2 Energy at a time. (Doesn't count as a basic Energy card when not in play and has no other effect than providing Energy.) At the end of your turn, discard Aqua Energy.</t>
  </si>
  <si>
    <t>ex4-87</t>
  </si>
  <si>
    <t>Magma Energy</t>
  </si>
  <si>
    <t>Magma Energy can be attached only to a PokÃ©mon with Team Magma in its name. Magma Energy provides Fighting and /or Darkness Energy but provides 2 Energy at a time. (Doesn't count as a basic Energy card when not in play and has no other effect than providing Energy.) At the end of your turn, discard Magma Energy.</t>
  </si>
  <si>
    <t>ex4-88</t>
  </si>
  <si>
    <t>Double Rainbow Energy can be attached only to an Evolved PokÃ©mon (excluding PokÃ©mon-ex). While in play, Double Rainbow Energy provides every type of Energy but provides 2 Energy at a time. (Doesn't count as a basic Energy when not in play and has no effect other than providing Energy.) Damage done to your opponent's PokÃ©mon by the PokÃ©mon Double Rainbow Energy is attached to is reduced by 10 (after applying Weakness and Resistance). When the PokÃ©mon Double Rainbow Energy is attached to is no longer an Evolved PokÃ©mon, discard Double Rainbow Energy.</t>
  </si>
  <si>
    <t>ex6-103</t>
  </si>
  <si>
    <t>Attach Multi Energy to 1 of your PokÃ©mon. While in play, Multi Energy provides every type of Energy but provides only 1 Energy at a time. (Doesn't count as a basic Energy card when not in play.) Multi Energy provides Colorless Energy when attached to a PokÃ©mon that already has Special Energy cards attached to it.</t>
  </si>
  <si>
    <t>ex7-94</t>
  </si>
  <si>
    <t>ex7-95</t>
  </si>
  <si>
    <t>R Energy</t>
  </si>
  <si>
    <t>R Energy can be attached only to a PokÃ©mon that has Dark or Rocket's in its name. While in play, R Energy provides 2 Darkness Energy. (Doesn't count as a basic Energy card.) If the PokÃ©mon R Energy is attached to attacks, the attack does 10 more damage to the Active PokÃ©mon (before applying Weakness and Resistance). When your turn ends, discard R Energy.</t>
  </si>
  <si>
    <t>ex8-93</t>
  </si>
  <si>
    <t>ex8-94</t>
  </si>
  <si>
    <t>Heal Energy</t>
  </si>
  <si>
    <t>Heal Energy provides Colorless Energy. When you attach this card from your hand to 1 of your PokÃ©mon, remove 1 damage counter and all Special Conditions from that PokÃ©mon. If Heal Energy is attached to PokÃ©mon-ex, Heal Energy has no effect other than providing Energy.</t>
  </si>
  <si>
    <t>ex8-95</t>
  </si>
  <si>
    <t>ex9-86</t>
  </si>
  <si>
    <t>If the PokÃ©mon Darkness Energy is attached to attacks, the attack does 10 more damage to the Active PokÃ©mon (before applying Weakness and Resistance). Ignore this effect unless the Attacking PokÃ©mon is Darkness or has Dark in its name. Darkness Energy provides Darkness Energy. (Doesn't count as a Basic card.)</t>
  </si>
  <si>
    <t>ex9-87</t>
  </si>
  <si>
    <t>ex9-88</t>
  </si>
  <si>
    <t>Damage done by attacks to the PokÃ©mon that Metal Energy is attached to is reduced by 10 (after applying Weakness and Resistance). Ignore this effect if the PokÃ©mon that Metal Energy is attached to isn't Metal. Metal Energy provides Metal Energy. (Doesn't count as a Basic card.)</t>
  </si>
  <si>
    <t>ex9-89</t>
  </si>
  <si>
    <t>ex9-101</t>
  </si>
  <si>
    <t>ex9-102</t>
  </si>
  <si>
    <t>ex9-103</t>
  </si>
  <si>
    <t>ex9-104</t>
  </si>
  <si>
    <t>ex9-105</t>
  </si>
  <si>
    <t>ex9-106</t>
  </si>
  <si>
    <t>g1-74</t>
  </si>
  <si>
    <t>g1-75</t>
  </si>
  <si>
    <t>g1-76</t>
  </si>
  <si>
    <t>g1-77</t>
  </si>
  <si>
    <t>g1-78</t>
  </si>
  <si>
    <t>g1-79</t>
  </si>
  <si>
    <t>g1-80</t>
  </si>
  <si>
    <t>g1-81</t>
  </si>
  <si>
    <t>g1-82</t>
  </si>
  <si>
    <t>g1-83</t>
  </si>
  <si>
    <t>Fairy Energy</t>
  </si>
  <si>
    <t>gym1-127</t>
  </si>
  <si>
    <t>gym1-128</t>
  </si>
  <si>
    <t>gym1-129</t>
  </si>
  <si>
    <t>gym1-130</t>
  </si>
  <si>
    <t>gym1-131</t>
  </si>
  <si>
    <t>gym1-132</t>
  </si>
  <si>
    <t>gym2-127</t>
  </si>
  <si>
    <t>gym2-128</t>
  </si>
  <si>
    <t>gym2-129</t>
  </si>
  <si>
    <t>gym2-130</t>
  </si>
  <si>
    <t>gym2-131</t>
  </si>
  <si>
    <t>gym2-132</t>
  </si>
  <si>
    <t>hgss1-103</t>
  </si>
  <si>
    <t>hgss1-104</t>
  </si>
  <si>
    <t>Attach Rainbow Energy to 1 of your PokÃ©mon. While in play, Rainbow Energy provides every type of Energy but provides only 1 Energy at a time. (Has no effect other than providing Energy.) When you attach this card from your hand to 1 of your PokÃ©mon, put 1 damage counter on that PokÃ©mon. (While not in play, Rainbow Energy counts as Colorless Energy.)</t>
  </si>
  <si>
    <t>hgss1-115</t>
  </si>
  <si>
    <t>hgss1-116</t>
  </si>
  <si>
    <t>hgss1-117</t>
  </si>
  <si>
    <t>hgss1-118</t>
  </si>
  <si>
    <t>hgss1-119</t>
  </si>
  <si>
    <t>hgss1-120</t>
  </si>
  <si>
    <t>hgss1-121</t>
  </si>
  <si>
    <t>hgss1-122</t>
  </si>
  <si>
    <t>hgss3-79</t>
  </si>
  <si>
    <t>hgss3-80</t>
  </si>
  <si>
    <t>Damage done by attacks to the PokÃ©mon that Metal Energy is attached to is reduced by 10 (after applying Weakness and Resistance). Ignore this effect if the PokÃ©mon that Metal Energy is attached to isn't Metal Metal Energy provides Metal Energy. (Doesn't count as a basic Energy card.)</t>
  </si>
  <si>
    <t>hgss4-90</t>
  </si>
  <si>
    <t>Rescue Energy</t>
  </si>
  <si>
    <t>Rescue Energy provides Colorless Energy. If the PokÃ©mon this card is attached to is Knocked Out by damage from an attack, put that PokÃ©mon back into your hand. (Discard all cards attached to that PokÃ©mon.)</t>
  </si>
  <si>
    <t>neo1-19</t>
  </si>
  <si>
    <t>Damage done to the PokÃ©mon Metal Energy is attached to is reduced by 10 (after applying Weakness and Resistance). If the PokÃ©mon Metal Energy is attached to isn't Metal, whenever it damages a PokÃ©mon, reduce that damage by 10 (before applying Weakness and Resistance).
Metal Energy provides Metal Energy. (Doesn't count as a basic Energy card.)</t>
  </si>
  <si>
    <t>neo1-104</t>
  </si>
  <si>
    <t>If the PokÃ©mon Darkness Energy is attached to damages the Defending PokÃ©mon (after applying Weakness and Resistance), the attack does 10 more damage to the Defending PokÃ©mon. At the end of every turn, put 1 damage counter on the PokÃ©mon Darkness Energy is attached to, unless it's Darkness or has Dark in its name.
Darkness Energy provides Darkness Energy. (Doesn't count as a basic Energy card.)</t>
  </si>
  <si>
    <t>neo1-105</t>
  </si>
  <si>
    <t>Recycle Energy</t>
  </si>
  <si>
    <t>Recycle Energy provides Colorless Energy. (Doesn't count as a basic Energy card.), If this card is put into your discard pile from play, return it to your hand.</t>
  </si>
  <si>
    <t>neo1-106</t>
  </si>
  <si>
    <t>neo1-107</t>
  </si>
  <si>
    <t>neo1-108</t>
  </si>
  <si>
    <t>neo1-109</t>
  </si>
  <si>
    <t>neo1-110</t>
  </si>
  <si>
    <t>neo1-111</t>
  </si>
  <si>
    <t>neo4-16</t>
  </si>
  <si>
    <t>Miracle Energy</t>
  </si>
  <si>
    <t>You can't have more than 1 Miracle Energy in your deck. Attach Miracle Energy to 1 of your Shining or Light PokÃ©mon. At the end of your turn, discard Miracle Energy.
While in play, Miracle Energy counts as every type of Energy but provides only 2 Energy at a time.</t>
  </si>
  <si>
    <t>pl1-121</t>
  </si>
  <si>
    <t>pl2-99</t>
  </si>
  <si>
    <t>pl2-100</t>
  </si>
  <si>
    <t>pl2-101</t>
  </si>
  <si>
    <t>SP Energy</t>
  </si>
  <si>
    <t>SP Energy provides Colorless Energy. If the PokÃ©mon SP Energy is attached to is a PokÃ©mon SP, SP Energy provides every type of Energy buy provides only 1 Energy at a time. (Doesn't count as a basic Energy card.)</t>
  </si>
  <si>
    <t>pl2-102</t>
  </si>
  <si>
    <t>Upper Energy</t>
  </si>
  <si>
    <t>Upper Energy provides Colorless Energy. If you have more Prize cards left than your opponent and this card is attached to a PokÃ©mon (excluding PokÃ©mon LV.X), Upper Energy provides ColorlessColorless.</t>
  </si>
  <si>
    <t>pop4-8</t>
  </si>
  <si>
    <t>pop4-10</t>
  </si>
  <si>
    <t>pop5-4</t>
  </si>
  <si>
    <t>pop5-8</t>
  </si>
  <si>
    <t>pop5-9</t>
  </si>
  <si>
    <t>sm1-136</t>
  </si>
  <si>
    <t>sm1-137</t>
  </si>
  <si>
    <t>This card provides Colorless Energy. While in play, this card provides every type of Energy but provides only 1 Energy at a time. When you attach this card from your hand to 1 of your PokÃ©mon, put 1 damage counter on that PokÃ©mon.</t>
  </si>
  <si>
    <t>sm1-162</t>
  </si>
  <si>
    <t>sm1-163</t>
  </si>
  <si>
    <t>sm1-164</t>
  </si>
  <si>
    <t>sm1-165</t>
  </si>
  <si>
    <t>sm1-166</t>
  </si>
  <si>
    <t>sm1-167</t>
  </si>
  <si>
    <t>sm1-168</t>
  </si>
  <si>
    <t>sm1-169</t>
  </si>
  <si>
    <t>sm1-170</t>
  </si>
  <si>
    <t>sm1-171</t>
  </si>
  <si>
    <t>sm1-172</t>
  </si>
  <si>
    <t>sm10-190</t>
  </si>
  <si>
    <t>Triple Acceleration Energy</t>
  </si>
  <si>
    <t>This card can only be attached to Evolution PokÃ©mon. If this card is attached to 1 of your PokÃ©mon, discard it at the end of the turn., This card provides ColorlessColorlessColorless Energy only while it is attached to an Evolution PokÃ©mon., If this card is attached to anything other than an Evolution PokÃ©mon, discard this card.</t>
  </si>
  <si>
    <t>sm10-234</t>
  </si>
  <si>
    <t>sm11-212</t>
  </si>
  <si>
    <t>This card provides Colorless Energy., If this card is discarded from play, put it into your hand instead of the discard pile.</t>
  </si>
  <si>
    <t>sm11-213</t>
  </si>
  <si>
    <t>Weakness Guard Energy</t>
  </si>
  <si>
    <t>This card provides Colorless Energy., The PokÃ©mon this card is attached to has no Weakness.</t>
  </si>
  <si>
    <t>sm11-257</t>
  </si>
  <si>
    <t>sm11-258</t>
  </si>
  <si>
    <t>sm12-209</t>
  </si>
  <si>
    <t>Draw Energy</t>
  </si>
  <si>
    <t>This card provides Colorless Energy., When you attach this card from your hand to a PokÃ©mon, draw a card.</t>
  </si>
  <si>
    <t>sm12-271</t>
  </si>
  <si>
    <t>sm2-166</t>
  </si>
  <si>
    <t>sm2-167</t>
  </si>
  <si>
    <t>sm2-168</t>
  </si>
  <si>
    <t>sm2-169</t>
  </si>
  <si>
    <t>sm3-167</t>
  </si>
  <si>
    <t>sm3-168</t>
  </si>
  <si>
    <t>sm3-169</t>
  </si>
  <si>
    <t>sm35-69</t>
  </si>
  <si>
    <t>sm35-70</t>
  </si>
  <si>
    <t>This card provides Colorless Energy., When you attach this card from your hand to your Active PokÃ©mon, switch that PokÃ©mon with 1 of your Benched PokÃ©mon.</t>
  </si>
  <si>
    <t>sm4-100</t>
  </si>
  <si>
    <t>Counter Energy</t>
  </si>
  <si>
    <t>This card provides Colorless Energy., If you have more Prize cards remaining than your opponent, and if this card is attached to a PokÃ©mon that isn't a PokÃ©mon-GX or PokÃ©mon-EX, this card provides every type of Energy but provides only 2 Energy at a time.</t>
  </si>
  <si>
    <t>sm4-122</t>
  </si>
  <si>
    <t>sm4-123</t>
  </si>
  <si>
    <t>sm4-124</t>
  </si>
  <si>
    <t>sm5-136</t>
  </si>
  <si>
    <t>Super Boost Energy â—‡</t>
  </si>
  <si>
    <t>Special, Prism Star</t>
  </si>
  <si>
    <t>This card provides Colorless Energy., While this card is attached to a Stage 2 PokÃ©mon, it provides every type of Energy but provides only 1 Energy at a time. If you have 3 or more Stage 2 PokÃ©mon in play, it provides every type of Energy but provides 4 Energy at a time., â—‡ (Prism Star) Rule: You can't have more than 1 â—‡ card with the same name in your deck. If a â—‡ card would go to the discard pile, put it in the Lost Zone instead.</t>
  </si>
  <si>
    <t>sm5-137</t>
  </si>
  <si>
    <t>Unit Energy GrassFireWater</t>
  </si>
  <si>
    <t>This card provides Colorless Energy., While this card is attached to a PokÃ©mon, it provides Grass, Fire, and Water Energy but provides only 1 Energy at a time.</t>
  </si>
  <si>
    <t>sm5-138</t>
  </si>
  <si>
    <t>Unit Energy LightningPsychicMetal</t>
  </si>
  <si>
    <t>This card provides Colorless Energy., While this card is attached to a PokÃ©mon, it provides Lightning, Psychic, and Metal Energy but provides only 1 Energy at a time.</t>
  </si>
  <si>
    <t>sm5-170</t>
  </si>
  <si>
    <t>sm5-171</t>
  </si>
  <si>
    <t>sm6-117</t>
  </si>
  <si>
    <t>Beast Energy â—‡</t>
  </si>
  <si>
    <t>This card provides Colorless Energy., While this card is attached to an Ultra Beast, it provides every type of Energy but provides only 1 Energy at a time. The attacks of the Ultra Beast this card is attached to do 30 more damage to your opponent's Active PokÃ©mon (before applying Weakness and Resistance)., â—‡ (Prism Star) Rule: You can't have more than 1 â—‡ card with the same name in your deck. If a â—‡ card would go to the discard pile, put it in the Lost Zone instead.</t>
  </si>
  <si>
    <t>sm6-118</t>
  </si>
  <si>
    <t>Unit Energy FightingDarknessFairy</t>
  </si>
  <si>
    <t>This card provides Colorless Energy., While this card is attached to a PokÃ©mon, it provides Fighting, Darkness, and Fairy Energy but provides only 1 Energy at a time.</t>
  </si>
  <si>
    <t>sm6-146</t>
  </si>
  <si>
    <t>sm7-151</t>
  </si>
  <si>
    <t>sm7-183</t>
  </si>
  <si>
    <t>sm8-194</t>
  </si>
  <si>
    <t>Memory Energy</t>
  </si>
  <si>
    <t>This card provides Colorless Energy., The PokÃ©mon this card is attached to can use any attack from its previous Evolutions. (You still need the necessary Energy to use each attack.)</t>
  </si>
  <si>
    <t>sv1-257</t>
  </si>
  <si>
    <t>Basic Lightning Energy</t>
  </si>
  <si>
    <t>sv1-258</t>
  </si>
  <si>
    <t>Basic Fighting Energy</t>
  </si>
  <si>
    <t>sv2-190</t>
  </si>
  <si>
    <t>Jet Energy</t>
  </si>
  <si>
    <t>As long as this card is attached to a PokÃ©mon, it provides Colorless Energy. When you attach this card from your hand to 1 of your Benched PokÃ©mon, switch that PokÃ©mon with your Active PokÃ©mon.</t>
  </si>
  <si>
    <t>sv2-191</t>
  </si>
  <si>
    <t>Luminous Energy</t>
  </si>
  <si>
    <t>As long as this card is attached to a PokÃ©mon, it provides every type of Energy but provides only 1 Energy at a time.If the PokÃ©mon this card is attached to has any other Special Energy attached, this card provides Colorless Energy instead.</t>
  </si>
  <si>
    <t>sv2-192</t>
  </si>
  <si>
    <t>Reversal Energy</t>
  </si>
  <si>
    <t>As long as this card is attached to a PokÃ©mon, it provides Colorless Energy.If you have more Prize cards remaining than your opponent, and if this card is attached to an Evolution PokÃ©mon that doesn't have a Rule Box (PokÃ©mon ex, PokÃ©mon V, etc. have Rule Boxes), this card provides every type of Energy but provides only 3 Energy at a time.</t>
  </si>
  <si>
    <t>sv2-193</t>
  </si>
  <si>
    <t>Therapeutic Energy</t>
  </si>
  <si>
    <t>As long as this card is attached to a PokÃ©mon, it provides Colorless Energy.The PokÃ©mon this card is attached to recovers from being Asleep, Confused, or Paralyzed and can't be affected by those Special Conditions.</t>
  </si>
  <si>
    <t>sv2-278</t>
  </si>
  <si>
    <t>Basic Grass Energy</t>
  </si>
  <si>
    <t>sv2-279</t>
  </si>
  <si>
    <t>Basic Water Energy</t>
  </si>
  <si>
    <t>sv3-230</t>
  </si>
  <si>
    <t>Basic Fire Energy</t>
  </si>
  <si>
    <t>sv3pt5-207</t>
  </si>
  <si>
    <t>Basic Psychic Energy</t>
  </si>
  <si>
    <t>sve-1</t>
  </si>
  <si>
    <t>sve-2</t>
  </si>
  <si>
    <t>sve-3</t>
  </si>
  <si>
    <t>sve-4</t>
  </si>
  <si>
    <t>sve-5</t>
  </si>
  <si>
    <t>sve-6</t>
  </si>
  <si>
    <t>sve-7</t>
  </si>
  <si>
    <t>Basic Darkness Energy</t>
  </si>
  <si>
    <t>sve-8</t>
  </si>
  <si>
    <t>Basic Metal Energy</t>
  </si>
  <si>
    <t>swsh1-186</t>
  </si>
  <si>
    <t>Aurora Energy</t>
  </si>
  <si>
    <t>You can attach this card to 1 of your PokÃ©mon only if you discard another card from your hand., As long as this card is attached to a PokÃ©mon, it provides every type of Energy but provides only 1 Energy at a time.</t>
  </si>
  <si>
    <t>swsh10-216</t>
  </si>
  <si>
    <t>Double Turbo Energy</t>
  </si>
  <si>
    <t>As long as this card is attached to a PokÃ©mon, it provides ColorlessColorless Energy. The attacks of the PokÃ©mon this card is attached to do 20 less damage to your opponent's PokÃ©mon (before applying Weakness and Resistance).</t>
  </si>
  <si>
    <t>swsh11-171</t>
  </si>
  <si>
    <t>Gift Energy</t>
  </si>
  <si>
    <t>As long as this card is attached to a PokÃ©mon, it provides Colorless Energy. If the PokÃ©mon this card is attached to is Knocked Out by damage from an attack from your opponent's PokÃ©mon, draw cards until you have 7 cards in your hand.</t>
  </si>
  <si>
    <t>swsh12-168</t>
  </si>
  <si>
    <t>Regenerative Energy</t>
  </si>
  <si>
    <t>As long as this card is attached to a PokÃ©mon, it provides Colorless Energy. Whenever you play a PokÃ©mon from your hand to evolve the PokÃ©mon V this card is attached to, heal 100 damage from that PokÃ©mon.</t>
  </si>
  <si>
    <t>swsh12-169</t>
  </si>
  <si>
    <t>V Guard Energy</t>
  </si>
  <si>
    <t>As long as this card is attached to a PokÃ©mon, it provides Colorless Energy. The PokÃ©mon this card is attached to takes 30 less damage from attacks from your opponent's PokÃ©mon V (after applying Weakness and Resistance). This effect can't be applied more than once at a time to the same PokÃ©mon.</t>
  </si>
  <si>
    <t>swsh12-215</t>
  </si>
  <si>
    <t>swsh12pt5-152</t>
  </si>
  <si>
    <t>swsh12pt5-153</t>
  </si>
  <si>
    <t>swsh12pt5-154</t>
  </si>
  <si>
    <t>swsh12pt5-155</t>
  </si>
  <si>
    <t>swsh12pt5-156</t>
  </si>
  <si>
    <t>swsh12pt5-157</t>
  </si>
  <si>
    <t>swsh12pt5-158</t>
  </si>
  <si>
    <t>swsh12pt5-159</t>
  </si>
  <si>
    <t>swsh2-171</t>
  </si>
  <si>
    <t>Capture Energy</t>
  </si>
  <si>
    <t>As long as this card is attached to a PokÃ©mon, it provides Colorless Energy., When you attach this card from your hand to a PokÃ©mon, search your deck for a Basic PokÃ©mon and put it onto your Bench. Then, shuffle your deck.</t>
  </si>
  <si>
    <t>swsh2-172</t>
  </si>
  <si>
    <t>Horror Psychic Energy</t>
  </si>
  <si>
    <t>As long as this card is attached to a PokÃ©mon, it provides Psychic Energy., If the Psychic PokÃ©mon this card is attached to is in the Active Spot and is damaged by an opponent's attack (even if it is Knocked Out), put 2 damage counters on the Attacking PokÃ©mon.</t>
  </si>
  <si>
    <t>swsh2-173</t>
  </si>
  <si>
    <t>Speed Lightning Energy</t>
  </si>
  <si>
    <t>As long as this card is attached to a PokÃ©mon, it provides Lightning Energy., When you attach this card from your hand to a Lightning PokÃ©mon, draw 2 cards.</t>
  </si>
  <si>
    <t>swsh2-174</t>
  </si>
  <si>
    <t>Twin Energy</t>
  </si>
  <si>
    <t>As long as this card is attached to a PokÃ©mon that isn't a PokÃ©mon V or a PokÃ©mon-GX, it provides ColorlessColorless Energy., If this card is attached to a PokÃ©mon V or a PokÃ©mon-GX, it provides Colorless Energy instead.</t>
  </si>
  <si>
    <t>swsh2-209</t>
  </si>
  <si>
    <t>swsh3-174</t>
  </si>
  <si>
    <t>Heat Fire Energy</t>
  </si>
  <si>
    <t>As long as this card is attached to a PokÃ©mon, it provides Fire Energy., The Fire PokÃ©mon this card is attached to gets +20 HP.</t>
  </si>
  <si>
    <t>swsh3-175</t>
  </si>
  <si>
    <t>Hiding Darkness Energy</t>
  </si>
  <si>
    <t>As long as this card is attached to a PokÃ©mon, it provides Darkness Energy., The Darkness PokÃ©mon this card is attached to has no Retreat Cost.</t>
  </si>
  <si>
    <t>swsh3-176</t>
  </si>
  <si>
    <t>Powerful Colorless Energy</t>
  </si>
  <si>
    <t>As long as this card is attached to a PokÃ©mon, it provides Colorless Energy., The attacks of the Colorless PokÃ©mon this card is attached to do 20 more damage to your opponent's Active PokÃ©mon (before applying Weakness and Resistance).</t>
  </si>
  <si>
    <t>swsh3-201</t>
  </si>
  <si>
    <t>swsh4-162</t>
  </si>
  <si>
    <t>Aromatic Grass Energy</t>
  </si>
  <si>
    <t>As long as this card is attached to a PokÃ©mon, it provides Grass Energy., The Grass PokÃ©mon this card is attached to recovers from all Special Conditions and can't be affected by any Special Conditions.</t>
  </si>
  <si>
    <t>swsh4-163</t>
  </si>
  <si>
    <t>Coating Metal Energy</t>
  </si>
  <si>
    <t>As long as this card is attached to a PokÃ©mon, it provides Metal Energy., The Metal PokÃ©mon this card is attached to has no Weakness.</t>
  </si>
  <si>
    <t>swsh4-164</t>
  </si>
  <si>
    <t>Stone Fighting Energy</t>
  </si>
  <si>
    <t>As long as this card is attached to a PokÃ©mon, it provides Fighting Energy., The Fighting PokÃ©mon this card is attached to takes 20 less damage from attacks from your opponent's PokÃ©mon (after applying Weakness and Resistance).</t>
  </si>
  <si>
    <t>swsh4-165</t>
  </si>
  <si>
    <t>Wash Water Energy</t>
  </si>
  <si>
    <t>As long as this card is attached to a PokÃ©mon, it provides Water Energy., Prevent all effects of attacks from your opponent's PokÃ©mon done to the Water PokÃ©mon this card is attached to. (Existing effects are not removed. Damage is not an effect.)</t>
  </si>
  <si>
    <t>swsh5-140</t>
  </si>
  <si>
    <t>Rapid Strike Energy</t>
  </si>
  <si>
    <t>Special, Rapid Strike</t>
  </si>
  <si>
    <t>This card can only be attached to a Rapid Strike PokÃ©mon. If this card is attached to anything other than a Rapid Strike PokÃ©mon, discard this card., As long as this card is attached to a PokÃ©mon, it provides 2 in any combination of Water Energy and Fighting Energy.</t>
  </si>
  <si>
    <t>swsh5-141</t>
  </si>
  <si>
    <t>Single Strike Energy</t>
  </si>
  <si>
    <t>Special, Single Strike</t>
  </si>
  <si>
    <t>This card can only be attached to a Single Strike PokÃ©mon. If this card is attached to anything other than a Single Strike PokÃ©mon, discard this card., As long as this card is attached to a PokÃ©mon, it provides Fighting and Darkness Energy but provides only 1 Energy at a time, and the attacks of the PokÃ©mon this card is attached to do 20 more damage to your opponent's Active PokÃ©mon (before applying Weakness and Resistance).</t>
  </si>
  <si>
    <t>swsh5-182</t>
  </si>
  <si>
    <t>swsh5-183</t>
  </si>
  <si>
    <t>swsh6-157</t>
  </si>
  <si>
    <t>Impact Energy</t>
  </si>
  <si>
    <t>This card can only be attached to a Single Strike PokÃ©mon. If this card is attached to anything other than a Single Strike PokÃ©mon, discard this card., As long as this card is attached to a PokÃ©mon, it provides every type of Energy but provides only 1 Energy at a time. The PokÃ©mon this card is attached to can't be Poisoned, and if it is already Poisoned, it recovers from that Special Condition.</t>
  </si>
  <si>
    <t>swsh6-158</t>
  </si>
  <si>
    <t>Lucky Energy</t>
  </si>
  <si>
    <t>As long as this card is attached to a PokÃ©mon, it provides Colorless Energy., If the PokÃ©mon this card is attached to is in the Active Spot and is damaged by an attack from your opponent's PokÃ©mon (even if it is Knocked Out), draw a card.</t>
  </si>
  <si>
    <t>swsh6-159</t>
  </si>
  <si>
    <t>Spiral Energy</t>
  </si>
  <si>
    <t>This card can only be attached to a Rapid Strike PokÃ©mon. If this card is attached to anything other than a Rapid Strike PokÃ©mon, discard this card., As long as this card is attached to a PokÃ©mon, it provides every type of Energy but provides only 1 Energy at a time. The PokÃ©mon this card is attached to can't be Paralyzed, and if it is already Paralyzed, it recovers from that Special Condition.</t>
  </si>
  <si>
    <t>swsh6-231</t>
  </si>
  <si>
    <t>swsh6-232</t>
  </si>
  <si>
    <t>swsh6-233</t>
  </si>
  <si>
    <t>swsh7-165</t>
  </si>
  <si>
    <t>Treasure Energy</t>
  </si>
  <si>
    <t>As long as this card is attached to a PokÃ©mon, it provides Colorless Energy. If you took this card as a face-down Prize card during your turn, before you put it into your hand, you may attach this card to 1 of your PokÃ©mon.</t>
  </si>
  <si>
    <t>swsh7-235</t>
  </si>
  <si>
    <t>swsh7-236</t>
  </si>
  <si>
    <t>swsh7-237</t>
  </si>
  <si>
    <t>swsh8-244</t>
  </si>
  <si>
    <t>Fusion Strike Energy</t>
  </si>
  <si>
    <t>Fusion Strike, Special</t>
  </si>
  <si>
    <t>This card can only be attached to a Fusion Strike PokÃ©mon. If this card is attached to anything other than a Fusion Strike PokÃ©mon, discard this card. As long as this card is attached to a PokÃ©mon, it provides every type of Energy but provides only 1 Energy at a time. Prevent all effects of your opponent's PokÃ©mon's Abilities done to the PokÃ©mon this card is attached to.</t>
  </si>
  <si>
    <t>swsh8-283</t>
  </si>
  <si>
    <t>swsh8-284</t>
  </si>
  <si>
    <t>swsh9-151</t>
  </si>
  <si>
    <t>tk1a-10</t>
  </si>
  <si>
    <t>tk1b-10</t>
  </si>
  <si>
    <t>tk2a-11</t>
  </si>
  <si>
    <t>tk2a-12</t>
  </si>
  <si>
    <t>tk2b-11</t>
  </si>
  <si>
    <t>tk2b-12</t>
  </si>
  <si>
    <t>xy1-130</t>
  </si>
  <si>
    <t>xy1-131</t>
  </si>
  <si>
    <t>xy1-132</t>
  </si>
  <si>
    <t>xy1-133</t>
  </si>
  <si>
    <t>xy1-134</t>
  </si>
  <si>
    <t>xy1-135</t>
  </si>
  <si>
    <t>xy1-136</t>
  </si>
  <si>
    <t>xy1-137</t>
  </si>
  <si>
    <t>xy1-138</t>
  </si>
  <si>
    <t>xy1-139</t>
  </si>
  <si>
    <t>xy1-140</t>
  </si>
  <si>
    <t>xy10-114</t>
  </si>
  <si>
    <t>xy10-115</t>
  </si>
  <si>
    <t>Strong Energy</t>
  </si>
  <si>
    <t>This card can only be attached to Fighting PokÃ©mon. This card provides Fighting Energy only while this card is attached to a Fighting PokÃ©mon., The attacks of the Fighting PokÃ©mon this card is attached to do 20 more damage to your opponent's Active PokÃ©mon (before applying Weakness and Resistance)., (If this card is attached to anything other than a Fighting PokÃ©mon, discard this card.)</t>
  </si>
  <si>
    <t>xy12-90</t>
  </si>
  <si>
    <t>xy12-91</t>
  </si>
  <si>
    <t>xy12-92</t>
  </si>
  <si>
    <t>xy12-93</t>
  </si>
  <si>
    <t>xy12-94</t>
  </si>
  <si>
    <t>xy12-95</t>
  </si>
  <si>
    <t>xy12-96</t>
  </si>
  <si>
    <t>xy12-97</t>
  </si>
  <si>
    <t>xy12-98</t>
  </si>
  <si>
    <t>xy12-99</t>
  </si>
  <si>
    <t>xy3-103</t>
  </si>
  <si>
    <t>Herbal Energy</t>
  </si>
  <si>
    <t>You can only attach this card to a Grass PokÃ©mon. This card provides Grass Energy. When you play this card from your hand, heal 30 damage from the Grass PokÃ©mon you attach this card to. Discard this card if the PokÃ©mon this card is attached to is no longer Grass.</t>
  </si>
  <si>
    <t>xy3-104</t>
  </si>
  <si>
    <t>xy4-111</t>
  </si>
  <si>
    <t>xy4-112</t>
  </si>
  <si>
    <t>Mystery Energy</t>
  </si>
  <si>
    <t>This card can only be attached to Psychic PokÃ©mon. This card provides Psychic Energy only while this card is attached to a Psychic PokÃ©mon., The Retreat Cost of the PokÃ©mon this card is attached to is ColorlessColorless less., (If this card is attached to anything other than a Psychic PokÃ©mon, discard this card.)</t>
  </si>
  <si>
    <t>xy5-143</t>
  </si>
  <si>
    <t>Shield Energy</t>
  </si>
  <si>
    <t>This card can only be attached to Metal PokÃ©mon. This card provides Metal Energy only while this card is attached to a Metal PokÃ©mon., The attacks of your opponent's PokÃ©mon do 10 less damage to the Metal PokÃ©mon this card is attached to (before applying Weakness and Resistance)., (If this card is attached to anything other than a Metal PokÃ©mon, discard this card.)</t>
  </si>
  <si>
    <t>xy5-144</t>
  </si>
  <si>
    <t>Wonder Energy</t>
  </si>
  <si>
    <t>This card can only be attached to Fairy PokÃ©mon. This card provides Fairy Energy only while this card is attached to a Fairy PokÃ©mon., Prevent all effects of your opponent's attacks, except damage, done to the Fairy PokÃ©mon that this card is attached to. (Existing effects are not removed.), (If this card is attached to anything other than a Fairy PokÃ©mon, discard this card.)</t>
  </si>
  <si>
    <t>xy6-97</t>
  </si>
  <si>
    <t>Double Dragon Energy</t>
  </si>
  <si>
    <t>This card can only be attached to Dragon PokÃ©mon. This card provides every type of Energy, but provides only 2 Energy at a time, only while this card is attached to a Dragon PokÃ©mon., (If this card is attached to anything other than a Dragon PokÃ©mon, discard this card.)</t>
  </si>
  <si>
    <t>xy7-82</t>
  </si>
  <si>
    <t>Dangerous Energy</t>
  </si>
  <si>
    <t>This card can only be attached to Darkness PokÃ©mon. This card provides Darkness Energy only while this card is attached to a Darkness PokÃ©mon., Whenever the Darkness PokÃ©mon this card is attached to is your Active PokÃ©mon and is damaged by an attack from your opponent's PokÃ©mon-EX (even if that PokÃ©mon is Knocked Out), put 2 damage counters on the Attacking PokÃ©mon-EX., (If this card is attached to anything other than a Darkness PokÃ©mon, discard this card.)</t>
  </si>
  <si>
    <t>xy7-83</t>
  </si>
  <si>
    <t>Flash Energy</t>
  </si>
  <si>
    <t>This card can only be attached to Lightning PokÃ©mon. This card provides Lightning Energy only while this card is attached to a Lightning PokÃ©mon., The Lightning PokÃ©mon this card is attached to has no Weakness., (If this card is attached to anything other than a Lightning PokÃ©mon, discard this card.)</t>
  </si>
  <si>
    <t>xy8-151</t>
  </si>
  <si>
    <t>Burning Energy</t>
  </si>
  <si>
    <t>This card can only be attached to Fire PokÃ©mon. This card provides Fire Energy only while this card is attached to a Fire PokÃ©mon., If this card is discarded by an attack of the Fire PokÃ©mon this card is attached to, attach this card from your discard pile to that PokÃ©mon after attacking., (If this card is attached to anything other than a Fire PokÃ©mon, discard this card.)</t>
  </si>
  <si>
    <t>xy8-152</t>
  </si>
  <si>
    <t>xy9-113</t>
  </si>
  <si>
    <t>Splash Energy</t>
  </si>
  <si>
    <t>This card can only be attached to Water PokÃ©mon. This card provides Water Energy only while this card is attached to a Water PokÃ©mon., If the Water PokÃ©mon this card is attached to is Knocked Out by damage from an opponent's attack, put that PokÃ©mon into your hand. (Discard all cards attached to it.), (If this card is attached to anything other than a Water PokÃ©mon, discard this card.)</t>
  </si>
  <si>
    <t>base1</t>
  </si>
  <si>
    <t>base2</t>
  </si>
  <si>
    <t>basep</t>
  </si>
  <si>
    <t>base3</t>
  </si>
  <si>
    <t>base4</t>
  </si>
  <si>
    <t>base5</t>
  </si>
  <si>
    <t>gym1</t>
  </si>
  <si>
    <t>gym2</t>
  </si>
  <si>
    <t>neo1</t>
  </si>
  <si>
    <t>neo2</t>
  </si>
  <si>
    <t>si1</t>
  </si>
  <si>
    <t>neo3</t>
  </si>
  <si>
    <t>neo4</t>
  </si>
  <si>
    <t>base6</t>
  </si>
  <si>
    <t>ecard1</t>
  </si>
  <si>
    <t>bp</t>
  </si>
  <si>
    <t>ecard2</t>
  </si>
  <si>
    <t>ecard3</t>
  </si>
  <si>
    <t>ex1</t>
  </si>
  <si>
    <t>ex2</t>
  </si>
  <si>
    <t>ex3</t>
  </si>
  <si>
    <t>np</t>
  </si>
  <si>
    <t>ex4</t>
  </si>
  <si>
    <t>tk1a</t>
  </si>
  <si>
    <t>tk1b</t>
  </si>
  <si>
    <t>ex5</t>
  </si>
  <si>
    <t>ex6</t>
  </si>
  <si>
    <t>pop1</t>
  </si>
  <si>
    <t>ex7</t>
  </si>
  <si>
    <t>ex8</t>
  </si>
  <si>
    <t>ex9</t>
  </si>
  <si>
    <t>ex10</t>
  </si>
  <si>
    <t>pop2</t>
  </si>
  <si>
    <t>ex11</t>
  </si>
  <si>
    <t>ex12</t>
  </si>
  <si>
    <t>tk2a</t>
  </si>
  <si>
    <t>tk2b</t>
  </si>
  <si>
    <t>pop3</t>
  </si>
  <si>
    <t>ex13</t>
  </si>
  <si>
    <t>ex14</t>
  </si>
  <si>
    <t>pop4</t>
  </si>
  <si>
    <t>ex15</t>
  </si>
  <si>
    <t>pop5</t>
  </si>
  <si>
    <t>ex16</t>
  </si>
  <si>
    <t>dp1</t>
  </si>
  <si>
    <t>dpp</t>
  </si>
  <si>
    <t>dp2</t>
  </si>
  <si>
    <t>pop6</t>
  </si>
  <si>
    <t>dp3</t>
  </si>
  <si>
    <t>dp4</t>
  </si>
  <si>
    <t>pop7</t>
  </si>
  <si>
    <t>dp5</t>
  </si>
  <si>
    <t>dp6</t>
  </si>
  <si>
    <t>pop8</t>
  </si>
  <si>
    <t>dp7</t>
  </si>
  <si>
    <t>pl1</t>
  </si>
  <si>
    <t>pop9</t>
  </si>
  <si>
    <t>pl2</t>
  </si>
  <si>
    <t>pl3</t>
  </si>
  <si>
    <t>pl4</t>
  </si>
  <si>
    <t>ru1</t>
  </si>
  <si>
    <t>hgss1</t>
  </si>
  <si>
    <t>hsp</t>
  </si>
  <si>
    <t>hgss2</t>
  </si>
  <si>
    <t>hgss3</t>
  </si>
  <si>
    <t>hgss4</t>
  </si>
  <si>
    <t>col1</t>
  </si>
  <si>
    <t>bwp</t>
  </si>
  <si>
    <t>bw1</t>
  </si>
  <si>
    <t>mcd11</t>
  </si>
  <si>
    <t>bw2</t>
  </si>
  <si>
    <t>bw3</t>
  </si>
  <si>
    <t>bw4</t>
  </si>
  <si>
    <t>bw5</t>
  </si>
  <si>
    <t>mcd12</t>
  </si>
  <si>
    <t>bw6</t>
  </si>
  <si>
    <t>dv1</t>
  </si>
  <si>
    <t>bw7</t>
  </si>
  <si>
    <t>bw8</t>
  </si>
  <si>
    <t>bw9</t>
  </si>
  <si>
    <t>bw10</t>
  </si>
  <si>
    <t>xyp</t>
  </si>
  <si>
    <t>bw11</t>
  </si>
  <si>
    <t>xy0</t>
  </si>
  <si>
    <t>xy1</t>
  </si>
  <si>
    <t>xy2</t>
  </si>
  <si>
    <t>mcd14</t>
  </si>
  <si>
    <t>xy3</t>
  </si>
  <si>
    <t>xy4</t>
  </si>
  <si>
    <t>xy5</t>
  </si>
  <si>
    <t>dc1</t>
  </si>
  <si>
    <t>xy6</t>
  </si>
  <si>
    <t>xy7</t>
  </si>
  <si>
    <t>xy8</t>
  </si>
  <si>
    <t>mcd15</t>
  </si>
  <si>
    <t>xy9</t>
  </si>
  <si>
    <t>g1</t>
  </si>
  <si>
    <t>xy10</t>
  </si>
  <si>
    <t>xy11</t>
  </si>
  <si>
    <t>mcd16</t>
  </si>
  <si>
    <t>xy12</t>
  </si>
  <si>
    <t>sm1</t>
  </si>
  <si>
    <t>smp</t>
  </si>
  <si>
    <t>sm2</t>
  </si>
  <si>
    <t>sm3</t>
  </si>
  <si>
    <t>sm35</t>
  </si>
  <si>
    <t>sm4</t>
  </si>
  <si>
    <t>mcd17</t>
  </si>
  <si>
    <t>sm5</t>
  </si>
  <si>
    <t>sm6</t>
  </si>
  <si>
    <t>sm7</t>
  </si>
  <si>
    <t>sm75</t>
  </si>
  <si>
    <t>mcd18</t>
  </si>
  <si>
    <t>sm8</t>
  </si>
  <si>
    <t>sm9</t>
  </si>
  <si>
    <t>det1</t>
  </si>
  <si>
    <t>sm10</t>
  </si>
  <si>
    <t>sm11</t>
  </si>
  <si>
    <t>sm115</t>
  </si>
  <si>
    <t>sma</t>
  </si>
  <si>
    <t>mcd19</t>
  </si>
  <si>
    <t>sm12</t>
  </si>
  <si>
    <t>swshp</t>
  </si>
  <si>
    <t>swsh1</t>
  </si>
  <si>
    <t>swsh2</t>
  </si>
  <si>
    <t>swsh3</t>
  </si>
  <si>
    <t>fut20</t>
  </si>
  <si>
    <t>swsh35</t>
  </si>
  <si>
    <t>swsh4</t>
  </si>
  <si>
    <t>swsh45</t>
  </si>
  <si>
    <t>swsh45sv</t>
  </si>
  <si>
    <t>swsh5</t>
  </si>
  <si>
    <t>swsh6</t>
  </si>
  <si>
    <t>swsh7</t>
  </si>
  <si>
    <t>mcd21</t>
  </si>
  <si>
    <t>cel25</t>
  </si>
  <si>
    <t>cel25c</t>
  </si>
  <si>
    <t>swsh8</t>
  </si>
  <si>
    <t>swsh9</t>
  </si>
  <si>
    <t>swsh9tg</t>
  </si>
  <si>
    <t>swsh10</t>
  </si>
  <si>
    <t>swsh10tg</t>
  </si>
  <si>
    <t>pgo</t>
  </si>
  <si>
    <t>mcd22</t>
  </si>
  <si>
    <t>swsh11</t>
  </si>
  <si>
    <t>swsh11tg</t>
  </si>
  <si>
    <t>swsh12</t>
  </si>
  <si>
    <t>swsh12tg</t>
  </si>
  <si>
    <t>swsh12pt5</t>
  </si>
  <si>
    <t>swsh12pt5gg</t>
  </si>
  <si>
    <t>svp</t>
  </si>
  <si>
    <t>sve</t>
  </si>
  <si>
    <t>sv1</t>
  </si>
  <si>
    <t>sv2</t>
  </si>
  <si>
    <t>sv3</t>
  </si>
  <si>
    <t>sv3pt5</t>
  </si>
  <si>
    <t>releaseDate</t>
  </si>
  <si>
    <t>Color</t>
  </si>
  <si>
    <t>fluff</t>
  </si>
  <si>
    <t>Fluff</t>
  </si>
  <si>
    <t>Colorless</t>
  </si>
  <si>
    <t>Pack</t>
  </si>
  <si>
    <t>releaseData</t>
  </si>
  <si>
    <t>Introduction</t>
  </si>
  <si>
    <t>Unique Colors</t>
  </si>
  <si>
    <t>Introduction pack</t>
  </si>
  <si>
    <t>IntroDate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</si>
</sst>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0"/>
  <sheetViews>
    <sheetView tabSelected="1" workbookViewId="0">
      <selection activeCell="W21" sqref="W21"/>
    </sheetView>
  </sheetViews>
  <sheetFormatPr defaultRowHeight="15" x14ac:dyDescent="0.25"/>
  <cols>
    <col min="11" max="11" width="11.5703125" bestFit="1" customWidth="1"/>
    <col min="13" max="13" width="11.7109375" bestFit="1" customWidth="1"/>
    <col min="19" max="19" width="10.42578125" bestFit="1" customWidth="1"/>
    <col min="27" max="27" width="11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745</v>
      </c>
      <c r="F1" t="s">
        <v>746</v>
      </c>
      <c r="G1" t="s">
        <v>747</v>
      </c>
      <c r="H1" t="s">
        <v>747</v>
      </c>
      <c r="I1" t="s">
        <v>749</v>
      </c>
      <c r="J1" t="s">
        <v>747</v>
      </c>
      <c r="K1" t="s">
        <v>750</v>
      </c>
      <c r="O1" t="s">
        <v>745</v>
      </c>
      <c r="P1" t="s">
        <v>751</v>
      </c>
      <c r="Q1" t="s">
        <v>752</v>
      </c>
      <c r="R1" t="s">
        <v>753</v>
      </c>
      <c r="S1" t="s">
        <v>754</v>
      </c>
      <c r="Z1" t="s">
        <v>0</v>
      </c>
      <c r="AA1" t="s">
        <v>744</v>
      </c>
    </row>
    <row r="2" spans="1:27" ht="15" customHeight="1" x14ac:dyDescent="0.25">
      <c r="A2" t="s">
        <v>8</v>
      </c>
      <c r="B2" t="s">
        <v>9</v>
      </c>
      <c r="C2" t="s">
        <v>10</v>
      </c>
      <c r="E2" t="str" cm="1">
        <f t="array" ref="E2:F2">_xlfn.TEXTSPLIT(B2," ")</f>
        <v>Fighting</v>
      </c>
      <c r="F2" t="str">
        <v>Energy</v>
      </c>
      <c r="I2" t="str" cm="1">
        <f t="array" ref="I2:J2">_xlfn.TEXTSPLIT(A2,"-")</f>
        <v>base1</v>
      </c>
      <c r="J2" t="str">
        <v>97</v>
      </c>
      <c r="K2" s="2">
        <f>VLOOKUP(I2,Z:AA,2)</f>
        <v>36169</v>
      </c>
      <c r="O2" t="str">
        <f t="shared" ref="O1:O64" si="0">IF(C2="Basic",IF(E2="Basic", F2,E2),)</f>
        <v>Fighting</v>
      </c>
      <c r="P2" t="s">
        <v>588</v>
      </c>
      <c r="Q2" s="3" t="str" cm="1">
        <f t="array" ref="Q2:Q13">_xlfn.UNIQUE(O2:O400)</f>
        <v>Fighting</v>
      </c>
      <c r="R2" t="str">
        <f t="shared" ref="R2:R65" si="1">_xlfn.XLOOKUP(Q2,O:O,P:P)</f>
        <v>base1</v>
      </c>
      <c r="S2" s="2">
        <f>VLOOKUP(R2,Z:AA,2)</f>
        <v>36169</v>
      </c>
      <c r="Z2" t="s">
        <v>588</v>
      </c>
      <c r="AA2" s="2">
        <v>36169</v>
      </c>
    </row>
    <row r="3" spans="1:27" x14ac:dyDescent="0.25">
      <c r="A3" t="s">
        <v>11</v>
      </c>
      <c r="B3" t="s">
        <v>12</v>
      </c>
      <c r="C3" t="s">
        <v>10</v>
      </c>
      <c r="E3" t="str" cm="1">
        <f t="array" ref="E3:F3">_xlfn.TEXTSPLIT(B3," ")</f>
        <v>Fire</v>
      </c>
      <c r="F3" t="str">
        <v>Energy</v>
      </c>
      <c r="I3" t="str" cm="1">
        <f t="array" ref="I3:J3">_xlfn.TEXTSPLIT(A3,"-")</f>
        <v>base1</v>
      </c>
      <c r="J3" t="str">
        <v>98</v>
      </c>
      <c r="K3" s="2">
        <f>VLOOKUP(I3,Z:AA,2)</f>
        <v>36169</v>
      </c>
      <c r="O3" t="str">
        <f t="shared" si="0"/>
        <v>Fire</v>
      </c>
      <c r="P3" t="s">
        <v>588</v>
      </c>
      <c r="Q3" s="3" t="str">
        <v>Fire</v>
      </c>
      <c r="R3" t="str">
        <f t="shared" si="1"/>
        <v>base1</v>
      </c>
      <c r="S3" s="2">
        <f t="shared" ref="S3:S13" si="2">VLOOKUP(R3,Z:AA,2)</f>
        <v>36169</v>
      </c>
      <c r="Z3" t="s">
        <v>589</v>
      </c>
      <c r="AA3" s="2">
        <v>36327</v>
      </c>
    </row>
    <row r="4" spans="1:27" x14ac:dyDescent="0.25">
      <c r="A4" t="s">
        <v>13</v>
      </c>
      <c r="B4" t="s">
        <v>14</v>
      </c>
      <c r="C4" t="s">
        <v>10</v>
      </c>
      <c r="E4" t="str" cm="1">
        <f t="array" ref="E4:F4">_xlfn.TEXTSPLIT(B4," ")</f>
        <v>Grass</v>
      </c>
      <c r="F4" t="str">
        <v>Energy</v>
      </c>
      <c r="I4" t="str" cm="1">
        <f t="array" ref="I4:J4">_xlfn.TEXTSPLIT(A4,"-")</f>
        <v>base1</v>
      </c>
      <c r="J4" t="str">
        <v>99</v>
      </c>
      <c r="K4" s="2">
        <f>VLOOKUP(I4,Z:AA,2)</f>
        <v>36169</v>
      </c>
      <c r="O4" t="str">
        <f t="shared" si="0"/>
        <v>Grass</v>
      </c>
      <c r="P4" t="s">
        <v>588</v>
      </c>
      <c r="Q4" s="3" t="str">
        <v>Grass</v>
      </c>
      <c r="R4" t="str">
        <f t="shared" si="1"/>
        <v>base1</v>
      </c>
      <c r="S4" s="2">
        <f t="shared" si="2"/>
        <v>36169</v>
      </c>
      <c r="Z4" t="s">
        <v>590</v>
      </c>
      <c r="AA4" s="2">
        <v>36342</v>
      </c>
    </row>
    <row r="5" spans="1:27" x14ac:dyDescent="0.25">
      <c r="A5" t="s">
        <v>15</v>
      </c>
      <c r="B5" t="s">
        <v>16</v>
      </c>
      <c r="C5" t="s">
        <v>10</v>
      </c>
      <c r="E5" t="str" cm="1">
        <f t="array" ref="E5:F5">_xlfn.TEXTSPLIT(B5," ")</f>
        <v>Lightning</v>
      </c>
      <c r="F5" t="str">
        <v>Energy</v>
      </c>
      <c r="I5" t="str" cm="1">
        <f t="array" ref="I5:J5">_xlfn.TEXTSPLIT(A5,"-")</f>
        <v>base1</v>
      </c>
      <c r="J5" t="str">
        <v>100</v>
      </c>
      <c r="K5" s="2">
        <f>VLOOKUP(I5,Z:AA,2)</f>
        <v>36169</v>
      </c>
      <c r="O5" t="str">
        <f t="shared" si="0"/>
        <v>Lightning</v>
      </c>
      <c r="P5" t="s">
        <v>588</v>
      </c>
      <c r="Q5" s="3" t="str">
        <v>Lightning</v>
      </c>
      <c r="R5" t="str">
        <f t="shared" si="1"/>
        <v>base1</v>
      </c>
      <c r="S5" s="2">
        <f t="shared" si="2"/>
        <v>36169</v>
      </c>
      <c r="Z5" t="s">
        <v>591</v>
      </c>
      <c r="AA5" s="2">
        <v>36443</v>
      </c>
    </row>
    <row r="6" spans="1:27" x14ac:dyDescent="0.25">
      <c r="A6" t="s">
        <v>17</v>
      </c>
      <c r="B6" t="s">
        <v>18</v>
      </c>
      <c r="C6" t="s">
        <v>10</v>
      </c>
      <c r="E6" t="str" cm="1">
        <f t="array" ref="E6:F6">_xlfn.TEXTSPLIT(B6," ")</f>
        <v>Psychic</v>
      </c>
      <c r="F6" t="str">
        <v>Energy</v>
      </c>
      <c r="I6" t="str" cm="1">
        <f t="array" ref="I6:J6">_xlfn.TEXTSPLIT(A6,"-")</f>
        <v>base1</v>
      </c>
      <c r="J6" t="str">
        <v>101</v>
      </c>
      <c r="K6" s="2">
        <f>VLOOKUP(I6,Z:AA,2)</f>
        <v>36169</v>
      </c>
      <c r="O6" t="str">
        <f t="shared" si="0"/>
        <v>Psychic</v>
      </c>
      <c r="P6" t="s">
        <v>588</v>
      </c>
      <c r="Q6" s="3" t="str">
        <v>Psychic</v>
      </c>
      <c r="R6" t="str">
        <f t="shared" si="1"/>
        <v>base1</v>
      </c>
      <c r="S6" s="2">
        <f t="shared" si="2"/>
        <v>36169</v>
      </c>
      <c r="Z6" t="s">
        <v>592</v>
      </c>
      <c r="AA6" s="2">
        <v>36580</v>
      </c>
    </row>
    <row r="7" spans="1:27" x14ac:dyDescent="0.25">
      <c r="A7" t="s">
        <v>19</v>
      </c>
      <c r="B7" t="s">
        <v>20</v>
      </c>
      <c r="C7" t="s">
        <v>10</v>
      </c>
      <c r="E7" t="str" cm="1">
        <f t="array" ref="E7:F7">_xlfn.TEXTSPLIT(B7," ")</f>
        <v>Water</v>
      </c>
      <c r="F7" t="str">
        <v>Energy</v>
      </c>
      <c r="I7" t="str" cm="1">
        <f t="array" ref="I7:J7">_xlfn.TEXTSPLIT(A7,"-")</f>
        <v>base1</v>
      </c>
      <c r="J7" t="str">
        <v>102</v>
      </c>
      <c r="K7" s="2">
        <f>VLOOKUP(I7,Z:AA,2)</f>
        <v>36169</v>
      </c>
      <c r="O7" t="str">
        <f t="shared" si="0"/>
        <v>Water</v>
      </c>
      <c r="P7" t="s">
        <v>588</v>
      </c>
      <c r="Q7" s="3" t="str">
        <v>Water</v>
      </c>
      <c r="R7" t="str">
        <f t="shared" si="1"/>
        <v>base1</v>
      </c>
      <c r="S7" s="2">
        <f t="shared" si="2"/>
        <v>36169</v>
      </c>
      <c r="Z7" t="s">
        <v>593</v>
      </c>
      <c r="AA7" s="2">
        <v>36640</v>
      </c>
    </row>
    <row r="8" spans="1:27" x14ac:dyDescent="0.25">
      <c r="A8" t="s">
        <v>23</v>
      </c>
      <c r="B8" t="s">
        <v>9</v>
      </c>
      <c r="C8" t="s">
        <v>10</v>
      </c>
      <c r="E8" t="str" cm="1">
        <f t="array" ref="E8:F8">_xlfn.TEXTSPLIT(B8," ")</f>
        <v>Fighting</v>
      </c>
      <c r="F8" t="str">
        <v>Energy</v>
      </c>
      <c r="I8" t="str" cm="1">
        <f t="array" ref="I8:J8">_xlfn.TEXTSPLIT(A8,"-")</f>
        <v>base4</v>
      </c>
      <c r="J8" t="str">
        <v>125</v>
      </c>
      <c r="K8" s="2">
        <f>VLOOKUP(I8,Z:AA,2)</f>
        <v>36327</v>
      </c>
      <c r="O8" t="str">
        <f t="shared" si="0"/>
        <v>Fighting</v>
      </c>
      <c r="P8" t="s">
        <v>592</v>
      </c>
      <c r="Q8" s="3" t="str">
        <v>Darkness</v>
      </c>
      <c r="R8" t="str">
        <f t="shared" si="1"/>
        <v>base6</v>
      </c>
      <c r="S8" s="2">
        <f t="shared" si="2"/>
        <v>36327</v>
      </c>
      <c r="Z8" t="s">
        <v>594</v>
      </c>
      <c r="AA8" s="2">
        <v>36752</v>
      </c>
    </row>
    <row r="9" spans="1:27" x14ac:dyDescent="0.25">
      <c r="A9" t="s">
        <v>24</v>
      </c>
      <c r="B9" t="s">
        <v>12</v>
      </c>
      <c r="C9" t="s">
        <v>10</v>
      </c>
      <c r="E9" t="str" cm="1">
        <f t="array" ref="E9:F9">_xlfn.TEXTSPLIT(B9," ")</f>
        <v>Fire</v>
      </c>
      <c r="F9" t="str">
        <v>Energy</v>
      </c>
      <c r="I9" t="str" cm="1">
        <f t="array" ref="I9:J9">_xlfn.TEXTSPLIT(A9,"-")</f>
        <v>base4</v>
      </c>
      <c r="J9" t="str">
        <v>126</v>
      </c>
      <c r="K9" s="2">
        <f>VLOOKUP(I9,Z:AA,2)</f>
        <v>36327</v>
      </c>
      <c r="O9" t="str">
        <f t="shared" si="0"/>
        <v>Fire</v>
      </c>
      <c r="P9" t="s">
        <v>592</v>
      </c>
      <c r="Q9" s="3" t="str">
        <v>Metal</v>
      </c>
      <c r="R9" t="str">
        <f t="shared" si="1"/>
        <v>bw1</v>
      </c>
      <c r="S9" s="2">
        <f t="shared" si="2"/>
        <v>36640</v>
      </c>
      <c r="Z9" t="s">
        <v>595</v>
      </c>
      <c r="AA9" s="2">
        <v>36815</v>
      </c>
    </row>
    <row r="10" spans="1:27" x14ac:dyDescent="0.25">
      <c r="A10" t="s">
        <v>25</v>
      </c>
      <c r="B10" t="s">
        <v>14</v>
      </c>
      <c r="C10" t="s">
        <v>10</v>
      </c>
      <c r="E10" t="str" cm="1">
        <f t="array" ref="E10:F10">_xlfn.TEXTSPLIT(B10," ")</f>
        <v>Grass</v>
      </c>
      <c r="F10" t="str">
        <v>Energy</v>
      </c>
      <c r="I10" t="str" cm="1">
        <f t="array" ref="I10:J10">_xlfn.TEXTSPLIT(A10,"-")</f>
        <v>base4</v>
      </c>
      <c r="J10" t="str">
        <v>127</v>
      </c>
      <c r="K10" s="2">
        <f>VLOOKUP(I10,Z:AA,2)</f>
        <v>36327</v>
      </c>
      <c r="O10" t="str">
        <f t="shared" si="0"/>
        <v>Grass</v>
      </c>
      <c r="P10" t="s">
        <v>592</v>
      </c>
      <c r="Q10" t="str">
        <v>Fairy</v>
      </c>
      <c r="R10" t="str">
        <f t="shared" si="1"/>
        <v>ecard1</v>
      </c>
      <c r="S10" s="2">
        <f t="shared" si="2"/>
        <v>37514</v>
      </c>
      <c r="Z10" t="s">
        <v>596</v>
      </c>
      <c r="AA10" s="2">
        <v>36876</v>
      </c>
    </row>
    <row r="11" spans="1:27" x14ac:dyDescent="0.25">
      <c r="A11" t="s">
        <v>26</v>
      </c>
      <c r="B11" t="s">
        <v>16</v>
      </c>
      <c r="C11" t="s">
        <v>10</v>
      </c>
      <c r="E11" t="str" cm="1">
        <f t="array" ref="E11:F11">_xlfn.TEXTSPLIT(B11," ")</f>
        <v>Lightning</v>
      </c>
      <c r="F11" t="str">
        <v>Energy</v>
      </c>
      <c r="I11" t="str" cm="1">
        <f t="array" ref="I11:J11">_xlfn.TEXTSPLIT(A11,"-")</f>
        <v>base4</v>
      </c>
      <c r="J11" t="str">
        <v>128</v>
      </c>
      <c r="K11" s="2">
        <f>VLOOKUP(I11,Z:AA,2)</f>
        <v>36327</v>
      </c>
      <c r="O11" t="str">
        <f t="shared" si="0"/>
        <v>Lightning</v>
      </c>
      <c r="P11" t="s">
        <v>592</v>
      </c>
      <c r="Q11">
        <v>0</v>
      </c>
      <c r="R11" t="str">
        <f t="shared" si="1"/>
        <v>gym2</v>
      </c>
      <c r="S11" s="2">
        <f t="shared" si="2"/>
        <v>44085</v>
      </c>
      <c r="Z11" t="s">
        <v>597</v>
      </c>
      <c r="AA11" s="2">
        <v>37043</v>
      </c>
    </row>
    <row r="12" spans="1:27" x14ac:dyDescent="0.25">
      <c r="A12" t="s">
        <v>27</v>
      </c>
      <c r="B12" t="s">
        <v>18</v>
      </c>
      <c r="C12" t="s">
        <v>10</v>
      </c>
      <c r="E12" t="str" cm="1">
        <f t="array" ref="E12:F12">_xlfn.TEXTSPLIT(B12," ")</f>
        <v>Psychic</v>
      </c>
      <c r="F12" t="str">
        <v>Energy</v>
      </c>
      <c r="I12" t="str" cm="1">
        <f t="array" ref="I12:J12">_xlfn.TEXTSPLIT(A12,"-")</f>
        <v>base4</v>
      </c>
      <c r="J12" t="str">
        <v>129</v>
      </c>
      <c r="K12" s="2">
        <f>VLOOKUP(I12,Z:AA,2)</f>
        <v>36327</v>
      </c>
      <c r="O12" t="str">
        <f t="shared" si="0"/>
        <v>Psychic</v>
      </c>
      <c r="P12" t="s">
        <v>592</v>
      </c>
      <c r="Q12" t="str">
        <v>Colorless</v>
      </c>
      <c r="R12" t="str">
        <f t="shared" si="1"/>
        <v>base1</v>
      </c>
      <c r="S12" s="2">
        <f t="shared" si="2"/>
        <v>36169</v>
      </c>
      <c r="Z12" t="s">
        <v>598</v>
      </c>
      <c r="AA12" s="2">
        <v>37103</v>
      </c>
    </row>
    <row r="13" spans="1:27" x14ac:dyDescent="0.25">
      <c r="A13" t="s">
        <v>28</v>
      </c>
      <c r="B13" t="s">
        <v>20</v>
      </c>
      <c r="C13" t="s">
        <v>10</v>
      </c>
      <c r="E13" t="str" cm="1">
        <f t="array" ref="E13:F13">_xlfn.TEXTSPLIT(B13," ")</f>
        <v>Water</v>
      </c>
      <c r="F13" t="str">
        <v>Energy</v>
      </c>
      <c r="I13" t="str" cm="1">
        <f t="array" ref="I13:J13">_xlfn.TEXTSPLIT(A13,"-")</f>
        <v>base4</v>
      </c>
      <c r="J13" t="str">
        <v>130</v>
      </c>
      <c r="K13" s="2">
        <f>VLOOKUP(I13,Z:AA,2)</f>
        <v>36327</v>
      </c>
      <c r="O13" t="str">
        <f t="shared" si="0"/>
        <v>Water</v>
      </c>
      <c r="P13" t="s">
        <v>592</v>
      </c>
      <c r="Q13">
        <v>0</v>
      </c>
      <c r="R13" t="str">
        <f t="shared" si="1"/>
        <v>gym2</v>
      </c>
      <c r="S13" s="2">
        <f t="shared" si="2"/>
        <v>44085</v>
      </c>
      <c r="Z13" t="s">
        <v>599</v>
      </c>
      <c r="AA13" s="2">
        <v>37155</v>
      </c>
    </row>
    <row r="14" spans="1:27" x14ac:dyDescent="0.25">
      <c r="A14" t="s">
        <v>43</v>
      </c>
      <c r="B14" t="s">
        <v>14</v>
      </c>
      <c r="C14" t="s">
        <v>10</v>
      </c>
      <c r="E14" t="str" cm="1">
        <f t="array" ref="E14:F14">_xlfn.TEXTSPLIT(B14," ")</f>
        <v>Grass</v>
      </c>
      <c r="F14" t="str">
        <v>Energy</v>
      </c>
      <c r="I14" t="str" cm="1">
        <f t="array" ref="I14:J14">_xlfn.TEXTSPLIT(A14,"-")</f>
        <v>bw1</v>
      </c>
      <c r="J14" t="str">
        <v>105</v>
      </c>
      <c r="K14" s="2">
        <f>VLOOKUP(I14,Z:AA,2)</f>
        <v>36640</v>
      </c>
      <c r="O14" t="str">
        <f t="shared" si="0"/>
        <v>Grass</v>
      </c>
      <c r="P14" t="s">
        <v>592</v>
      </c>
      <c r="R14">
        <f t="shared" si="1"/>
        <v>0</v>
      </c>
      <c r="Z14" t="s">
        <v>600</v>
      </c>
      <c r="AA14" s="2">
        <v>37315</v>
      </c>
    </row>
    <row r="15" spans="1:27" x14ac:dyDescent="0.25">
      <c r="A15" t="s">
        <v>44</v>
      </c>
      <c r="B15" t="s">
        <v>12</v>
      </c>
      <c r="C15" t="s">
        <v>10</v>
      </c>
      <c r="E15" t="str" cm="1">
        <f t="array" ref="E15:F15">_xlfn.TEXTSPLIT(B15," ")</f>
        <v>Fire</v>
      </c>
      <c r="F15" t="str">
        <v>Energy</v>
      </c>
      <c r="I15" t="str" cm="1">
        <f t="array" ref="I15:J15">_xlfn.TEXTSPLIT(A15,"-")</f>
        <v>bw1</v>
      </c>
      <c r="J15" t="str">
        <v>106</v>
      </c>
      <c r="K15" s="2">
        <f>VLOOKUP(I15,Z:AA,2)</f>
        <v>36640</v>
      </c>
      <c r="O15" t="str">
        <f t="shared" si="0"/>
        <v>Fire</v>
      </c>
      <c r="P15" t="s">
        <v>593</v>
      </c>
      <c r="R15">
        <f t="shared" si="1"/>
        <v>0</v>
      </c>
      <c r="Z15" t="s">
        <v>601</v>
      </c>
      <c r="AA15" s="2">
        <v>37400</v>
      </c>
    </row>
    <row r="16" spans="1:27" x14ac:dyDescent="0.25">
      <c r="A16" t="s">
        <v>45</v>
      </c>
      <c r="B16" t="s">
        <v>20</v>
      </c>
      <c r="C16" t="s">
        <v>10</v>
      </c>
      <c r="E16" t="str" cm="1">
        <f t="array" ref="E16:F16">_xlfn.TEXTSPLIT(B16," ")</f>
        <v>Water</v>
      </c>
      <c r="F16" t="str">
        <v>Energy</v>
      </c>
      <c r="I16" t="str" cm="1">
        <f t="array" ref="I16:J16">_xlfn.TEXTSPLIT(A16,"-")</f>
        <v>bw1</v>
      </c>
      <c r="J16" t="str">
        <v>107</v>
      </c>
      <c r="K16" s="2">
        <f>VLOOKUP(I16,Z:AA,2)</f>
        <v>36640</v>
      </c>
      <c r="O16" t="str">
        <f t="shared" si="0"/>
        <v>Water</v>
      </c>
      <c r="P16" t="s">
        <v>593</v>
      </c>
      <c r="R16">
        <f t="shared" si="1"/>
        <v>0</v>
      </c>
      <c r="Z16" t="s">
        <v>602</v>
      </c>
      <c r="AA16" s="2">
        <v>37514</v>
      </c>
    </row>
    <row r="17" spans="1:27" x14ac:dyDescent="0.25">
      <c r="A17" t="s">
        <v>46</v>
      </c>
      <c r="B17" t="s">
        <v>16</v>
      </c>
      <c r="C17" t="s">
        <v>10</v>
      </c>
      <c r="E17" t="str" cm="1">
        <f t="array" ref="E17:F17">_xlfn.TEXTSPLIT(B17," ")</f>
        <v>Lightning</v>
      </c>
      <c r="F17" t="str">
        <v>Energy</v>
      </c>
      <c r="I17" t="str" cm="1">
        <f t="array" ref="I17:J17">_xlfn.TEXTSPLIT(A17,"-")</f>
        <v>bw1</v>
      </c>
      <c r="J17" t="str">
        <v>108</v>
      </c>
      <c r="K17" s="2">
        <f>VLOOKUP(I17,Z:AA,2)</f>
        <v>36640</v>
      </c>
      <c r="O17" t="str">
        <f t="shared" si="0"/>
        <v>Lightning</v>
      </c>
      <c r="P17" t="s">
        <v>593</v>
      </c>
      <c r="R17">
        <f t="shared" si="1"/>
        <v>0</v>
      </c>
      <c r="Z17" t="s">
        <v>603</v>
      </c>
      <c r="AA17" s="2">
        <v>37591</v>
      </c>
    </row>
    <row r="18" spans="1:27" x14ac:dyDescent="0.25">
      <c r="A18" t="s">
        <v>47</v>
      </c>
      <c r="B18" t="s">
        <v>18</v>
      </c>
      <c r="C18" t="s">
        <v>10</v>
      </c>
      <c r="E18" t="str" cm="1">
        <f t="array" ref="E18:F18">_xlfn.TEXTSPLIT(B18," ")</f>
        <v>Psychic</v>
      </c>
      <c r="F18" t="str">
        <v>Energy</v>
      </c>
      <c r="I18" t="str" cm="1">
        <f t="array" ref="I18:J18">_xlfn.TEXTSPLIT(A18,"-")</f>
        <v>bw1</v>
      </c>
      <c r="J18" t="str">
        <v>109</v>
      </c>
      <c r="K18" s="2">
        <f>VLOOKUP(I18,Z:AA,2)</f>
        <v>36640</v>
      </c>
      <c r="O18" t="str">
        <f t="shared" si="0"/>
        <v>Psychic</v>
      </c>
      <c r="P18" t="s">
        <v>593</v>
      </c>
      <c r="R18">
        <f t="shared" si="1"/>
        <v>0</v>
      </c>
      <c r="Z18" t="s">
        <v>604</v>
      </c>
      <c r="AA18" s="2">
        <v>37636</v>
      </c>
    </row>
    <row r="19" spans="1:27" x14ac:dyDescent="0.25">
      <c r="A19" t="s">
        <v>48</v>
      </c>
      <c r="B19" t="s">
        <v>9</v>
      </c>
      <c r="C19" t="s">
        <v>10</v>
      </c>
      <c r="E19" t="str" cm="1">
        <f t="array" ref="E19:F19">_xlfn.TEXTSPLIT(B19," ")</f>
        <v>Fighting</v>
      </c>
      <c r="F19" t="str">
        <v>Energy</v>
      </c>
      <c r="I19" t="str" cm="1">
        <f t="array" ref="I19:J19">_xlfn.TEXTSPLIT(A19,"-")</f>
        <v>bw1</v>
      </c>
      <c r="J19" t="str">
        <v>110</v>
      </c>
      <c r="K19" s="2">
        <f>VLOOKUP(I19,Z:AA,2)</f>
        <v>36640</v>
      </c>
      <c r="O19" t="str">
        <f t="shared" si="0"/>
        <v>Fighting</v>
      </c>
      <c r="P19" t="s">
        <v>601</v>
      </c>
      <c r="R19">
        <f t="shared" si="1"/>
        <v>0</v>
      </c>
      <c r="Z19" t="s">
        <v>605</v>
      </c>
      <c r="AA19" s="2">
        <v>37753</v>
      </c>
    </row>
    <row r="20" spans="1:27" x14ac:dyDescent="0.25">
      <c r="A20" t="s">
        <v>49</v>
      </c>
      <c r="B20" t="s">
        <v>50</v>
      </c>
      <c r="C20" t="s">
        <v>10</v>
      </c>
      <c r="E20" t="str" cm="1">
        <f t="array" ref="E20:F20">_xlfn.TEXTSPLIT(B20," ")</f>
        <v>Darkness</v>
      </c>
      <c r="F20" t="str">
        <v>Energy</v>
      </c>
      <c r="I20" t="str" cm="1">
        <f t="array" ref="I20:J20">_xlfn.TEXTSPLIT(A20,"-")</f>
        <v>bw1</v>
      </c>
      <c r="J20" t="str">
        <v>111</v>
      </c>
      <c r="K20" s="2">
        <f>VLOOKUP(I20,Z:AA,2)</f>
        <v>36640</v>
      </c>
      <c r="O20" t="str">
        <f t="shared" si="0"/>
        <v>Darkness</v>
      </c>
      <c r="P20" t="s">
        <v>601</v>
      </c>
      <c r="R20">
        <f t="shared" si="1"/>
        <v>0</v>
      </c>
      <c r="Z20" t="s">
        <v>606</v>
      </c>
      <c r="AA20" s="2">
        <v>37803</v>
      </c>
    </row>
    <row r="21" spans="1:27" x14ac:dyDescent="0.25">
      <c r="A21" t="s">
        <v>51</v>
      </c>
      <c r="B21" t="s">
        <v>52</v>
      </c>
      <c r="C21" t="s">
        <v>10</v>
      </c>
      <c r="E21" t="str" cm="1">
        <f t="array" ref="E21:F21">_xlfn.TEXTSPLIT(B21," ")</f>
        <v>Metal</v>
      </c>
      <c r="F21" t="str">
        <v>Energy</v>
      </c>
      <c r="I21" t="str" cm="1">
        <f t="array" ref="I21:J21">_xlfn.TEXTSPLIT(A21,"-")</f>
        <v>bw1</v>
      </c>
      <c r="J21" t="str">
        <v>112</v>
      </c>
      <c r="K21" s="2">
        <f>VLOOKUP(I21,Z:AA,2)</f>
        <v>36640</v>
      </c>
      <c r="O21" t="str">
        <f t="shared" si="0"/>
        <v>Metal</v>
      </c>
      <c r="P21" t="s">
        <v>656</v>
      </c>
      <c r="R21">
        <f t="shared" si="1"/>
        <v>0</v>
      </c>
      <c r="Z21" t="s">
        <v>607</v>
      </c>
      <c r="AA21" s="2">
        <v>37882</v>
      </c>
    </row>
    <row r="22" spans="1:27" x14ac:dyDescent="0.25">
      <c r="A22" t="s">
        <v>75</v>
      </c>
      <c r="B22" t="s">
        <v>14</v>
      </c>
      <c r="C22" t="s">
        <v>10</v>
      </c>
      <c r="E22" t="str" cm="1">
        <f t="array" ref="E22:F22">_xlfn.TEXTSPLIT(B22," ")</f>
        <v>Grass</v>
      </c>
      <c r="F22" t="str">
        <v>Energy</v>
      </c>
      <c r="I22" t="str" cm="1">
        <f t="array" ref="I22:J22">_xlfn.TEXTSPLIT(A22,"-")</f>
        <v>col1</v>
      </c>
      <c r="J22" t="str">
        <v>88</v>
      </c>
      <c r="K22" s="2">
        <f>VLOOKUP(I22,Z:AA,2)</f>
        <v>36640</v>
      </c>
      <c r="O22" t="str">
        <f t="shared" si="0"/>
        <v>Grass</v>
      </c>
      <c r="P22" t="s">
        <v>656</v>
      </c>
      <c r="R22">
        <f t="shared" si="1"/>
        <v>0</v>
      </c>
      <c r="Z22" t="s">
        <v>609</v>
      </c>
      <c r="AA22" s="2">
        <v>37895</v>
      </c>
    </row>
    <row r="23" spans="1:27" x14ac:dyDescent="0.25">
      <c r="A23" t="s">
        <v>76</v>
      </c>
      <c r="B23" t="s">
        <v>12</v>
      </c>
      <c r="C23" t="s">
        <v>10</v>
      </c>
      <c r="E23" t="str" cm="1">
        <f t="array" ref="E23:F23">_xlfn.TEXTSPLIT(B23," ")</f>
        <v>Fire</v>
      </c>
      <c r="F23" t="str">
        <v>Energy</v>
      </c>
      <c r="I23" t="str" cm="1">
        <f t="array" ref="I23:J23">_xlfn.TEXTSPLIT(A23,"-")</f>
        <v>col1</v>
      </c>
      <c r="J23" t="str">
        <v>89</v>
      </c>
      <c r="K23" s="2">
        <f>VLOOKUP(I23,Z:AA,2)</f>
        <v>36640</v>
      </c>
      <c r="O23" t="str">
        <f t="shared" si="0"/>
        <v>Fire</v>
      </c>
      <c r="P23" t="s">
        <v>656</v>
      </c>
      <c r="R23">
        <f t="shared" si="1"/>
        <v>0</v>
      </c>
      <c r="Z23" t="s">
        <v>608</v>
      </c>
      <c r="AA23" s="2">
        <v>37949</v>
      </c>
    </row>
    <row r="24" spans="1:27" x14ac:dyDescent="0.25">
      <c r="A24" t="s">
        <v>77</v>
      </c>
      <c r="B24" t="s">
        <v>20</v>
      </c>
      <c r="C24" t="s">
        <v>10</v>
      </c>
      <c r="E24" t="str" cm="1">
        <f t="array" ref="E24:F24">_xlfn.TEXTSPLIT(B24," ")</f>
        <v>Water</v>
      </c>
      <c r="F24" t="str">
        <v>Energy</v>
      </c>
      <c r="I24" t="str" cm="1">
        <f t="array" ref="I24:J24">_xlfn.TEXTSPLIT(A24,"-")</f>
        <v>col1</v>
      </c>
      <c r="J24" t="str">
        <v>90</v>
      </c>
      <c r="K24" s="2">
        <f>VLOOKUP(I24,Z:AA,2)</f>
        <v>36640</v>
      </c>
      <c r="O24" t="str">
        <f t="shared" si="0"/>
        <v>Water</v>
      </c>
      <c r="P24" t="s">
        <v>656</v>
      </c>
      <c r="R24">
        <f t="shared" si="1"/>
        <v>0</v>
      </c>
      <c r="Z24" t="s">
        <v>610</v>
      </c>
      <c r="AA24" s="2">
        <v>38047</v>
      </c>
    </row>
    <row r="25" spans="1:27" x14ac:dyDescent="0.25">
      <c r="A25" t="s">
        <v>78</v>
      </c>
      <c r="B25" t="s">
        <v>16</v>
      </c>
      <c r="C25" t="s">
        <v>10</v>
      </c>
      <c r="E25" t="str" cm="1">
        <f t="array" ref="E25:F25">_xlfn.TEXTSPLIT(B25," ")</f>
        <v>Lightning</v>
      </c>
      <c r="F25" t="str">
        <v>Energy</v>
      </c>
      <c r="I25" t="str" cm="1">
        <f t="array" ref="I25:J25">_xlfn.TEXTSPLIT(A25,"-")</f>
        <v>col1</v>
      </c>
      <c r="J25" t="str">
        <v>91</v>
      </c>
      <c r="K25" s="2">
        <f>VLOOKUP(I25,Z:AA,2)</f>
        <v>36640</v>
      </c>
      <c r="O25" t="str">
        <f t="shared" si="0"/>
        <v>Lightning</v>
      </c>
      <c r="P25" t="s">
        <v>656</v>
      </c>
      <c r="R25">
        <f t="shared" si="1"/>
        <v>0</v>
      </c>
      <c r="Z25" t="s">
        <v>611</v>
      </c>
      <c r="AA25" s="2">
        <v>38139</v>
      </c>
    </row>
    <row r="26" spans="1:27" x14ac:dyDescent="0.25">
      <c r="A26" t="s">
        <v>79</v>
      </c>
      <c r="B26" t="s">
        <v>18</v>
      </c>
      <c r="C26" t="s">
        <v>10</v>
      </c>
      <c r="E26" t="str" cm="1">
        <f t="array" ref="E26:F26">_xlfn.TEXTSPLIT(B26," ")</f>
        <v>Psychic</v>
      </c>
      <c r="F26" t="str">
        <v>Energy</v>
      </c>
      <c r="I26" t="str" cm="1">
        <f t="array" ref="I26:J26">_xlfn.TEXTSPLIT(A26,"-")</f>
        <v>col1</v>
      </c>
      <c r="J26" t="str">
        <v>92</v>
      </c>
      <c r="K26" s="2">
        <f>VLOOKUP(I26,Z:AA,2)</f>
        <v>36640</v>
      </c>
      <c r="O26" t="str">
        <f t="shared" si="0"/>
        <v>Psychic</v>
      </c>
      <c r="P26" t="s">
        <v>656</v>
      </c>
      <c r="R26">
        <f t="shared" si="1"/>
        <v>0</v>
      </c>
      <c r="Z26" t="s">
        <v>612</v>
      </c>
      <c r="AA26" s="2">
        <v>38139</v>
      </c>
    </row>
    <row r="27" spans="1:27" x14ac:dyDescent="0.25">
      <c r="A27" t="s">
        <v>80</v>
      </c>
      <c r="B27" t="s">
        <v>9</v>
      </c>
      <c r="C27" t="s">
        <v>10</v>
      </c>
      <c r="E27" t="str" cm="1">
        <f t="array" ref="E27:F27">_xlfn.TEXTSPLIT(B27," ")</f>
        <v>Fighting</v>
      </c>
      <c r="F27" t="str">
        <v>Energy</v>
      </c>
      <c r="I27" t="str" cm="1">
        <f t="array" ref="I27:J27">_xlfn.TEXTSPLIT(A27,"-")</f>
        <v>col1</v>
      </c>
      <c r="J27" t="str">
        <v>93</v>
      </c>
      <c r="K27" s="2">
        <f>VLOOKUP(I27,Z:AA,2)</f>
        <v>36640</v>
      </c>
      <c r="O27" t="str">
        <f t="shared" si="0"/>
        <v>Fighting</v>
      </c>
      <c r="P27" t="s">
        <v>656</v>
      </c>
      <c r="R27">
        <f t="shared" si="1"/>
        <v>0</v>
      </c>
      <c r="Z27" t="s">
        <v>613</v>
      </c>
      <c r="AA27" s="2">
        <v>38139</v>
      </c>
    </row>
    <row r="28" spans="1:27" x14ac:dyDescent="0.25">
      <c r="A28" t="s">
        <v>81</v>
      </c>
      <c r="B28" t="s">
        <v>50</v>
      </c>
      <c r="C28" t="s">
        <v>10</v>
      </c>
      <c r="E28" t="str" cm="1">
        <f t="array" ref="E28:F28">_xlfn.TEXTSPLIT(B28," ")</f>
        <v>Darkness</v>
      </c>
      <c r="F28" t="str">
        <v>Energy</v>
      </c>
      <c r="I28" t="str" cm="1">
        <f t="array" ref="I28:J28">_xlfn.TEXTSPLIT(A28,"-")</f>
        <v>col1</v>
      </c>
      <c r="J28" t="str">
        <v>94</v>
      </c>
      <c r="K28" s="2">
        <f>VLOOKUP(I28,Z:AA,2)</f>
        <v>36640</v>
      </c>
      <c r="O28" t="str">
        <f t="shared" si="0"/>
        <v>Darkness</v>
      </c>
      <c r="P28" t="s">
        <v>656</v>
      </c>
      <c r="R28">
        <f t="shared" si="1"/>
        <v>0</v>
      </c>
      <c r="Z28" t="s">
        <v>614</v>
      </c>
      <c r="AA28" s="2">
        <v>38231</v>
      </c>
    </row>
    <row r="29" spans="1:27" x14ac:dyDescent="0.25">
      <c r="A29" t="s">
        <v>82</v>
      </c>
      <c r="B29" t="s">
        <v>52</v>
      </c>
      <c r="C29" t="s">
        <v>10</v>
      </c>
      <c r="E29" t="str" cm="1">
        <f t="array" ref="E29:F29">_xlfn.TEXTSPLIT(B29," ")</f>
        <v>Metal</v>
      </c>
      <c r="F29" t="str">
        <v>Energy</v>
      </c>
      <c r="I29" t="str" cm="1">
        <f t="array" ref="I29:J29">_xlfn.TEXTSPLIT(A29,"-")</f>
        <v>col1</v>
      </c>
      <c r="J29" t="str">
        <v>95</v>
      </c>
      <c r="K29" s="2">
        <f>VLOOKUP(I29,Z:AA,2)</f>
        <v>36640</v>
      </c>
      <c r="O29" t="str">
        <f t="shared" si="0"/>
        <v>Metal</v>
      </c>
      <c r="P29" t="s">
        <v>668</v>
      </c>
      <c r="R29">
        <f t="shared" si="1"/>
        <v>0</v>
      </c>
      <c r="Z29" t="s">
        <v>615</v>
      </c>
      <c r="AA29" s="2">
        <v>38231</v>
      </c>
    </row>
    <row r="30" spans="1:27" x14ac:dyDescent="0.25">
      <c r="A30" t="s">
        <v>89</v>
      </c>
      <c r="B30" t="s">
        <v>14</v>
      </c>
      <c r="C30" t="s">
        <v>10</v>
      </c>
      <c r="E30" t="str" cm="1">
        <f t="array" ref="E30:F30">_xlfn.TEXTSPLIT(B30," ")</f>
        <v>Grass</v>
      </c>
      <c r="F30" t="str">
        <v>Energy</v>
      </c>
      <c r="I30" t="str" cm="1">
        <f t="array" ref="I30:J30">_xlfn.TEXTSPLIT(A30,"-")</f>
        <v>dp1</v>
      </c>
      <c r="J30" t="str">
        <v>123</v>
      </c>
      <c r="K30" s="2">
        <f>VLOOKUP(I30,Z:AA,2)</f>
        <v>36640</v>
      </c>
      <c r="O30" t="str">
        <f t="shared" si="0"/>
        <v>Grass</v>
      </c>
      <c r="P30" t="s">
        <v>670</v>
      </c>
      <c r="R30">
        <f t="shared" si="1"/>
        <v>0</v>
      </c>
      <c r="Z30" t="s">
        <v>616</v>
      </c>
      <c r="AA30" s="2">
        <v>38292</v>
      </c>
    </row>
    <row r="31" spans="1:27" x14ac:dyDescent="0.25">
      <c r="A31" t="s">
        <v>90</v>
      </c>
      <c r="B31" t="s">
        <v>12</v>
      </c>
      <c r="C31" t="s">
        <v>10</v>
      </c>
      <c r="E31" t="str" cm="1">
        <f t="array" ref="E31:F31">_xlfn.TEXTSPLIT(B31," ")</f>
        <v>Fire</v>
      </c>
      <c r="F31" t="str">
        <v>Energy</v>
      </c>
      <c r="I31" t="str" cm="1">
        <f t="array" ref="I31:J31">_xlfn.TEXTSPLIT(A31,"-")</f>
        <v>dp1</v>
      </c>
      <c r="J31" t="str">
        <v>124</v>
      </c>
      <c r="K31" s="2">
        <f>VLOOKUP(I31,Z:AA,2)</f>
        <v>36640</v>
      </c>
      <c r="O31" t="str">
        <f t="shared" si="0"/>
        <v>Fire</v>
      </c>
      <c r="P31" t="s">
        <v>660</v>
      </c>
      <c r="R31">
        <f t="shared" si="1"/>
        <v>0</v>
      </c>
      <c r="Z31" t="s">
        <v>617</v>
      </c>
      <c r="AA31" s="2">
        <v>38384</v>
      </c>
    </row>
    <row r="32" spans="1:27" x14ac:dyDescent="0.25">
      <c r="A32" t="s">
        <v>91</v>
      </c>
      <c r="B32" t="s">
        <v>20</v>
      </c>
      <c r="C32" t="s">
        <v>10</v>
      </c>
      <c r="E32" t="str" cm="1">
        <f t="array" ref="E32:F32">_xlfn.TEXTSPLIT(B32," ")</f>
        <v>Water</v>
      </c>
      <c r="F32" t="str">
        <v>Energy</v>
      </c>
      <c r="I32" t="str" cm="1">
        <f t="array" ref="I32:J32">_xlfn.TEXTSPLIT(A32,"-")</f>
        <v>dp1</v>
      </c>
      <c r="J32" t="str">
        <v>125</v>
      </c>
      <c r="K32" s="2">
        <f>VLOOKUP(I32,Z:AA,2)</f>
        <v>36640</v>
      </c>
      <c r="O32" t="str">
        <f t="shared" si="0"/>
        <v>Water</v>
      </c>
      <c r="P32" t="s">
        <v>660</v>
      </c>
      <c r="R32">
        <f t="shared" si="1"/>
        <v>0</v>
      </c>
      <c r="Z32" t="s">
        <v>618</v>
      </c>
      <c r="AA32" s="2">
        <v>38473</v>
      </c>
    </row>
    <row r="33" spans="1:27" x14ac:dyDescent="0.25">
      <c r="A33" t="s">
        <v>92</v>
      </c>
      <c r="B33" t="s">
        <v>16</v>
      </c>
      <c r="C33" t="s">
        <v>10</v>
      </c>
      <c r="E33" t="str" cm="1">
        <f t="array" ref="E33:F33">_xlfn.TEXTSPLIT(B33," ")</f>
        <v>Lightning</v>
      </c>
      <c r="F33" t="str">
        <v>Energy</v>
      </c>
      <c r="I33" t="str" cm="1">
        <f t="array" ref="I33:J33">_xlfn.TEXTSPLIT(A33,"-")</f>
        <v>dp1</v>
      </c>
      <c r="J33" t="str">
        <v>126</v>
      </c>
      <c r="K33" s="2">
        <f>VLOOKUP(I33,Z:AA,2)</f>
        <v>36640</v>
      </c>
      <c r="O33" t="str">
        <f t="shared" si="0"/>
        <v>Lightning</v>
      </c>
      <c r="P33" t="s">
        <v>663</v>
      </c>
      <c r="R33">
        <f t="shared" si="1"/>
        <v>0</v>
      </c>
      <c r="Z33" t="s">
        <v>619</v>
      </c>
      <c r="AA33" s="2">
        <v>38565</v>
      </c>
    </row>
    <row r="34" spans="1:27" x14ac:dyDescent="0.25">
      <c r="A34" t="s">
        <v>93</v>
      </c>
      <c r="B34" t="s">
        <v>18</v>
      </c>
      <c r="C34" t="s">
        <v>10</v>
      </c>
      <c r="E34" t="str" cm="1">
        <f t="array" ref="E34:F34">_xlfn.TEXTSPLIT(B34," ")</f>
        <v>Psychic</v>
      </c>
      <c r="F34" t="str">
        <v>Energy</v>
      </c>
      <c r="I34" t="str" cm="1">
        <f t="array" ref="I34:J34">_xlfn.TEXTSPLIT(A34,"-")</f>
        <v>dp1</v>
      </c>
      <c r="J34" t="str">
        <v>127</v>
      </c>
      <c r="K34" s="2">
        <f>VLOOKUP(I34,Z:AA,2)</f>
        <v>36640</v>
      </c>
      <c r="O34" t="str">
        <f t="shared" si="0"/>
        <v>Psychic</v>
      </c>
      <c r="P34" t="s">
        <v>663</v>
      </c>
      <c r="R34">
        <f t="shared" si="1"/>
        <v>0</v>
      </c>
      <c r="Z34" t="s">
        <v>620</v>
      </c>
      <c r="AA34" s="2">
        <v>38565</v>
      </c>
    </row>
    <row r="35" spans="1:27" x14ac:dyDescent="0.25">
      <c r="A35" t="s">
        <v>94</v>
      </c>
      <c r="B35" t="s">
        <v>9</v>
      </c>
      <c r="C35" t="s">
        <v>10</v>
      </c>
      <c r="E35" t="str" cm="1">
        <f t="array" ref="E35:F35">_xlfn.TEXTSPLIT(B35," ")</f>
        <v>Fighting</v>
      </c>
      <c r="F35" t="str">
        <v>Energy</v>
      </c>
      <c r="I35" t="str" cm="1">
        <f t="array" ref="I35:J35">_xlfn.TEXTSPLIT(A35,"-")</f>
        <v>dp1</v>
      </c>
      <c r="J35" t="str">
        <v>128</v>
      </c>
      <c r="K35" s="2">
        <f>VLOOKUP(I35,Z:AA,2)</f>
        <v>36640</v>
      </c>
      <c r="O35" t="str">
        <f t="shared" si="0"/>
        <v>Fighting</v>
      </c>
      <c r="P35" t="s">
        <v>666</v>
      </c>
      <c r="R35">
        <f t="shared" si="1"/>
        <v>0</v>
      </c>
      <c r="Z35" t="s">
        <v>621</v>
      </c>
      <c r="AA35" s="2">
        <v>38656</v>
      </c>
    </row>
    <row r="36" spans="1:27" x14ac:dyDescent="0.25">
      <c r="A36" t="s">
        <v>95</v>
      </c>
      <c r="B36" t="s">
        <v>50</v>
      </c>
      <c r="C36" t="s">
        <v>10</v>
      </c>
      <c r="E36" t="str" cm="1">
        <f t="array" ref="E36:F36">_xlfn.TEXTSPLIT(B36," ")</f>
        <v>Darkness</v>
      </c>
      <c r="F36" t="str">
        <v>Energy</v>
      </c>
      <c r="I36" t="str" cm="1">
        <f t="array" ref="I36:J36">_xlfn.TEXTSPLIT(A36,"-")</f>
        <v>dp1</v>
      </c>
      <c r="J36" t="str">
        <v>129</v>
      </c>
      <c r="K36" s="2">
        <f>VLOOKUP(I36,Z:AA,2)</f>
        <v>36640</v>
      </c>
      <c r="O36" t="str">
        <f t="shared" si="0"/>
        <v>Darkness</v>
      </c>
      <c r="P36" t="s">
        <v>667</v>
      </c>
      <c r="R36">
        <f t="shared" si="1"/>
        <v>0</v>
      </c>
      <c r="Z36" t="s">
        <v>622</v>
      </c>
      <c r="AA36" s="2">
        <v>38749</v>
      </c>
    </row>
    <row r="37" spans="1:27" x14ac:dyDescent="0.25">
      <c r="A37" t="s">
        <v>96</v>
      </c>
      <c r="B37" t="s">
        <v>52</v>
      </c>
      <c r="C37" t="s">
        <v>10</v>
      </c>
      <c r="E37" t="str" cm="1">
        <f t="array" ref="E37:F37">_xlfn.TEXTSPLIT(B37," ")</f>
        <v>Metal</v>
      </c>
      <c r="F37" t="str">
        <v>Energy</v>
      </c>
      <c r="I37" t="str" cm="1">
        <f t="array" ref="I37:J37">_xlfn.TEXTSPLIT(A37,"-")</f>
        <v>dp1</v>
      </c>
      <c r="J37" t="str">
        <v>130</v>
      </c>
      <c r="K37" s="2">
        <f>VLOOKUP(I37,Z:AA,2)</f>
        <v>36640</v>
      </c>
      <c r="O37" t="str">
        <f t="shared" si="0"/>
        <v>Metal</v>
      </c>
      <c r="P37" t="s">
        <v>654</v>
      </c>
      <c r="R37">
        <f t="shared" si="1"/>
        <v>0</v>
      </c>
      <c r="Z37" t="s">
        <v>623</v>
      </c>
      <c r="AA37" s="2">
        <v>38777</v>
      </c>
    </row>
    <row r="38" spans="1:27" x14ac:dyDescent="0.25">
      <c r="A38" t="s">
        <v>127</v>
      </c>
      <c r="B38" t="s">
        <v>9</v>
      </c>
      <c r="C38" t="s">
        <v>10</v>
      </c>
      <c r="E38" t="str" cm="1">
        <f t="array" ref="E38:F38">_xlfn.TEXTSPLIT(B38," ")</f>
        <v>Fighting</v>
      </c>
      <c r="F38" t="str">
        <v>Energy</v>
      </c>
      <c r="I38" t="str" cm="1">
        <f t="array" ref="I38:J38">_xlfn.TEXTSPLIT(A38,"-")</f>
        <v>ecard1</v>
      </c>
      <c r="J38" t="str">
        <v>160</v>
      </c>
      <c r="K38" s="2">
        <f>VLOOKUP(I38,Z:AA,2)</f>
        <v>37514</v>
      </c>
      <c r="O38" t="str">
        <f t="shared" si="0"/>
        <v>Fighting</v>
      </c>
      <c r="P38" t="s">
        <v>654</v>
      </c>
      <c r="R38">
        <f t="shared" si="1"/>
        <v>0</v>
      </c>
      <c r="Z38" t="s">
        <v>624</v>
      </c>
      <c r="AA38" s="2">
        <v>38777</v>
      </c>
    </row>
    <row r="39" spans="1:27" x14ac:dyDescent="0.25">
      <c r="A39" t="s">
        <v>128</v>
      </c>
      <c r="B39" t="s">
        <v>12</v>
      </c>
      <c r="C39" t="s">
        <v>10</v>
      </c>
      <c r="E39" t="str" cm="1">
        <f t="array" ref="E39:F39">_xlfn.TEXTSPLIT(B39," ")</f>
        <v>Fire</v>
      </c>
      <c r="F39" t="str">
        <v>Energy</v>
      </c>
      <c r="I39" t="str" cm="1">
        <f t="array" ref="I39:J39">_xlfn.TEXTSPLIT(A39,"-")</f>
        <v>ecard1</v>
      </c>
      <c r="J39" t="str">
        <v>161</v>
      </c>
      <c r="K39" s="2">
        <f>VLOOKUP(I39,Z:AA,2)</f>
        <v>37514</v>
      </c>
      <c r="O39" t="str">
        <f t="shared" si="0"/>
        <v>Fire</v>
      </c>
      <c r="P39" t="s">
        <v>654</v>
      </c>
      <c r="R39">
        <f t="shared" si="1"/>
        <v>0</v>
      </c>
      <c r="Z39" t="s">
        <v>625</v>
      </c>
      <c r="AA39" s="2">
        <v>38808</v>
      </c>
    </row>
    <row r="40" spans="1:27" x14ac:dyDescent="0.25">
      <c r="A40" t="s">
        <v>129</v>
      </c>
      <c r="B40" t="s">
        <v>14</v>
      </c>
      <c r="C40" t="s">
        <v>10</v>
      </c>
      <c r="E40" t="str" cm="1">
        <f t="array" ref="E40:F40">_xlfn.TEXTSPLIT(B40," ")</f>
        <v>Grass</v>
      </c>
      <c r="F40" t="str">
        <v>Energy</v>
      </c>
      <c r="I40" t="str" cm="1">
        <f t="array" ref="I40:J40">_xlfn.TEXTSPLIT(A40,"-")</f>
        <v>ecard1</v>
      </c>
      <c r="J40" t="str">
        <v>162</v>
      </c>
      <c r="K40" s="2">
        <f>VLOOKUP(I40,Z:AA,2)</f>
        <v>37514</v>
      </c>
      <c r="O40" t="str">
        <f t="shared" si="0"/>
        <v>Grass</v>
      </c>
      <c r="P40" t="s">
        <v>654</v>
      </c>
      <c r="R40">
        <f t="shared" si="1"/>
        <v>0</v>
      </c>
      <c r="Z40" t="s">
        <v>626</v>
      </c>
      <c r="AA40" s="2">
        <v>38838</v>
      </c>
    </row>
    <row r="41" spans="1:27" x14ac:dyDescent="0.25">
      <c r="A41" t="s">
        <v>130</v>
      </c>
      <c r="B41" t="s">
        <v>16</v>
      </c>
      <c r="C41" t="s">
        <v>10</v>
      </c>
      <c r="E41" t="str" cm="1">
        <f t="array" ref="E41:F41">_xlfn.TEXTSPLIT(B41," ")</f>
        <v>Lightning</v>
      </c>
      <c r="F41" t="str">
        <v>Energy</v>
      </c>
      <c r="I41" t="str" cm="1">
        <f t="array" ref="I41:J41">_xlfn.TEXTSPLIT(A41,"-")</f>
        <v>ecard1</v>
      </c>
      <c r="J41" t="str">
        <v>163</v>
      </c>
      <c r="K41" s="2">
        <f>VLOOKUP(I41,Z:AA,2)</f>
        <v>37514</v>
      </c>
      <c r="O41" t="str">
        <f t="shared" si="0"/>
        <v>Lightning</v>
      </c>
      <c r="P41" t="s">
        <v>654</v>
      </c>
      <c r="R41">
        <f t="shared" si="1"/>
        <v>0</v>
      </c>
      <c r="Z41" t="s">
        <v>627</v>
      </c>
      <c r="AA41" s="2">
        <v>38930</v>
      </c>
    </row>
    <row r="42" spans="1:27" x14ac:dyDescent="0.25">
      <c r="A42" t="s">
        <v>131</v>
      </c>
      <c r="B42" t="s">
        <v>18</v>
      </c>
      <c r="C42" t="s">
        <v>10</v>
      </c>
      <c r="E42" t="str" cm="1">
        <f t="array" ref="E42:F42">_xlfn.TEXTSPLIT(B42," ")</f>
        <v>Psychic</v>
      </c>
      <c r="F42" t="str">
        <v>Energy</v>
      </c>
      <c r="I42" t="str" cm="1">
        <f t="array" ref="I42:J42">_xlfn.TEXTSPLIT(A42,"-")</f>
        <v>ecard1</v>
      </c>
      <c r="J42" t="str">
        <v>164</v>
      </c>
      <c r="K42" s="2">
        <f>VLOOKUP(I42,Z:AA,2)</f>
        <v>37514</v>
      </c>
      <c r="O42" t="str">
        <f t="shared" si="0"/>
        <v>Psychic</v>
      </c>
      <c r="P42" t="s">
        <v>654</v>
      </c>
      <c r="R42">
        <f t="shared" si="1"/>
        <v>0</v>
      </c>
      <c r="Z42" t="s">
        <v>628</v>
      </c>
      <c r="AA42" s="2">
        <v>38930</v>
      </c>
    </row>
    <row r="43" spans="1:27" x14ac:dyDescent="0.25">
      <c r="A43" t="s">
        <v>132</v>
      </c>
      <c r="B43" t="s">
        <v>20</v>
      </c>
      <c r="C43" t="s">
        <v>10</v>
      </c>
      <c r="E43" t="str" cm="1">
        <f t="array" ref="E43:F43">_xlfn.TEXTSPLIT(B43," ")</f>
        <v>Water</v>
      </c>
      <c r="F43" t="str">
        <v>Energy</v>
      </c>
      <c r="I43" t="str" cm="1">
        <f t="array" ref="I43:J43">_xlfn.TEXTSPLIT(A43,"-")</f>
        <v>ecard1</v>
      </c>
      <c r="J43" t="str">
        <v>165</v>
      </c>
      <c r="K43" s="2">
        <f>VLOOKUP(I43,Z:AA,2)</f>
        <v>37514</v>
      </c>
      <c r="O43" t="str">
        <f t="shared" si="0"/>
        <v>Water</v>
      </c>
      <c r="P43" t="s">
        <v>654</v>
      </c>
      <c r="R43">
        <f t="shared" si="1"/>
        <v>0</v>
      </c>
      <c r="Z43" t="s">
        <v>629</v>
      </c>
      <c r="AA43" s="2">
        <v>39022</v>
      </c>
    </row>
    <row r="44" spans="1:27" x14ac:dyDescent="0.25">
      <c r="A44" t="s">
        <v>159</v>
      </c>
      <c r="B44" t="s">
        <v>14</v>
      </c>
      <c r="C44" t="s">
        <v>10</v>
      </c>
      <c r="E44" t="str" cm="1">
        <f t="array" ref="E44:F44">_xlfn.TEXTSPLIT(B44," ")</f>
        <v>Grass</v>
      </c>
      <c r="F44" t="str">
        <v>Energy</v>
      </c>
      <c r="I44" t="str" cm="1">
        <f t="array" ref="I44:J44">_xlfn.TEXTSPLIT(A44,"-")</f>
        <v>ex1</v>
      </c>
      <c r="J44" t="str">
        <v>104</v>
      </c>
      <c r="K44" s="2">
        <f>VLOOKUP(I44,Z:AA,2)</f>
        <v>37803</v>
      </c>
      <c r="O44" t="str">
        <f t="shared" si="0"/>
        <v>Grass</v>
      </c>
      <c r="P44" t="s">
        <v>654</v>
      </c>
      <c r="R44">
        <f t="shared" si="1"/>
        <v>0</v>
      </c>
      <c r="Z44" t="s">
        <v>631</v>
      </c>
      <c r="AA44" s="2">
        <v>39115</v>
      </c>
    </row>
    <row r="45" spans="1:27" x14ac:dyDescent="0.25">
      <c r="A45" t="s">
        <v>160</v>
      </c>
      <c r="B45" t="s">
        <v>9</v>
      </c>
      <c r="C45" t="s">
        <v>10</v>
      </c>
      <c r="E45" t="str" cm="1">
        <f t="array" ref="E45:F45">_xlfn.TEXTSPLIT(B45," ")</f>
        <v>Fighting</v>
      </c>
      <c r="F45" t="str">
        <v>Energy</v>
      </c>
      <c r="I45" t="str" cm="1">
        <f t="array" ref="I45:J45">_xlfn.TEXTSPLIT(A45,"-")</f>
        <v>ex1</v>
      </c>
      <c r="J45" t="str">
        <v>105</v>
      </c>
      <c r="K45" s="2">
        <f>VLOOKUP(I45,Z:AA,2)</f>
        <v>37803</v>
      </c>
      <c r="O45" t="str">
        <f t="shared" si="0"/>
        <v>Fighting</v>
      </c>
      <c r="P45" t="s">
        <v>654</v>
      </c>
      <c r="R45">
        <f t="shared" si="1"/>
        <v>0</v>
      </c>
      <c r="Z45" t="s">
        <v>630</v>
      </c>
      <c r="AA45" s="2">
        <v>39142</v>
      </c>
    </row>
    <row r="46" spans="1:27" x14ac:dyDescent="0.25">
      <c r="A46" t="s">
        <v>161</v>
      </c>
      <c r="B46" t="s">
        <v>20</v>
      </c>
      <c r="C46" t="s">
        <v>10</v>
      </c>
      <c r="E46" t="str" cm="1">
        <f t="array" ref="E46:F46">_xlfn.TEXTSPLIT(B46," ")</f>
        <v>Water</v>
      </c>
      <c r="F46" t="str">
        <v>Energy</v>
      </c>
      <c r="I46" t="str" cm="1">
        <f t="array" ref="I46:J46">_xlfn.TEXTSPLIT(A46,"-")</f>
        <v>ex1</v>
      </c>
      <c r="J46" t="str">
        <v>106</v>
      </c>
      <c r="K46" s="2">
        <f>VLOOKUP(I46,Z:AA,2)</f>
        <v>37803</v>
      </c>
      <c r="O46" t="str">
        <f t="shared" si="0"/>
        <v>Water</v>
      </c>
      <c r="P46" t="s">
        <v>654</v>
      </c>
      <c r="R46">
        <f t="shared" si="1"/>
        <v>0</v>
      </c>
      <c r="Z46" t="s">
        <v>632</v>
      </c>
      <c r="AA46" s="2">
        <v>39203</v>
      </c>
    </row>
    <row r="47" spans="1:27" x14ac:dyDescent="0.25">
      <c r="A47" t="s">
        <v>162</v>
      </c>
      <c r="B47" t="s">
        <v>18</v>
      </c>
      <c r="C47" t="s">
        <v>10</v>
      </c>
      <c r="E47" t="str" cm="1">
        <f t="array" ref="E47:F47">_xlfn.TEXTSPLIT(B47," ")</f>
        <v>Psychic</v>
      </c>
      <c r="F47" t="str">
        <v>Energy</v>
      </c>
      <c r="I47" t="str" cm="1">
        <f t="array" ref="I47:J47">_xlfn.TEXTSPLIT(A47,"-")</f>
        <v>ex1</v>
      </c>
      <c r="J47" t="str">
        <v>107</v>
      </c>
      <c r="K47" s="2">
        <f>VLOOKUP(I47,Z:AA,2)</f>
        <v>37803</v>
      </c>
      <c r="O47" t="str">
        <f t="shared" si="0"/>
        <v>Psychic</v>
      </c>
      <c r="P47" t="s">
        <v>678</v>
      </c>
      <c r="R47">
        <f t="shared" si="1"/>
        <v>0</v>
      </c>
      <c r="Z47" t="s">
        <v>633</v>
      </c>
      <c r="AA47" s="2">
        <v>39203</v>
      </c>
    </row>
    <row r="48" spans="1:27" x14ac:dyDescent="0.25">
      <c r="A48" t="s">
        <v>163</v>
      </c>
      <c r="B48" t="s">
        <v>12</v>
      </c>
      <c r="C48" t="s">
        <v>10</v>
      </c>
      <c r="E48" t="str" cm="1">
        <f t="array" ref="E48:F48">_xlfn.TEXTSPLIT(B48," ")</f>
        <v>Fire</v>
      </c>
      <c r="F48" t="str">
        <v>Energy</v>
      </c>
      <c r="I48" t="str" cm="1">
        <f t="array" ref="I48:J48">_xlfn.TEXTSPLIT(A48,"-")</f>
        <v>ex1</v>
      </c>
      <c r="J48" t="str">
        <v>108</v>
      </c>
      <c r="K48" s="2">
        <f>VLOOKUP(I48,Z:AA,2)</f>
        <v>37803</v>
      </c>
      <c r="O48" t="str">
        <f t="shared" si="0"/>
        <v>Fire</v>
      </c>
      <c r="P48" t="s">
        <v>678</v>
      </c>
      <c r="R48">
        <f t="shared" si="1"/>
        <v>0</v>
      </c>
      <c r="Z48" t="s">
        <v>634</v>
      </c>
      <c r="AA48" s="2">
        <v>39295</v>
      </c>
    </row>
    <row r="49" spans="1:27" x14ac:dyDescent="0.25">
      <c r="A49" t="s">
        <v>164</v>
      </c>
      <c r="B49" t="s">
        <v>16</v>
      </c>
      <c r="C49" t="s">
        <v>10</v>
      </c>
      <c r="E49" t="str" cm="1">
        <f t="array" ref="E49:F49">_xlfn.TEXTSPLIT(B49," ")</f>
        <v>Lightning</v>
      </c>
      <c r="F49" t="str">
        <v>Energy</v>
      </c>
      <c r="I49" t="str" cm="1">
        <f t="array" ref="I49:J49">_xlfn.TEXTSPLIT(A49,"-")</f>
        <v>ex1</v>
      </c>
      <c r="J49" t="str">
        <v>109</v>
      </c>
      <c r="K49" s="2">
        <f>VLOOKUP(I49,Z:AA,2)</f>
        <v>37803</v>
      </c>
      <c r="O49" t="str">
        <f t="shared" si="0"/>
        <v>Lightning</v>
      </c>
      <c r="P49" t="s">
        <v>632</v>
      </c>
      <c r="R49">
        <f t="shared" si="1"/>
        <v>0</v>
      </c>
      <c r="Z49" t="s">
        <v>635</v>
      </c>
      <c r="AA49" s="2">
        <v>39326</v>
      </c>
    </row>
    <row r="50" spans="1:27" x14ac:dyDescent="0.25">
      <c r="A50" t="s">
        <v>197</v>
      </c>
      <c r="B50" t="s">
        <v>14</v>
      </c>
      <c r="C50" t="s">
        <v>10</v>
      </c>
      <c r="E50" t="str" cm="1">
        <f t="array" ref="E50:F50">_xlfn.TEXTSPLIT(B50," ")</f>
        <v>Grass</v>
      </c>
      <c r="F50" t="str">
        <v>Energy</v>
      </c>
      <c r="I50" t="str" cm="1">
        <f t="array" ref="I50:J50">_xlfn.TEXTSPLIT(A50,"-")</f>
        <v>ex13</v>
      </c>
      <c r="J50" t="str">
        <v>105</v>
      </c>
      <c r="K50" s="2">
        <f>VLOOKUP(I50,Z:AA,2)</f>
        <v>37803</v>
      </c>
      <c r="O50" t="str">
        <f t="shared" si="0"/>
        <v>Grass</v>
      </c>
      <c r="P50" t="s">
        <v>632</v>
      </c>
      <c r="R50">
        <f t="shared" si="1"/>
        <v>0</v>
      </c>
      <c r="Z50" t="s">
        <v>636</v>
      </c>
      <c r="AA50" s="2">
        <v>39387</v>
      </c>
    </row>
    <row r="51" spans="1:27" x14ac:dyDescent="0.25">
      <c r="A51" t="s">
        <v>198</v>
      </c>
      <c r="B51" t="s">
        <v>12</v>
      </c>
      <c r="C51" t="s">
        <v>10</v>
      </c>
      <c r="E51" t="str" cm="1">
        <f t="array" ref="E51:F51">_xlfn.TEXTSPLIT(B51," ")</f>
        <v>Fire</v>
      </c>
      <c r="F51" t="str">
        <v>Energy</v>
      </c>
      <c r="I51" t="str" cm="1">
        <f t="array" ref="I51:J51">_xlfn.TEXTSPLIT(A51,"-")</f>
        <v>ex13</v>
      </c>
      <c r="J51" t="str">
        <v>106</v>
      </c>
      <c r="K51" s="2">
        <f>VLOOKUP(I51,Z:AA,2)</f>
        <v>37803</v>
      </c>
      <c r="O51" t="str">
        <f t="shared" si="0"/>
        <v>Fire</v>
      </c>
      <c r="P51" t="s">
        <v>632</v>
      </c>
      <c r="R51">
        <f t="shared" si="1"/>
        <v>0</v>
      </c>
      <c r="Z51" t="s">
        <v>637</v>
      </c>
      <c r="AA51" s="2">
        <v>39479</v>
      </c>
    </row>
    <row r="52" spans="1:27" x14ac:dyDescent="0.25">
      <c r="A52" t="s">
        <v>199</v>
      </c>
      <c r="B52" t="s">
        <v>20</v>
      </c>
      <c r="C52" t="s">
        <v>10</v>
      </c>
      <c r="E52" t="str" cm="1">
        <f t="array" ref="E52:F52">_xlfn.TEXTSPLIT(B52," ")</f>
        <v>Water</v>
      </c>
      <c r="F52" t="str">
        <v>Energy</v>
      </c>
      <c r="I52" t="str" cm="1">
        <f t="array" ref="I52:J52">_xlfn.TEXTSPLIT(A52,"-")</f>
        <v>ex13</v>
      </c>
      <c r="J52" t="str">
        <v>107</v>
      </c>
      <c r="K52" s="2">
        <f>VLOOKUP(I52,Z:AA,2)</f>
        <v>37803</v>
      </c>
      <c r="O52" t="str">
        <f t="shared" si="0"/>
        <v>Water</v>
      </c>
      <c r="P52" t="s">
        <v>632</v>
      </c>
      <c r="R52">
        <f t="shared" si="1"/>
        <v>0</v>
      </c>
      <c r="Z52" t="s">
        <v>638</v>
      </c>
      <c r="AA52" s="2">
        <v>39508</v>
      </c>
    </row>
    <row r="53" spans="1:27" x14ac:dyDescent="0.25">
      <c r="A53" t="s">
        <v>200</v>
      </c>
      <c r="B53" t="s">
        <v>16</v>
      </c>
      <c r="C53" t="s">
        <v>10</v>
      </c>
      <c r="E53" t="str" cm="1">
        <f t="array" ref="E53:F53">_xlfn.TEXTSPLIT(B53," ")</f>
        <v>Lightning</v>
      </c>
      <c r="F53" t="str">
        <v>Energy</v>
      </c>
      <c r="I53" t="str" cm="1">
        <f t="array" ref="I53:J53">_xlfn.TEXTSPLIT(A53,"-")</f>
        <v>ex13</v>
      </c>
      <c r="J53" t="str">
        <v>108</v>
      </c>
      <c r="K53" s="2">
        <f>VLOOKUP(I53,Z:AA,2)</f>
        <v>37803</v>
      </c>
      <c r="O53" t="str">
        <f t="shared" si="0"/>
        <v>Lightning</v>
      </c>
      <c r="P53" t="s">
        <v>632</v>
      </c>
      <c r="R53">
        <f t="shared" si="1"/>
        <v>0</v>
      </c>
      <c r="Z53" t="s">
        <v>639</v>
      </c>
      <c r="AA53" s="2">
        <v>39569</v>
      </c>
    </row>
    <row r="54" spans="1:27" x14ac:dyDescent="0.25">
      <c r="A54" t="s">
        <v>201</v>
      </c>
      <c r="B54" t="s">
        <v>18</v>
      </c>
      <c r="C54" t="s">
        <v>10</v>
      </c>
      <c r="E54" t="str" cm="1">
        <f t="array" ref="E54:F54">_xlfn.TEXTSPLIT(B54," ")</f>
        <v>Psychic</v>
      </c>
      <c r="F54" t="str">
        <v>Energy</v>
      </c>
      <c r="I54" t="str" cm="1">
        <f t="array" ref="I54:J54">_xlfn.TEXTSPLIT(A54,"-")</f>
        <v>ex13</v>
      </c>
      <c r="J54" t="str">
        <v>109</v>
      </c>
      <c r="K54" s="2">
        <f>VLOOKUP(I54,Z:AA,2)</f>
        <v>37803</v>
      </c>
      <c r="O54" t="str">
        <f t="shared" si="0"/>
        <v>Psychic</v>
      </c>
      <c r="P54" t="s">
        <v>632</v>
      </c>
      <c r="R54">
        <f t="shared" si="1"/>
        <v>0</v>
      </c>
      <c r="Z54" t="s">
        <v>640</v>
      </c>
      <c r="AA54" s="2">
        <v>39661</v>
      </c>
    </row>
    <row r="55" spans="1:27" x14ac:dyDescent="0.25">
      <c r="A55" t="s">
        <v>202</v>
      </c>
      <c r="B55" t="s">
        <v>9</v>
      </c>
      <c r="C55" t="s">
        <v>10</v>
      </c>
      <c r="E55" t="str" cm="1">
        <f t="array" ref="E55:F55">_xlfn.TEXTSPLIT(B55," ")</f>
        <v>Fighting</v>
      </c>
      <c r="F55" t="str">
        <v>Energy</v>
      </c>
      <c r="I55" t="str" cm="1">
        <f t="array" ref="I55:J55">_xlfn.TEXTSPLIT(A55,"-")</f>
        <v>ex13</v>
      </c>
      <c r="J55" t="str">
        <v>110</v>
      </c>
      <c r="K55" s="2">
        <f>VLOOKUP(I55,Z:AA,2)</f>
        <v>37803</v>
      </c>
      <c r="O55" t="str">
        <f t="shared" si="0"/>
        <v>Fighting</v>
      </c>
      <c r="P55" t="s">
        <v>632</v>
      </c>
      <c r="R55">
        <f t="shared" si="1"/>
        <v>0</v>
      </c>
      <c r="Z55" t="s">
        <v>641</v>
      </c>
      <c r="AA55" s="2">
        <v>39692</v>
      </c>
    </row>
    <row r="56" spans="1:27" x14ac:dyDescent="0.25">
      <c r="A56" t="s">
        <v>221</v>
      </c>
      <c r="B56" t="s">
        <v>14</v>
      </c>
      <c r="C56" t="s">
        <v>10</v>
      </c>
      <c r="E56" t="str" cm="1">
        <f t="array" ref="E56:F56">_xlfn.TEXTSPLIT(B56," ")</f>
        <v>Grass</v>
      </c>
      <c r="F56" t="str">
        <v>Energy</v>
      </c>
      <c r="I56" t="str" cm="1">
        <f t="array" ref="I56:J56">_xlfn.TEXTSPLIT(A56,"-")</f>
        <v>ex16</v>
      </c>
      <c r="J56" t="str">
        <v>103</v>
      </c>
      <c r="K56" s="2">
        <f>VLOOKUP(I56,Z:AA,2)</f>
        <v>37803</v>
      </c>
      <c r="O56" t="str">
        <f t="shared" si="0"/>
        <v>Grass</v>
      </c>
      <c r="P56" t="s">
        <v>632</v>
      </c>
      <c r="R56">
        <f t="shared" si="1"/>
        <v>0</v>
      </c>
      <c r="Z56" t="s">
        <v>642</v>
      </c>
      <c r="AA56" s="2">
        <v>39753</v>
      </c>
    </row>
    <row r="57" spans="1:27" x14ac:dyDescent="0.25">
      <c r="A57" t="s">
        <v>222</v>
      </c>
      <c r="B57" t="s">
        <v>12</v>
      </c>
      <c r="C57" t="s">
        <v>10</v>
      </c>
      <c r="E57" t="str" cm="1">
        <f t="array" ref="E57:F57">_xlfn.TEXTSPLIT(B57," ")</f>
        <v>Fire</v>
      </c>
      <c r="F57" t="str">
        <v>Energy</v>
      </c>
      <c r="I57" t="str" cm="1">
        <f t="array" ref="I57:J57">_xlfn.TEXTSPLIT(A57,"-")</f>
        <v>ex16</v>
      </c>
      <c r="J57" t="str">
        <v>104</v>
      </c>
      <c r="K57" s="2">
        <f>VLOOKUP(I57,Z:AA,2)</f>
        <v>37803</v>
      </c>
      <c r="O57" t="str">
        <f t="shared" si="0"/>
        <v>Fire</v>
      </c>
      <c r="P57" t="s">
        <v>634</v>
      </c>
      <c r="R57">
        <f t="shared" si="1"/>
        <v>0</v>
      </c>
      <c r="Z57" t="s">
        <v>643</v>
      </c>
      <c r="AA57" s="2">
        <v>39855</v>
      </c>
    </row>
    <row r="58" spans="1:27" x14ac:dyDescent="0.25">
      <c r="A58" t="s">
        <v>223</v>
      </c>
      <c r="B58" t="s">
        <v>20</v>
      </c>
      <c r="C58" t="s">
        <v>10</v>
      </c>
      <c r="E58" t="str" cm="1">
        <f t="array" ref="E58:F58">_xlfn.TEXTSPLIT(B58," ")</f>
        <v>Water</v>
      </c>
      <c r="F58" t="str">
        <v>Energy</v>
      </c>
      <c r="I58" t="str" cm="1">
        <f t="array" ref="I58:J58">_xlfn.TEXTSPLIT(A58,"-")</f>
        <v>ex16</v>
      </c>
      <c r="J58" t="str">
        <v>105</v>
      </c>
      <c r="K58" s="2">
        <f>VLOOKUP(I58,Z:AA,2)</f>
        <v>37803</v>
      </c>
      <c r="O58" t="str">
        <f t="shared" si="0"/>
        <v>Water</v>
      </c>
      <c r="P58" t="s">
        <v>634</v>
      </c>
      <c r="R58">
        <f t="shared" si="1"/>
        <v>0</v>
      </c>
      <c r="Z58" t="s">
        <v>644</v>
      </c>
      <c r="AA58" s="2">
        <v>39873</v>
      </c>
    </row>
    <row r="59" spans="1:27" x14ac:dyDescent="0.25">
      <c r="A59" t="s">
        <v>224</v>
      </c>
      <c r="B59" t="s">
        <v>16</v>
      </c>
      <c r="C59" t="s">
        <v>10</v>
      </c>
      <c r="E59" t="str" cm="1">
        <f t="array" ref="E59:F59">_xlfn.TEXTSPLIT(B59," ")</f>
        <v>Lightning</v>
      </c>
      <c r="F59" t="str">
        <v>Energy</v>
      </c>
      <c r="I59" t="str" cm="1">
        <f t="array" ref="I59:J59">_xlfn.TEXTSPLIT(A59,"-")</f>
        <v>ex16</v>
      </c>
      <c r="J59" t="str">
        <v>106</v>
      </c>
      <c r="K59" s="2">
        <f>VLOOKUP(I59,Z:AA,2)</f>
        <v>37803</v>
      </c>
      <c r="O59" t="str">
        <f t="shared" si="0"/>
        <v>Lightning</v>
      </c>
      <c r="P59" t="s">
        <v>634</v>
      </c>
      <c r="R59">
        <f t="shared" si="1"/>
        <v>0</v>
      </c>
      <c r="Z59" t="s">
        <v>645</v>
      </c>
      <c r="AA59" s="2">
        <v>39949</v>
      </c>
    </row>
    <row r="60" spans="1:27" x14ac:dyDescent="0.25">
      <c r="A60" t="s">
        <v>225</v>
      </c>
      <c r="B60" t="s">
        <v>18</v>
      </c>
      <c r="C60" t="s">
        <v>10</v>
      </c>
      <c r="E60" t="str" cm="1">
        <f t="array" ref="E60:F60">_xlfn.TEXTSPLIT(B60," ")</f>
        <v>Psychic</v>
      </c>
      <c r="F60" t="str">
        <v>Energy</v>
      </c>
      <c r="I60" t="str" cm="1">
        <f t="array" ref="I60:J60">_xlfn.TEXTSPLIT(A60,"-")</f>
        <v>ex16</v>
      </c>
      <c r="J60" t="str">
        <v>107</v>
      </c>
      <c r="K60" s="2">
        <f>VLOOKUP(I60,Z:AA,2)</f>
        <v>37803</v>
      </c>
      <c r="O60" t="str">
        <f t="shared" si="0"/>
        <v>Psychic</v>
      </c>
      <c r="P60" t="s">
        <v>636</v>
      </c>
      <c r="R60">
        <f t="shared" si="1"/>
        <v>0</v>
      </c>
      <c r="Z60" t="s">
        <v>646</v>
      </c>
      <c r="AA60" s="2">
        <v>40044</v>
      </c>
    </row>
    <row r="61" spans="1:27" x14ac:dyDescent="0.25">
      <c r="A61" t="s">
        <v>226</v>
      </c>
      <c r="B61" t="s">
        <v>9</v>
      </c>
      <c r="C61" t="s">
        <v>10</v>
      </c>
      <c r="E61" t="str" cm="1">
        <f t="array" ref="E61:F61">_xlfn.TEXTSPLIT(B61," ")</f>
        <v>Fighting</v>
      </c>
      <c r="F61" t="str">
        <v>Energy</v>
      </c>
      <c r="I61" t="str" cm="1">
        <f t="array" ref="I61:J61">_xlfn.TEXTSPLIT(A61,"-")</f>
        <v>ex16</v>
      </c>
      <c r="J61" t="str">
        <v>108</v>
      </c>
      <c r="K61" s="2">
        <f>VLOOKUP(I61,Z:AA,2)</f>
        <v>37803</v>
      </c>
      <c r="O61" t="str">
        <f t="shared" si="0"/>
        <v>Fighting</v>
      </c>
      <c r="P61" t="s">
        <v>636</v>
      </c>
      <c r="R61">
        <f t="shared" si="1"/>
        <v>0</v>
      </c>
      <c r="Z61" t="s">
        <v>647</v>
      </c>
      <c r="AA61" s="2">
        <v>40121</v>
      </c>
    </row>
    <row r="62" spans="1:27" x14ac:dyDescent="0.25">
      <c r="A62" t="s">
        <v>254</v>
      </c>
      <c r="B62" t="s">
        <v>14</v>
      </c>
      <c r="C62" t="s">
        <v>10</v>
      </c>
      <c r="E62" t="str" cm="1">
        <f t="array" ref="E62:F62">_xlfn.TEXTSPLIT(B62," ")</f>
        <v>Grass</v>
      </c>
      <c r="F62" t="str">
        <v>Energy</v>
      </c>
      <c r="I62" t="str" cm="1">
        <f t="array" ref="I62:J62">_xlfn.TEXTSPLIT(A62,"-")</f>
        <v>ex9</v>
      </c>
      <c r="J62" t="str">
        <v>101</v>
      </c>
      <c r="K62" s="2">
        <f>VLOOKUP(I62,Z:AA,2)</f>
        <v>38473</v>
      </c>
      <c r="O62" t="str">
        <f t="shared" si="0"/>
        <v>Grass</v>
      </c>
      <c r="P62" t="s">
        <v>639</v>
      </c>
      <c r="R62">
        <f t="shared" si="1"/>
        <v>0</v>
      </c>
      <c r="Z62" t="s">
        <v>648</v>
      </c>
      <c r="AA62" s="2">
        <v>40149</v>
      </c>
    </row>
    <row r="63" spans="1:27" x14ac:dyDescent="0.25">
      <c r="A63" t="s">
        <v>255</v>
      </c>
      <c r="B63" t="s">
        <v>12</v>
      </c>
      <c r="C63" t="s">
        <v>10</v>
      </c>
      <c r="E63" t="str" cm="1">
        <f t="array" ref="E63:F63">_xlfn.TEXTSPLIT(B63," ")</f>
        <v>Fire</v>
      </c>
      <c r="F63" t="str">
        <v>Energy</v>
      </c>
      <c r="I63" t="str" cm="1">
        <f t="array" ref="I63:J63">_xlfn.TEXTSPLIT(A63,"-")</f>
        <v>ex9</v>
      </c>
      <c r="J63" t="str">
        <v>102</v>
      </c>
      <c r="K63" s="2">
        <f>VLOOKUP(I63,Z:AA,2)</f>
        <v>38473</v>
      </c>
      <c r="O63" t="str">
        <f t="shared" si="0"/>
        <v>Fire</v>
      </c>
      <c r="P63" t="s">
        <v>639</v>
      </c>
      <c r="R63">
        <f t="shared" si="1"/>
        <v>0</v>
      </c>
      <c r="Z63" t="s">
        <v>649</v>
      </c>
      <c r="AA63" s="2">
        <v>40219</v>
      </c>
    </row>
    <row r="64" spans="1:27" x14ac:dyDescent="0.25">
      <c r="A64" t="s">
        <v>256</v>
      </c>
      <c r="B64" t="s">
        <v>20</v>
      </c>
      <c r="C64" t="s">
        <v>10</v>
      </c>
      <c r="E64" t="str" cm="1">
        <f t="array" ref="E64:F64">_xlfn.TEXTSPLIT(B64," ")</f>
        <v>Water</v>
      </c>
      <c r="F64" t="str">
        <v>Energy</v>
      </c>
      <c r="I64" t="str" cm="1">
        <f t="array" ref="I64:J64">_xlfn.TEXTSPLIT(A64,"-")</f>
        <v>ex9</v>
      </c>
      <c r="J64" t="str">
        <v>103</v>
      </c>
      <c r="K64" s="2">
        <f>VLOOKUP(I64,Z:AA,2)</f>
        <v>38473</v>
      </c>
      <c r="O64" t="str">
        <f t="shared" si="0"/>
        <v>Water</v>
      </c>
      <c r="P64" t="s">
        <v>639</v>
      </c>
      <c r="R64">
        <f t="shared" si="1"/>
        <v>0</v>
      </c>
      <c r="Z64" t="s">
        <v>650</v>
      </c>
      <c r="AA64" s="2">
        <v>40219</v>
      </c>
    </row>
    <row r="65" spans="1:27" x14ac:dyDescent="0.25">
      <c r="A65" t="s">
        <v>257</v>
      </c>
      <c r="B65" t="s">
        <v>16</v>
      </c>
      <c r="C65" t="s">
        <v>10</v>
      </c>
      <c r="E65" t="str" cm="1">
        <f t="array" ref="E65:F65">_xlfn.TEXTSPLIT(B65," ")</f>
        <v>Lightning</v>
      </c>
      <c r="F65" t="str">
        <v>Energy</v>
      </c>
      <c r="I65" t="str" cm="1">
        <f t="array" ref="I65:J65">_xlfn.TEXTSPLIT(A65,"-")</f>
        <v>ex9</v>
      </c>
      <c r="J65" t="str">
        <v>104</v>
      </c>
      <c r="K65" s="2">
        <f>VLOOKUP(I65,Z:AA,2)</f>
        <v>38473</v>
      </c>
      <c r="O65" t="str">
        <f t="shared" ref="O65:O128" si="3">IF(C65="Basic",IF(E65="Basic", F65,E65),)</f>
        <v>Lightning</v>
      </c>
      <c r="P65" t="s">
        <v>639</v>
      </c>
      <c r="R65">
        <f t="shared" si="1"/>
        <v>0</v>
      </c>
      <c r="Z65" t="s">
        <v>651</v>
      </c>
      <c r="AA65" s="2">
        <v>40310</v>
      </c>
    </row>
    <row r="66" spans="1:27" x14ac:dyDescent="0.25">
      <c r="A66" t="s">
        <v>258</v>
      </c>
      <c r="B66" t="s">
        <v>18</v>
      </c>
      <c r="C66" t="s">
        <v>10</v>
      </c>
      <c r="E66" t="str" cm="1">
        <f t="array" ref="E66:F66">_xlfn.TEXTSPLIT(B66," ")</f>
        <v>Psychic</v>
      </c>
      <c r="F66" t="str">
        <v>Energy</v>
      </c>
      <c r="I66" t="str" cm="1">
        <f t="array" ref="I66:J66">_xlfn.TEXTSPLIT(A66,"-")</f>
        <v>ex9</v>
      </c>
      <c r="J66" t="str">
        <v>105</v>
      </c>
      <c r="K66" s="2">
        <f>VLOOKUP(I66,Z:AA,2)</f>
        <v>38473</v>
      </c>
      <c r="O66" t="str">
        <f t="shared" si="3"/>
        <v>Psychic</v>
      </c>
      <c r="P66" t="s">
        <v>639</v>
      </c>
      <c r="R66">
        <f t="shared" ref="R66:R85" si="4">_xlfn.XLOOKUP(Q66,O:O,P:P)</f>
        <v>0</v>
      </c>
      <c r="Z66" t="s">
        <v>652</v>
      </c>
      <c r="AA66" s="2">
        <v>40408</v>
      </c>
    </row>
    <row r="67" spans="1:27" x14ac:dyDescent="0.25">
      <c r="A67" t="s">
        <v>259</v>
      </c>
      <c r="B67" t="s">
        <v>9</v>
      </c>
      <c r="C67" t="s">
        <v>10</v>
      </c>
      <c r="E67" t="str" cm="1">
        <f t="array" ref="E67:F67">_xlfn.TEXTSPLIT(B67," ")</f>
        <v>Fighting</v>
      </c>
      <c r="F67" t="str">
        <v>Energy</v>
      </c>
      <c r="I67" t="str" cm="1">
        <f t="array" ref="I67:J67">_xlfn.TEXTSPLIT(A67,"-")</f>
        <v>ex9</v>
      </c>
      <c r="J67" t="str">
        <v>106</v>
      </c>
      <c r="K67" s="2">
        <f>VLOOKUP(I67,Z:AA,2)</f>
        <v>38473</v>
      </c>
      <c r="O67" t="str">
        <f t="shared" si="3"/>
        <v>Fighting</v>
      </c>
      <c r="P67" t="s">
        <v>642</v>
      </c>
      <c r="R67">
        <f t="shared" si="4"/>
        <v>0</v>
      </c>
      <c r="Z67" t="s">
        <v>653</v>
      </c>
      <c r="AA67" s="2">
        <v>40485</v>
      </c>
    </row>
    <row r="68" spans="1:27" x14ac:dyDescent="0.25">
      <c r="A68" t="s">
        <v>261</v>
      </c>
      <c r="B68" t="s">
        <v>14</v>
      </c>
      <c r="C68" t="s">
        <v>10</v>
      </c>
      <c r="E68" t="str" cm="1">
        <f t="array" ref="E68:F68">_xlfn.TEXTSPLIT(B68," ")</f>
        <v>Grass</v>
      </c>
      <c r="F68" t="str">
        <v>Energy</v>
      </c>
      <c r="I68" t="str" cm="1">
        <f t="array" ref="I68:J68">_xlfn.TEXTSPLIT(A68,"-")</f>
        <v>g1</v>
      </c>
      <c r="J68" t="str">
        <v>75</v>
      </c>
      <c r="K68" s="2">
        <f>VLOOKUP(I68,Z:AA,2)</f>
        <v>44085</v>
      </c>
      <c r="O68" t="str">
        <f t="shared" si="3"/>
        <v>Grass</v>
      </c>
      <c r="P68" t="s">
        <v>642</v>
      </c>
      <c r="R68">
        <f t="shared" si="4"/>
        <v>0</v>
      </c>
      <c r="Z68" t="s">
        <v>654</v>
      </c>
      <c r="AA68" s="2">
        <v>40583</v>
      </c>
    </row>
    <row r="69" spans="1:27" x14ac:dyDescent="0.25">
      <c r="A69" t="s">
        <v>262</v>
      </c>
      <c r="B69" t="s">
        <v>12</v>
      </c>
      <c r="C69" t="s">
        <v>10</v>
      </c>
      <c r="E69" t="str" cm="1">
        <f t="array" ref="E69:F69">_xlfn.TEXTSPLIT(B69," ")</f>
        <v>Fire</v>
      </c>
      <c r="F69" t="str">
        <v>Energy</v>
      </c>
      <c r="I69" t="str" cm="1">
        <f t="array" ref="I69:J69">_xlfn.TEXTSPLIT(A69,"-")</f>
        <v>g1</v>
      </c>
      <c r="J69" t="str">
        <v>76</v>
      </c>
      <c r="K69" s="2">
        <f>VLOOKUP(I69,Z:AA,2)</f>
        <v>44085</v>
      </c>
      <c r="O69" t="str">
        <f t="shared" si="3"/>
        <v>Fire</v>
      </c>
      <c r="P69" t="s">
        <v>602</v>
      </c>
      <c r="R69">
        <f t="shared" si="4"/>
        <v>0</v>
      </c>
      <c r="Z69" t="s">
        <v>655</v>
      </c>
      <c r="AA69" s="2">
        <v>40603</v>
      </c>
    </row>
    <row r="70" spans="1:27" x14ac:dyDescent="0.25">
      <c r="A70" t="s">
        <v>263</v>
      </c>
      <c r="B70" t="s">
        <v>20</v>
      </c>
      <c r="C70" t="s">
        <v>10</v>
      </c>
      <c r="E70" t="str" cm="1">
        <f t="array" ref="E70:F70">_xlfn.TEXTSPLIT(B70," ")</f>
        <v>Water</v>
      </c>
      <c r="F70" t="str">
        <v>Energy</v>
      </c>
      <c r="I70" t="str" cm="1">
        <f t="array" ref="I70:J70">_xlfn.TEXTSPLIT(A70,"-")</f>
        <v>g1</v>
      </c>
      <c r="J70" t="str">
        <v>77</v>
      </c>
      <c r="K70" s="2">
        <f>VLOOKUP(I70,Z:AA,2)</f>
        <v>44085</v>
      </c>
      <c r="O70" t="str">
        <f t="shared" si="3"/>
        <v>Water</v>
      </c>
      <c r="P70" t="s">
        <v>602</v>
      </c>
      <c r="R70">
        <f t="shared" si="4"/>
        <v>0</v>
      </c>
      <c r="Z70" t="s">
        <v>656</v>
      </c>
      <c r="AA70" s="2">
        <v>40658</v>
      </c>
    </row>
    <row r="71" spans="1:27" x14ac:dyDescent="0.25">
      <c r="A71" t="s">
        <v>264</v>
      </c>
      <c r="B71" t="s">
        <v>16</v>
      </c>
      <c r="C71" t="s">
        <v>10</v>
      </c>
      <c r="E71" t="str" cm="1">
        <f t="array" ref="E71:F71">_xlfn.TEXTSPLIT(B71," ")</f>
        <v>Lightning</v>
      </c>
      <c r="F71" t="str">
        <v>Energy</v>
      </c>
      <c r="I71" t="str" cm="1">
        <f t="array" ref="I71:J71">_xlfn.TEXTSPLIT(A71,"-")</f>
        <v>g1</v>
      </c>
      <c r="J71" t="str">
        <v>78</v>
      </c>
      <c r="K71" s="2">
        <f>VLOOKUP(I71,Z:AA,2)</f>
        <v>44085</v>
      </c>
      <c r="O71" t="str">
        <f t="shared" si="3"/>
        <v>Lightning</v>
      </c>
      <c r="P71" t="s">
        <v>602</v>
      </c>
      <c r="R71">
        <f t="shared" si="4"/>
        <v>0</v>
      </c>
      <c r="Z71" t="s">
        <v>657</v>
      </c>
      <c r="AA71" s="2">
        <v>40711</v>
      </c>
    </row>
    <row r="72" spans="1:27" x14ac:dyDescent="0.25">
      <c r="A72" t="s">
        <v>265</v>
      </c>
      <c r="B72" t="s">
        <v>18</v>
      </c>
      <c r="C72" t="s">
        <v>10</v>
      </c>
      <c r="E72" t="str" cm="1">
        <f t="array" ref="E72:F72">_xlfn.TEXTSPLIT(B72," ")</f>
        <v>Psychic</v>
      </c>
      <c r="F72" t="str">
        <v>Energy</v>
      </c>
      <c r="I72" t="str" cm="1">
        <f t="array" ref="I72:J72">_xlfn.TEXTSPLIT(A72,"-")</f>
        <v>g1</v>
      </c>
      <c r="J72" t="str">
        <v>79</v>
      </c>
      <c r="K72" s="2">
        <f>VLOOKUP(I72,Z:AA,2)</f>
        <v>44085</v>
      </c>
      <c r="O72" t="str">
        <f t="shared" si="3"/>
        <v>Psychic</v>
      </c>
      <c r="P72" t="s">
        <v>602</v>
      </c>
      <c r="R72">
        <f t="shared" si="4"/>
        <v>0</v>
      </c>
      <c r="Z72" t="s">
        <v>658</v>
      </c>
      <c r="AA72" s="2">
        <v>40786</v>
      </c>
    </row>
    <row r="73" spans="1:27" x14ac:dyDescent="0.25">
      <c r="A73" t="s">
        <v>266</v>
      </c>
      <c r="B73" t="s">
        <v>9</v>
      </c>
      <c r="C73" t="s">
        <v>10</v>
      </c>
      <c r="E73" t="str" cm="1">
        <f t="array" ref="E73:F73">_xlfn.TEXTSPLIT(B73," ")</f>
        <v>Fighting</v>
      </c>
      <c r="F73" t="str">
        <v>Energy</v>
      </c>
      <c r="I73" t="str" cm="1">
        <f t="array" ref="I73:J73">_xlfn.TEXTSPLIT(A73,"-")</f>
        <v>g1</v>
      </c>
      <c r="J73" t="str">
        <v>80</v>
      </c>
      <c r="K73" s="2">
        <f>VLOOKUP(I73,Z:AA,2)</f>
        <v>44085</v>
      </c>
      <c r="O73" t="str">
        <f t="shared" si="3"/>
        <v>Fighting</v>
      </c>
      <c r="P73" t="s">
        <v>602</v>
      </c>
      <c r="R73">
        <f t="shared" si="4"/>
        <v>0</v>
      </c>
      <c r="Z73" t="s">
        <v>659</v>
      </c>
      <c r="AA73" s="2">
        <v>40863</v>
      </c>
    </row>
    <row r="74" spans="1:27" x14ac:dyDescent="0.25">
      <c r="A74" t="s">
        <v>267</v>
      </c>
      <c r="B74" t="s">
        <v>50</v>
      </c>
      <c r="C74" t="s">
        <v>10</v>
      </c>
      <c r="E74" t="str" cm="1">
        <f t="array" ref="E74:F74">_xlfn.TEXTSPLIT(B74," ")</f>
        <v>Darkness</v>
      </c>
      <c r="F74" t="str">
        <v>Energy</v>
      </c>
      <c r="I74" t="str" cm="1">
        <f t="array" ref="I74:J74">_xlfn.TEXTSPLIT(A74,"-")</f>
        <v>g1</v>
      </c>
      <c r="J74" t="str">
        <v>81</v>
      </c>
      <c r="K74" s="2">
        <f>VLOOKUP(I74,Z:AA,2)</f>
        <v>44085</v>
      </c>
      <c r="O74" t="str">
        <f t="shared" si="3"/>
        <v>Darkness</v>
      </c>
      <c r="P74" t="s">
        <v>602</v>
      </c>
      <c r="R74">
        <f t="shared" si="4"/>
        <v>0</v>
      </c>
      <c r="Z74" t="s">
        <v>660</v>
      </c>
      <c r="AA74" s="2">
        <v>40947</v>
      </c>
    </row>
    <row r="75" spans="1:27" x14ac:dyDescent="0.25">
      <c r="A75" t="s">
        <v>268</v>
      </c>
      <c r="B75" t="s">
        <v>52</v>
      </c>
      <c r="C75" t="s">
        <v>10</v>
      </c>
      <c r="E75" t="str" cm="1">
        <f t="array" ref="E75:F75">_xlfn.TEXTSPLIT(B75," ")</f>
        <v>Metal</v>
      </c>
      <c r="F75" t="str">
        <v>Energy</v>
      </c>
      <c r="I75" t="str" cm="1">
        <f t="array" ref="I75:J75">_xlfn.TEXTSPLIT(A75,"-")</f>
        <v>g1</v>
      </c>
      <c r="J75" t="str">
        <v>82</v>
      </c>
      <c r="K75" s="2">
        <f>VLOOKUP(I75,Z:AA,2)</f>
        <v>44085</v>
      </c>
      <c r="O75" t="str">
        <f t="shared" si="3"/>
        <v>Metal</v>
      </c>
      <c r="P75" t="s">
        <v>602</v>
      </c>
      <c r="R75">
        <f t="shared" si="4"/>
        <v>0</v>
      </c>
      <c r="Z75" t="s">
        <v>661</v>
      </c>
      <c r="AA75" s="2">
        <v>41038</v>
      </c>
    </row>
    <row r="76" spans="1:27" x14ac:dyDescent="0.25">
      <c r="A76" t="s">
        <v>269</v>
      </c>
      <c r="B76" t="s">
        <v>270</v>
      </c>
      <c r="C76" t="s">
        <v>10</v>
      </c>
      <c r="E76" t="str" cm="1">
        <f t="array" ref="E76:F76">_xlfn.TEXTSPLIT(B76," ")</f>
        <v>Fairy</v>
      </c>
      <c r="F76" t="str">
        <v>Energy</v>
      </c>
      <c r="I76" t="str" cm="1">
        <f t="array" ref="I76:J76">_xlfn.TEXTSPLIT(A76,"-")</f>
        <v>g1</v>
      </c>
      <c r="J76" t="str">
        <v>83</v>
      </c>
      <c r="K76" s="2">
        <f>VLOOKUP(I76,Z:AA,2)</f>
        <v>44085</v>
      </c>
      <c r="O76" t="str">
        <f t="shared" si="3"/>
        <v>Fairy</v>
      </c>
      <c r="P76" t="s">
        <v>602</v>
      </c>
      <c r="R76">
        <f t="shared" si="4"/>
        <v>0</v>
      </c>
      <c r="Z76" t="s">
        <v>662</v>
      </c>
      <c r="AA76" s="2">
        <v>41075</v>
      </c>
    </row>
    <row r="77" spans="1:27" x14ac:dyDescent="0.25">
      <c r="A77" t="s">
        <v>271</v>
      </c>
      <c r="B77" t="s">
        <v>9</v>
      </c>
      <c r="C77" t="s">
        <v>10</v>
      </c>
      <c r="E77" t="str" cm="1">
        <f t="array" ref="E77:F77">_xlfn.TEXTSPLIT(B77," ")</f>
        <v>Fighting</v>
      </c>
      <c r="F77" t="str">
        <v>Energy</v>
      </c>
      <c r="I77" t="str" cm="1">
        <f t="array" ref="I77:J77">_xlfn.TEXTSPLIT(A77,"-")</f>
        <v>gym1</v>
      </c>
      <c r="J77" t="str">
        <v>127</v>
      </c>
      <c r="K77" s="2">
        <f>VLOOKUP(I77,Z:AA,2)</f>
        <v>44085</v>
      </c>
      <c r="O77" t="str">
        <f t="shared" si="3"/>
        <v>Fighting</v>
      </c>
      <c r="P77" t="s">
        <v>604</v>
      </c>
      <c r="R77">
        <f t="shared" si="4"/>
        <v>0</v>
      </c>
      <c r="Z77" t="s">
        <v>663</v>
      </c>
      <c r="AA77" s="2">
        <v>41136</v>
      </c>
    </row>
    <row r="78" spans="1:27" x14ac:dyDescent="0.25">
      <c r="A78" t="s">
        <v>272</v>
      </c>
      <c r="B78" t="s">
        <v>12</v>
      </c>
      <c r="C78" t="s">
        <v>10</v>
      </c>
      <c r="E78" t="str" cm="1">
        <f t="array" ref="E78:F78">_xlfn.TEXTSPLIT(B78," ")</f>
        <v>Fire</v>
      </c>
      <c r="F78" t="str">
        <v>Energy</v>
      </c>
      <c r="I78" t="str" cm="1">
        <f t="array" ref="I78:J78">_xlfn.TEXTSPLIT(A78,"-")</f>
        <v>gym1</v>
      </c>
      <c r="J78" t="str">
        <v>128</v>
      </c>
      <c r="K78" s="2">
        <f>VLOOKUP(I78,Z:AA,2)</f>
        <v>44085</v>
      </c>
      <c r="O78" t="str">
        <f t="shared" si="3"/>
        <v>Fire</v>
      </c>
      <c r="P78" t="s">
        <v>604</v>
      </c>
      <c r="R78">
        <f t="shared" si="4"/>
        <v>0</v>
      </c>
      <c r="Z78" t="s">
        <v>664</v>
      </c>
      <c r="AA78" s="2">
        <v>41187</v>
      </c>
    </row>
    <row r="79" spans="1:27" x14ac:dyDescent="0.25">
      <c r="A79" t="s">
        <v>273</v>
      </c>
      <c r="B79" t="s">
        <v>14</v>
      </c>
      <c r="C79" t="s">
        <v>10</v>
      </c>
      <c r="E79" t="str" cm="1">
        <f t="array" ref="E79:F79">_xlfn.TEXTSPLIT(B79," ")</f>
        <v>Grass</v>
      </c>
      <c r="F79" t="str">
        <v>Energy</v>
      </c>
      <c r="I79" t="str" cm="1">
        <f t="array" ref="I79:J79">_xlfn.TEXTSPLIT(A79,"-")</f>
        <v>gym1</v>
      </c>
      <c r="J79" t="str">
        <v>129</v>
      </c>
      <c r="K79" s="2">
        <f>VLOOKUP(I79,Z:AA,2)</f>
        <v>44085</v>
      </c>
      <c r="O79" t="str">
        <f t="shared" si="3"/>
        <v>Grass</v>
      </c>
      <c r="P79" t="s">
        <v>604</v>
      </c>
      <c r="R79">
        <f t="shared" si="4"/>
        <v>0</v>
      </c>
      <c r="Z79" t="s">
        <v>665</v>
      </c>
      <c r="AA79" s="2">
        <v>41220</v>
      </c>
    </row>
    <row r="80" spans="1:27" x14ac:dyDescent="0.25">
      <c r="A80" t="s">
        <v>274</v>
      </c>
      <c r="B80" t="s">
        <v>16</v>
      </c>
      <c r="C80" t="s">
        <v>10</v>
      </c>
      <c r="E80" t="str" cm="1">
        <f t="array" ref="E80:F80">_xlfn.TEXTSPLIT(B80," ")</f>
        <v>Lightning</v>
      </c>
      <c r="F80" t="str">
        <v>Energy</v>
      </c>
      <c r="I80" t="str" cm="1">
        <f t="array" ref="I80:J80">_xlfn.TEXTSPLIT(A80,"-")</f>
        <v>gym1</v>
      </c>
      <c r="J80" t="str">
        <v>130</v>
      </c>
      <c r="K80" s="2">
        <f>VLOOKUP(I80,Z:AA,2)</f>
        <v>44085</v>
      </c>
      <c r="O80" t="str">
        <f t="shared" si="3"/>
        <v>Lightning</v>
      </c>
      <c r="P80" t="s">
        <v>604</v>
      </c>
      <c r="R80">
        <f t="shared" si="4"/>
        <v>0</v>
      </c>
      <c r="Z80" t="s">
        <v>666</v>
      </c>
      <c r="AA80" s="2">
        <v>41311</v>
      </c>
    </row>
    <row r="81" spans="1:27" x14ac:dyDescent="0.25">
      <c r="A81" t="s">
        <v>275</v>
      </c>
      <c r="B81" t="s">
        <v>18</v>
      </c>
      <c r="C81" t="s">
        <v>10</v>
      </c>
      <c r="E81" t="str" cm="1">
        <f t="array" ref="E81:F81">_xlfn.TEXTSPLIT(B81," ")</f>
        <v>Psychic</v>
      </c>
      <c r="F81" t="str">
        <v>Energy</v>
      </c>
      <c r="I81" t="str" cm="1">
        <f t="array" ref="I81:J81">_xlfn.TEXTSPLIT(A81,"-")</f>
        <v>gym1</v>
      </c>
      <c r="J81" t="str">
        <v>131</v>
      </c>
      <c r="K81" s="2">
        <f>VLOOKUP(I81,Z:AA,2)</f>
        <v>44085</v>
      </c>
      <c r="O81" t="str">
        <f t="shared" si="3"/>
        <v>Psychic</v>
      </c>
      <c r="P81" t="s">
        <v>604</v>
      </c>
      <c r="R81">
        <f t="shared" si="4"/>
        <v>0</v>
      </c>
      <c r="Z81" t="s">
        <v>667</v>
      </c>
      <c r="AA81" s="2">
        <v>41402</v>
      </c>
    </row>
    <row r="82" spans="1:27" x14ac:dyDescent="0.25">
      <c r="A82" t="s">
        <v>276</v>
      </c>
      <c r="B82" t="s">
        <v>20</v>
      </c>
      <c r="C82" t="s">
        <v>10</v>
      </c>
      <c r="E82" t="str" cm="1">
        <f t="array" ref="E82:F82">_xlfn.TEXTSPLIT(B82," ")</f>
        <v>Water</v>
      </c>
      <c r="F82" t="str">
        <v>Energy</v>
      </c>
      <c r="I82" t="str" cm="1">
        <f t="array" ref="I82:J82">_xlfn.TEXTSPLIT(A82,"-")</f>
        <v>gym1</v>
      </c>
      <c r="J82" t="str">
        <v>132</v>
      </c>
      <c r="K82" s="2">
        <f>VLOOKUP(I82,Z:AA,2)</f>
        <v>44085</v>
      </c>
      <c r="O82" t="str">
        <f t="shared" si="3"/>
        <v>Water</v>
      </c>
      <c r="P82" t="s">
        <v>604</v>
      </c>
      <c r="R82">
        <f t="shared" si="4"/>
        <v>0</v>
      </c>
      <c r="Z82" t="s">
        <v>668</v>
      </c>
      <c r="AA82" s="2">
        <v>41500</v>
      </c>
    </row>
    <row r="83" spans="1:27" x14ac:dyDescent="0.25">
      <c r="A83" t="s">
        <v>277</v>
      </c>
      <c r="B83" t="s">
        <v>9</v>
      </c>
      <c r="C83" t="s">
        <v>10</v>
      </c>
      <c r="E83" t="str" cm="1">
        <f t="array" ref="E83:F83">_xlfn.TEXTSPLIT(B83," ")</f>
        <v>Fighting</v>
      </c>
      <c r="F83" t="str">
        <v>Energy</v>
      </c>
      <c r="I83" t="str" cm="1">
        <f t="array" ref="I83:J83">_xlfn.TEXTSPLIT(A83,"-")</f>
        <v>gym2</v>
      </c>
      <c r="J83" t="str">
        <v>127</v>
      </c>
      <c r="K83" s="2">
        <f>VLOOKUP(I83,Z:AA,2)</f>
        <v>44085</v>
      </c>
      <c r="O83" t="str">
        <f t="shared" si="3"/>
        <v>Fighting</v>
      </c>
      <c r="P83" t="s">
        <v>605</v>
      </c>
      <c r="R83">
        <f t="shared" si="4"/>
        <v>0</v>
      </c>
      <c r="Z83" t="s">
        <v>669</v>
      </c>
      <c r="AA83" s="2">
        <v>41559</v>
      </c>
    </row>
    <row r="84" spans="1:27" x14ac:dyDescent="0.25">
      <c r="A84" t="s">
        <v>278</v>
      </c>
      <c r="B84" t="s">
        <v>12</v>
      </c>
      <c r="C84" t="s">
        <v>10</v>
      </c>
      <c r="E84" t="str" cm="1">
        <f t="array" ref="E84:F84">_xlfn.TEXTSPLIT(B84," ")</f>
        <v>Fire</v>
      </c>
      <c r="F84" t="str">
        <v>Energy</v>
      </c>
      <c r="I84" t="str" cm="1">
        <f t="array" ref="I84:J84">_xlfn.TEXTSPLIT(A84,"-")</f>
        <v>gym2</v>
      </c>
      <c r="J84" t="str">
        <v>128</v>
      </c>
      <c r="K84" s="2">
        <f>VLOOKUP(I84,Z:AA,2)</f>
        <v>44085</v>
      </c>
      <c r="O84" t="str">
        <f t="shared" si="3"/>
        <v>Fire</v>
      </c>
      <c r="P84" t="s">
        <v>605</v>
      </c>
      <c r="R84">
        <f t="shared" si="4"/>
        <v>0</v>
      </c>
      <c r="Z84" t="s">
        <v>670</v>
      </c>
      <c r="AA84" s="2">
        <v>41584</v>
      </c>
    </row>
    <row r="85" spans="1:27" x14ac:dyDescent="0.25">
      <c r="A85" t="s">
        <v>279</v>
      </c>
      <c r="B85" t="s">
        <v>14</v>
      </c>
      <c r="C85" t="s">
        <v>10</v>
      </c>
      <c r="E85" t="str" cm="1">
        <f t="array" ref="E85:F85">_xlfn.TEXTSPLIT(B85," ")</f>
        <v>Grass</v>
      </c>
      <c r="F85" t="str">
        <v>Energy</v>
      </c>
      <c r="I85" t="str" cm="1">
        <f t="array" ref="I85:J85">_xlfn.TEXTSPLIT(A85,"-")</f>
        <v>gym2</v>
      </c>
      <c r="J85" t="str">
        <v>129</v>
      </c>
      <c r="K85" s="2">
        <f>VLOOKUP(I85,Z:AA,2)</f>
        <v>44085</v>
      </c>
      <c r="O85" t="str">
        <f t="shared" si="3"/>
        <v>Grass</v>
      </c>
      <c r="P85" t="s">
        <v>605</v>
      </c>
      <c r="R85">
        <f t="shared" si="4"/>
        <v>0</v>
      </c>
      <c r="Z85" t="s">
        <v>671</v>
      </c>
      <c r="AA85" s="2">
        <v>41586</v>
      </c>
    </row>
    <row r="86" spans="1:27" x14ac:dyDescent="0.25">
      <c r="A86" t="s">
        <v>280</v>
      </c>
      <c r="B86" t="s">
        <v>16</v>
      </c>
      <c r="C86" t="s">
        <v>10</v>
      </c>
      <c r="E86" t="str" cm="1">
        <f t="array" ref="E86:F86">_xlfn.TEXTSPLIT(B86," ")</f>
        <v>Lightning</v>
      </c>
      <c r="F86" t="str">
        <v>Energy</v>
      </c>
      <c r="I86" t="str" cm="1">
        <f t="array" ref="I86:J86">_xlfn.TEXTSPLIT(A86,"-")</f>
        <v>gym2</v>
      </c>
      <c r="J86" t="str">
        <v>130</v>
      </c>
      <c r="K86" s="2">
        <f>VLOOKUP(I86,Z:AA,2)</f>
        <v>44085</v>
      </c>
      <c r="O86" t="str">
        <f t="shared" si="3"/>
        <v>Lightning</v>
      </c>
      <c r="P86" t="s">
        <v>606</v>
      </c>
      <c r="Z86" t="s">
        <v>672</v>
      </c>
      <c r="AA86" s="2">
        <v>41675</v>
      </c>
    </row>
    <row r="87" spans="1:27" x14ac:dyDescent="0.25">
      <c r="A87" t="s">
        <v>281</v>
      </c>
      <c r="B87" t="s">
        <v>18</v>
      </c>
      <c r="C87" t="s">
        <v>10</v>
      </c>
      <c r="E87" t="str" cm="1">
        <f t="array" ref="E87:F87">_xlfn.TEXTSPLIT(B87," ")</f>
        <v>Psychic</v>
      </c>
      <c r="F87" t="str">
        <v>Energy</v>
      </c>
      <c r="I87" t="str" cm="1">
        <f t="array" ref="I87:J87">_xlfn.TEXTSPLIT(A87,"-")</f>
        <v>gym2</v>
      </c>
      <c r="J87" t="str">
        <v>131</v>
      </c>
      <c r="K87" s="2">
        <f>VLOOKUP(I87,Z:AA,2)</f>
        <v>44085</v>
      </c>
      <c r="O87" t="str">
        <f t="shared" si="3"/>
        <v>Psychic</v>
      </c>
      <c r="P87" t="s">
        <v>606</v>
      </c>
      <c r="Z87" t="s">
        <v>673</v>
      </c>
      <c r="AA87" s="2">
        <v>41766</v>
      </c>
    </row>
    <row r="88" spans="1:27" x14ac:dyDescent="0.25">
      <c r="A88" t="s">
        <v>282</v>
      </c>
      <c r="B88" t="s">
        <v>20</v>
      </c>
      <c r="C88" t="s">
        <v>10</v>
      </c>
      <c r="E88" t="str" cm="1">
        <f t="array" ref="E88:F88">_xlfn.TEXTSPLIT(B88," ")</f>
        <v>Water</v>
      </c>
      <c r="F88" t="str">
        <v>Energy</v>
      </c>
      <c r="I88" t="str" cm="1">
        <f t="array" ref="I88:J88">_xlfn.TEXTSPLIT(A88,"-")</f>
        <v>gym2</v>
      </c>
      <c r="J88" t="str">
        <v>132</v>
      </c>
      <c r="K88" s="2">
        <f>VLOOKUP(I88,Z:AA,2)</f>
        <v>44085</v>
      </c>
      <c r="O88" t="str">
        <f t="shared" si="3"/>
        <v>Water</v>
      </c>
      <c r="P88" t="s">
        <v>606</v>
      </c>
      <c r="Z88" t="s">
        <v>674</v>
      </c>
      <c r="AA88" s="2">
        <v>41782</v>
      </c>
    </row>
    <row r="89" spans="1:27" x14ac:dyDescent="0.25">
      <c r="A89" t="s">
        <v>286</v>
      </c>
      <c r="B89" t="s">
        <v>14</v>
      </c>
      <c r="C89" t="s">
        <v>10</v>
      </c>
      <c r="E89" t="str" cm="1">
        <f t="array" ref="E89:F89">_xlfn.TEXTSPLIT(B89," ")</f>
        <v>Grass</v>
      </c>
      <c r="F89" t="str">
        <v>Energy</v>
      </c>
      <c r="I89" t="str" cm="1">
        <f t="array" ref="I89:J89">_xlfn.TEXTSPLIT(A89,"-")</f>
        <v>hgss1</v>
      </c>
      <c r="J89" t="str">
        <v>115</v>
      </c>
      <c r="K89" s="2">
        <f>VLOOKUP(I89,Z:AA,2)</f>
        <v>44085</v>
      </c>
      <c r="O89" t="str">
        <f t="shared" si="3"/>
        <v>Grass</v>
      </c>
      <c r="P89" t="s">
        <v>606</v>
      </c>
      <c r="Z89" t="s">
        <v>675</v>
      </c>
      <c r="AA89" s="2">
        <v>41864</v>
      </c>
    </row>
    <row r="90" spans="1:27" x14ac:dyDescent="0.25">
      <c r="A90" t="s">
        <v>287</v>
      </c>
      <c r="B90" t="s">
        <v>12</v>
      </c>
      <c r="C90" t="s">
        <v>10</v>
      </c>
      <c r="E90" t="str" cm="1">
        <f t="array" ref="E90:F90">_xlfn.TEXTSPLIT(B90," ")</f>
        <v>Fire</v>
      </c>
      <c r="F90" t="str">
        <v>Energy</v>
      </c>
      <c r="I90" t="str" cm="1">
        <f t="array" ref="I90:J90">_xlfn.TEXTSPLIT(A90,"-")</f>
        <v>hgss1</v>
      </c>
      <c r="J90" t="str">
        <v>116</v>
      </c>
      <c r="K90" s="2">
        <f>VLOOKUP(I90,Z:AA,2)</f>
        <v>44085</v>
      </c>
      <c r="O90" t="str">
        <f t="shared" si="3"/>
        <v>Fire</v>
      </c>
      <c r="P90" t="s">
        <v>606</v>
      </c>
      <c r="Z90" t="s">
        <v>676</v>
      </c>
      <c r="AA90" s="2">
        <v>41948</v>
      </c>
    </row>
    <row r="91" spans="1:27" x14ac:dyDescent="0.25">
      <c r="A91" t="s">
        <v>288</v>
      </c>
      <c r="B91" t="s">
        <v>20</v>
      </c>
      <c r="C91" t="s">
        <v>10</v>
      </c>
      <c r="E91" t="str" cm="1">
        <f t="array" ref="E91:F91">_xlfn.TEXTSPLIT(B91," ")</f>
        <v>Water</v>
      </c>
      <c r="F91" t="str">
        <v>Energy</v>
      </c>
      <c r="I91" t="str" cm="1">
        <f t="array" ref="I91:J91">_xlfn.TEXTSPLIT(A91,"-")</f>
        <v>hgss1</v>
      </c>
      <c r="J91" t="str">
        <v>117</v>
      </c>
      <c r="K91" s="2">
        <f>VLOOKUP(I91,Z:AA,2)</f>
        <v>44085</v>
      </c>
      <c r="O91" t="str">
        <f t="shared" si="3"/>
        <v>Water</v>
      </c>
      <c r="P91" t="s">
        <v>606</v>
      </c>
      <c r="Z91" t="s">
        <v>677</v>
      </c>
      <c r="AA91" s="2">
        <v>42039</v>
      </c>
    </row>
    <row r="92" spans="1:27" x14ac:dyDescent="0.25">
      <c r="A92" t="s">
        <v>289</v>
      </c>
      <c r="B92" t="s">
        <v>16</v>
      </c>
      <c r="C92" t="s">
        <v>10</v>
      </c>
      <c r="E92" t="str" cm="1">
        <f t="array" ref="E92:F92">_xlfn.TEXTSPLIT(B92," ")</f>
        <v>Lightning</v>
      </c>
      <c r="F92" t="str">
        <v>Energy</v>
      </c>
      <c r="I92" t="str" cm="1">
        <f t="array" ref="I92:J92">_xlfn.TEXTSPLIT(A92,"-")</f>
        <v>hgss1</v>
      </c>
      <c r="J92" t="str">
        <v>118</v>
      </c>
      <c r="K92" s="2">
        <f>VLOOKUP(I92,Z:AA,2)</f>
        <v>44085</v>
      </c>
      <c r="O92" t="str">
        <f t="shared" si="3"/>
        <v>Lightning</v>
      </c>
      <c r="P92" t="s">
        <v>606</v>
      </c>
      <c r="Z92" t="s">
        <v>678</v>
      </c>
      <c r="AA92" s="2">
        <v>42088</v>
      </c>
    </row>
    <row r="93" spans="1:27" x14ac:dyDescent="0.25">
      <c r="A93" t="s">
        <v>290</v>
      </c>
      <c r="B93" t="s">
        <v>18</v>
      </c>
      <c r="C93" t="s">
        <v>10</v>
      </c>
      <c r="E93" t="str" cm="1">
        <f t="array" ref="E93:F93">_xlfn.TEXTSPLIT(B93," ")</f>
        <v>Psychic</v>
      </c>
      <c r="F93" t="str">
        <v>Energy</v>
      </c>
      <c r="I93" t="str" cm="1">
        <f t="array" ref="I93:J93">_xlfn.TEXTSPLIT(A93,"-")</f>
        <v>hgss1</v>
      </c>
      <c r="J93" t="str">
        <v>119</v>
      </c>
      <c r="K93" s="2">
        <f>VLOOKUP(I93,Z:AA,2)</f>
        <v>44085</v>
      </c>
      <c r="O93" t="str">
        <f t="shared" si="3"/>
        <v>Psychic</v>
      </c>
      <c r="P93" t="s">
        <v>606</v>
      </c>
      <c r="Z93" t="s">
        <v>679</v>
      </c>
      <c r="AA93" s="2">
        <v>42130</v>
      </c>
    </row>
    <row r="94" spans="1:27" x14ac:dyDescent="0.25">
      <c r="A94" t="s">
        <v>291</v>
      </c>
      <c r="B94" t="s">
        <v>9</v>
      </c>
      <c r="C94" t="s">
        <v>10</v>
      </c>
      <c r="E94" t="str" cm="1">
        <f t="array" ref="E94:F94">_xlfn.TEXTSPLIT(B94," ")</f>
        <v>Fighting</v>
      </c>
      <c r="F94" t="str">
        <v>Energy</v>
      </c>
      <c r="I94" t="str" cm="1">
        <f t="array" ref="I94:J94">_xlfn.TEXTSPLIT(A94,"-")</f>
        <v>hgss1</v>
      </c>
      <c r="J94" t="str">
        <v>120</v>
      </c>
      <c r="K94" s="2">
        <f>VLOOKUP(I94,Z:AA,2)</f>
        <v>44085</v>
      </c>
      <c r="O94" t="str">
        <f t="shared" si="3"/>
        <v>Fighting</v>
      </c>
      <c r="P94" t="s">
        <v>606</v>
      </c>
      <c r="Z94" t="s">
        <v>680</v>
      </c>
      <c r="AA94" s="2">
        <v>42228</v>
      </c>
    </row>
    <row r="95" spans="1:27" x14ac:dyDescent="0.25">
      <c r="A95" t="s">
        <v>292</v>
      </c>
      <c r="B95" t="s">
        <v>50</v>
      </c>
      <c r="C95" t="s">
        <v>10</v>
      </c>
      <c r="E95" t="str" cm="1">
        <f t="array" ref="E95:F95">_xlfn.TEXTSPLIT(B95," ")</f>
        <v>Darkness</v>
      </c>
      <c r="F95" t="str">
        <v>Energy</v>
      </c>
      <c r="I95" t="str" cm="1">
        <f t="array" ref="I95:J95">_xlfn.TEXTSPLIT(A95,"-")</f>
        <v>hgss1</v>
      </c>
      <c r="J95" t="str">
        <v>121</v>
      </c>
      <c r="K95" s="2">
        <f>VLOOKUP(I95,Z:AA,2)</f>
        <v>44085</v>
      </c>
      <c r="O95" t="str">
        <f t="shared" si="3"/>
        <v>Darkness</v>
      </c>
      <c r="P95" t="s">
        <v>619</v>
      </c>
      <c r="Z95" t="s">
        <v>681</v>
      </c>
      <c r="AA95" s="2">
        <v>42312</v>
      </c>
    </row>
    <row r="96" spans="1:27" x14ac:dyDescent="0.25">
      <c r="A96" t="s">
        <v>293</v>
      </c>
      <c r="B96" t="s">
        <v>52</v>
      </c>
      <c r="C96" t="s">
        <v>10</v>
      </c>
      <c r="E96" t="str" cm="1">
        <f t="array" ref="E96:F96">_xlfn.TEXTSPLIT(B96," ")</f>
        <v>Metal</v>
      </c>
      <c r="F96" t="str">
        <v>Energy</v>
      </c>
      <c r="I96" t="str" cm="1">
        <f t="array" ref="I96:J96">_xlfn.TEXTSPLIT(A96,"-")</f>
        <v>hgss1</v>
      </c>
      <c r="J96" t="str">
        <v>122</v>
      </c>
      <c r="K96" s="2">
        <f>VLOOKUP(I96,Z:AA,2)</f>
        <v>44085</v>
      </c>
      <c r="O96" t="str">
        <f t="shared" si="3"/>
        <v>Metal</v>
      </c>
      <c r="P96" t="s">
        <v>619</v>
      </c>
      <c r="Z96" t="s">
        <v>682</v>
      </c>
      <c r="AA96" s="2">
        <v>42335</v>
      </c>
    </row>
    <row r="97" spans="1:27" x14ac:dyDescent="0.25">
      <c r="A97" t="s">
        <v>307</v>
      </c>
      <c r="B97" t="s">
        <v>9</v>
      </c>
      <c r="C97" t="s">
        <v>10</v>
      </c>
      <c r="E97" t="str" cm="1">
        <f t="array" ref="E97:F97">_xlfn.TEXTSPLIT(B97," ")</f>
        <v>Fighting</v>
      </c>
      <c r="F97" t="str">
        <v>Energy</v>
      </c>
      <c r="I97" t="str" cm="1">
        <f t="array" ref="I97:J97">_xlfn.TEXTSPLIT(A97,"-")</f>
        <v>neo1</v>
      </c>
      <c r="J97" t="str">
        <v>106</v>
      </c>
      <c r="K97" s="2">
        <f>VLOOKUP(I97,Z:AA,2)</f>
        <v>44085</v>
      </c>
      <c r="O97" t="str">
        <f t="shared" si="3"/>
        <v>Fighting</v>
      </c>
      <c r="P97" t="s">
        <v>619</v>
      </c>
      <c r="Z97" t="s">
        <v>683</v>
      </c>
      <c r="AA97" s="2">
        <v>42403</v>
      </c>
    </row>
    <row r="98" spans="1:27" x14ac:dyDescent="0.25">
      <c r="A98" t="s">
        <v>308</v>
      </c>
      <c r="B98" t="s">
        <v>12</v>
      </c>
      <c r="C98" t="s">
        <v>10</v>
      </c>
      <c r="E98" t="str" cm="1">
        <f t="array" ref="E98:F98">_xlfn.TEXTSPLIT(B98," ")</f>
        <v>Fire</v>
      </c>
      <c r="F98" t="str">
        <v>Energy</v>
      </c>
      <c r="I98" t="str" cm="1">
        <f t="array" ref="I98:J98">_xlfn.TEXTSPLIT(A98,"-")</f>
        <v>neo1</v>
      </c>
      <c r="J98" t="str">
        <v>107</v>
      </c>
      <c r="K98" s="2">
        <f>VLOOKUP(I98,Z:AA,2)</f>
        <v>44085</v>
      </c>
      <c r="O98" t="str">
        <f t="shared" si="3"/>
        <v>Fire</v>
      </c>
      <c r="P98" t="s">
        <v>619</v>
      </c>
      <c r="Z98" t="s">
        <v>684</v>
      </c>
      <c r="AA98" s="2">
        <v>42422</v>
      </c>
    </row>
    <row r="99" spans="1:27" x14ac:dyDescent="0.25">
      <c r="A99" t="s">
        <v>309</v>
      </c>
      <c r="B99" t="s">
        <v>14</v>
      </c>
      <c r="C99" t="s">
        <v>10</v>
      </c>
      <c r="E99" t="str" cm="1">
        <f t="array" ref="E99:F99">_xlfn.TEXTSPLIT(B99," ")</f>
        <v>Grass</v>
      </c>
      <c r="F99" t="str">
        <v>Energy</v>
      </c>
      <c r="I99" t="str" cm="1">
        <f t="array" ref="I99:J99">_xlfn.TEXTSPLIT(A99,"-")</f>
        <v>neo1</v>
      </c>
      <c r="J99" t="str">
        <v>108</v>
      </c>
      <c r="K99" s="2">
        <f>VLOOKUP(I99,Z:AA,2)</f>
        <v>44085</v>
      </c>
      <c r="O99" t="str">
        <f t="shared" si="3"/>
        <v>Grass</v>
      </c>
      <c r="P99" t="s">
        <v>619</v>
      </c>
      <c r="Z99" t="s">
        <v>685</v>
      </c>
      <c r="AA99" s="2">
        <v>42492</v>
      </c>
    </row>
    <row r="100" spans="1:27" x14ac:dyDescent="0.25">
      <c r="A100" t="s">
        <v>310</v>
      </c>
      <c r="B100" t="s">
        <v>16</v>
      </c>
      <c r="C100" t="s">
        <v>10</v>
      </c>
      <c r="E100" t="str" cm="1">
        <f t="array" ref="E100:F100">_xlfn.TEXTSPLIT(B100," ")</f>
        <v>Lightning</v>
      </c>
      <c r="F100" t="str">
        <v>Energy</v>
      </c>
      <c r="I100" t="str" cm="1">
        <f t="array" ref="I100:J100">_xlfn.TEXTSPLIT(A100,"-")</f>
        <v>neo1</v>
      </c>
      <c r="J100" t="str">
        <v>109</v>
      </c>
      <c r="K100" s="2">
        <f>VLOOKUP(I100,Z:AA,2)</f>
        <v>44085</v>
      </c>
      <c r="O100" t="str">
        <f t="shared" si="3"/>
        <v>Lightning</v>
      </c>
      <c r="P100" t="s">
        <v>621</v>
      </c>
      <c r="Z100" t="s">
        <v>686</v>
      </c>
      <c r="AA100" s="2">
        <v>42585</v>
      </c>
    </row>
    <row r="101" spans="1:27" x14ac:dyDescent="0.25">
      <c r="A101" t="s">
        <v>311</v>
      </c>
      <c r="B101" t="s">
        <v>18</v>
      </c>
      <c r="C101" t="s">
        <v>10</v>
      </c>
      <c r="E101" t="str" cm="1">
        <f t="array" ref="E101:F101">_xlfn.TEXTSPLIT(B101," ")</f>
        <v>Psychic</v>
      </c>
      <c r="F101" t="str">
        <v>Energy</v>
      </c>
      <c r="I101" t="str" cm="1">
        <f t="array" ref="I101:J101">_xlfn.TEXTSPLIT(A101,"-")</f>
        <v>neo1</v>
      </c>
      <c r="J101" t="str">
        <v>110</v>
      </c>
      <c r="K101" s="2">
        <f>VLOOKUP(I101,Z:AA,2)</f>
        <v>44085</v>
      </c>
      <c r="O101" t="str">
        <f t="shared" si="3"/>
        <v>Psychic</v>
      </c>
      <c r="P101" t="s">
        <v>621</v>
      </c>
      <c r="Z101" t="s">
        <v>687</v>
      </c>
      <c r="AA101" s="2">
        <v>42601</v>
      </c>
    </row>
    <row r="102" spans="1:27" x14ac:dyDescent="0.25">
      <c r="A102" t="s">
        <v>312</v>
      </c>
      <c r="B102" t="s">
        <v>20</v>
      </c>
      <c r="C102" t="s">
        <v>10</v>
      </c>
      <c r="E102" t="str" cm="1">
        <f t="array" ref="E102:F102">_xlfn.TEXTSPLIT(B102," ")</f>
        <v>Water</v>
      </c>
      <c r="F102" t="str">
        <v>Energy</v>
      </c>
      <c r="I102" t="str" cm="1">
        <f t="array" ref="I102:J102">_xlfn.TEXTSPLIT(A102,"-")</f>
        <v>neo1</v>
      </c>
      <c r="J102" t="str">
        <v>111</v>
      </c>
      <c r="K102" s="2">
        <f>VLOOKUP(I102,Z:AA,2)</f>
        <v>44085</v>
      </c>
      <c r="O102" t="str">
        <f t="shared" si="3"/>
        <v>Water</v>
      </c>
      <c r="P102" t="s">
        <v>621</v>
      </c>
      <c r="Z102" t="s">
        <v>688</v>
      </c>
      <c r="AA102" s="2">
        <v>42676</v>
      </c>
    </row>
    <row r="103" spans="1:27" x14ac:dyDescent="0.25">
      <c r="A103" t="s">
        <v>333</v>
      </c>
      <c r="B103" t="s">
        <v>18</v>
      </c>
      <c r="C103" t="s">
        <v>10</v>
      </c>
      <c r="E103" t="str" cm="1">
        <f t="array" ref="E103:F103">_xlfn.TEXTSPLIT(B103," ")</f>
        <v>Psychic</v>
      </c>
      <c r="F103" t="str">
        <v>Energy</v>
      </c>
      <c r="I103" t="str" cm="1">
        <f t="array" ref="I103:J103">_xlfn.TEXTSPLIT(A103,"-")</f>
        <v>sm1</v>
      </c>
      <c r="J103" t="str">
        <v>162</v>
      </c>
      <c r="K103" s="2">
        <f>VLOOKUP(I103,Z:AA,2)</f>
        <v>44776</v>
      </c>
      <c r="O103" t="str">
        <f t="shared" si="3"/>
        <v>Psychic</v>
      </c>
      <c r="P103" t="s">
        <v>621</v>
      </c>
      <c r="Z103" t="s">
        <v>689</v>
      </c>
      <c r="AA103" s="2">
        <v>42769</v>
      </c>
    </row>
    <row r="104" spans="1:27" x14ac:dyDescent="0.25">
      <c r="A104" t="s">
        <v>334</v>
      </c>
      <c r="B104" t="s">
        <v>52</v>
      </c>
      <c r="C104" t="s">
        <v>10</v>
      </c>
      <c r="E104" t="str" cm="1">
        <f t="array" ref="E104:F104">_xlfn.TEXTSPLIT(B104," ")</f>
        <v>Metal</v>
      </c>
      <c r="F104" t="str">
        <v>Energy</v>
      </c>
      <c r="I104" t="str" cm="1">
        <f t="array" ref="I104:J104">_xlfn.TEXTSPLIT(A104,"-")</f>
        <v>sm1</v>
      </c>
      <c r="J104" t="str">
        <v>163</v>
      </c>
      <c r="K104" s="2">
        <f>VLOOKUP(I104,Z:AA,2)</f>
        <v>44776</v>
      </c>
      <c r="O104" t="str">
        <f t="shared" si="3"/>
        <v>Metal</v>
      </c>
      <c r="P104" t="s">
        <v>621</v>
      </c>
      <c r="Z104" t="s">
        <v>690</v>
      </c>
      <c r="AA104" s="2">
        <v>42769</v>
      </c>
    </row>
    <row r="105" spans="1:27" x14ac:dyDescent="0.25">
      <c r="A105" t="s">
        <v>335</v>
      </c>
      <c r="B105" t="s">
        <v>14</v>
      </c>
      <c r="C105" t="s">
        <v>10</v>
      </c>
      <c r="E105" t="str" cm="1">
        <f t="array" ref="E105:F105">_xlfn.TEXTSPLIT(B105," ")</f>
        <v>Grass</v>
      </c>
      <c r="F105" t="str">
        <v>Energy</v>
      </c>
      <c r="I105" t="str" cm="1">
        <f t="array" ref="I105:J105">_xlfn.TEXTSPLIT(A105,"-")</f>
        <v>sm1</v>
      </c>
      <c r="J105" t="str">
        <v>164</v>
      </c>
      <c r="K105" s="2">
        <f>VLOOKUP(I105,Z:AA,2)</f>
        <v>44776</v>
      </c>
      <c r="O105" t="str">
        <f t="shared" si="3"/>
        <v>Grass</v>
      </c>
      <c r="P105" t="s">
        <v>622</v>
      </c>
      <c r="Z105" t="s">
        <v>691</v>
      </c>
      <c r="AA105" s="2">
        <v>42860</v>
      </c>
    </row>
    <row r="106" spans="1:27" x14ac:dyDescent="0.25">
      <c r="A106" t="s">
        <v>336</v>
      </c>
      <c r="B106" t="s">
        <v>12</v>
      </c>
      <c r="C106" t="s">
        <v>10</v>
      </c>
      <c r="E106" t="str" cm="1">
        <f t="array" ref="E106:F106">_xlfn.TEXTSPLIT(B106," ")</f>
        <v>Fire</v>
      </c>
      <c r="F106" t="str">
        <v>Energy</v>
      </c>
      <c r="I106" t="str" cm="1">
        <f t="array" ref="I106:J106">_xlfn.TEXTSPLIT(A106,"-")</f>
        <v>sm1</v>
      </c>
      <c r="J106" t="str">
        <v>165</v>
      </c>
      <c r="K106" s="2">
        <f>VLOOKUP(I106,Z:AA,2)</f>
        <v>44776</v>
      </c>
      <c r="O106" t="str">
        <f t="shared" si="3"/>
        <v>Fire</v>
      </c>
      <c r="P106" t="s">
        <v>622</v>
      </c>
      <c r="Z106" t="s">
        <v>692</v>
      </c>
      <c r="AA106" s="2">
        <v>42952</v>
      </c>
    </row>
    <row r="107" spans="1:27" x14ac:dyDescent="0.25">
      <c r="A107" t="s">
        <v>337</v>
      </c>
      <c r="B107" t="s">
        <v>20</v>
      </c>
      <c r="C107" t="s">
        <v>10</v>
      </c>
      <c r="E107" t="str" cm="1">
        <f t="array" ref="E107:F107">_xlfn.TEXTSPLIT(B107," ")</f>
        <v>Water</v>
      </c>
      <c r="F107" t="str">
        <v>Energy</v>
      </c>
      <c r="I107" t="str" cm="1">
        <f t="array" ref="I107:J107">_xlfn.TEXTSPLIT(A107,"-")</f>
        <v>sm1</v>
      </c>
      <c r="J107" t="str">
        <v>166</v>
      </c>
      <c r="K107" s="2">
        <f>VLOOKUP(I107,Z:AA,2)</f>
        <v>44776</v>
      </c>
      <c r="O107" t="str">
        <f t="shared" si="3"/>
        <v>Water</v>
      </c>
      <c r="P107" t="s">
        <v>626</v>
      </c>
      <c r="Z107" t="s">
        <v>693</v>
      </c>
      <c r="AA107" s="2">
        <v>43014</v>
      </c>
    </row>
    <row r="108" spans="1:27" x14ac:dyDescent="0.25">
      <c r="A108" t="s">
        <v>338</v>
      </c>
      <c r="B108" t="s">
        <v>16</v>
      </c>
      <c r="C108" t="s">
        <v>10</v>
      </c>
      <c r="E108" t="str" cm="1">
        <f t="array" ref="E108:F108">_xlfn.TEXTSPLIT(B108," ")</f>
        <v>Lightning</v>
      </c>
      <c r="F108" t="str">
        <v>Energy</v>
      </c>
      <c r="I108" t="str" cm="1">
        <f t="array" ref="I108:J108">_xlfn.TEXTSPLIT(A108,"-")</f>
        <v>sm1</v>
      </c>
      <c r="J108" t="str">
        <v>167</v>
      </c>
      <c r="K108" s="2">
        <f>VLOOKUP(I108,Z:AA,2)</f>
        <v>44776</v>
      </c>
      <c r="O108" t="str">
        <f t="shared" si="3"/>
        <v>Lightning</v>
      </c>
      <c r="P108" t="s">
        <v>626</v>
      </c>
      <c r="Z108" t="s">
        <v>694</v>
      </c>
      <c r="AA108" s="2">
        <v>43042</v>
      </c>
    </row>
    <row r="109" spans="1:27" x14ac:dyDescent="0.25">
      <c r="A109" t="s">
        <v>339</v>
      </c>
      <c r="B109" t="s">
        <v>18</v>
      </c>
      <c r="C109" t="s">
        <v>10</v>
      </c>
      <c r="E109" t="str" cm="1">
        <f t="array" ref="E109:F109">_xlfn.TEXTSPLIT(B109," ")</f>
        <v>Psychic</v>
      </c>
      <c r="F109" t="str">
        <v>Energy</v>
      </c>
      <c r="I109" t="str" cm="1">
        <f t="array" ref="I109:J109">_xlfn.TEXTSPLIT(A109,"-")</f>
        <v>sm1</v>
      </c>
      <c r="J109" t="str">
        <v>168</v>
      </c>
      <c r="K109" s="2">
        <f>VLOOKUP(I109,Z:AA,2)</f>
        <v>44776</v>
      </c>
      <c r="O109" t="str">
        <f t="shared" si="3"/>
        <v>Psychic</v>
      </c>
      <c r="P109" t="s">
        <v>626</v>
      </c>
      <c r="Z109" t="s">
        <v>695</v>
      </c>
      <c r="AA109" s="2">
        <v>43046</v>
      </c>
    </row>
    <row r="110" spans="1:27" x14ac:dyDescent="0.25">
      <c r="A110" t="s">
        <v>340</v>
      </c>
      <c r="B110" t="s">
        <v>9</v>
      </c>
      <c r="C110" t="s">
        <v>10</v>
      </c>
      <c r="E110" t="str" cm="1">
        <f t="array" ref="E110:F110">_xlfn.TEXTSPLIT(B110," ")</f>
        <v>Fighting</v>
      </c>
      <c r="F110" t="str">
        <v>Energy</v>
      </c>
      <c r="I110" t="str" cm="1">
        <f t="array" ref="I110:J110">_xlfn.TEXTSPLIT(A110,"-")</f>
        <v>sm1</v>
      </c>
      <c r="J110" t="str">
        <v>169</v>
      </c>
      <c r="K110" s="2">
        <f>VLOOKUP(I110,Z:AA,2)</f>
        <v>44776</v>
      </c>
      <c r="O110" t="str">
        <f t="shared" si="3"/>
        <v>Fighting</v>
      </c>
      <c r="P110" t="s">
        <v>626</v>
      </c>
      <c r="Z110" t="s">
        <v>696</v>
      </c>
      <c r="AA110" s="2">
        <v>43133</v>
      </c>
    </row>
    <row r="111" spans="1:27" x14ac:dyDescent="0.25">
      <c r="A111" t="s">
        <v>341</v>
      </c>
      <c r="B111" t="s">
        <v>50</v>
      </c>
      <c r="C111" t="s">
        <v>10</v>
      </c>
      <c r="E111" t="str" cm="1">
        <f t="array" ref="E111:F111">_xlfn.TEXTSPLIT(B111," ")</f>
        <v>Darkness</v>
      </c>
      <c r="F111" t="str">
        <v>Energy</v>
      </c>
      <c r="I111" t="str" cm="1">
        <f t="array" ref="I111:J111">_xlfn.TEXTSPLIT(A111,"-")</f>
        <v>sm1</v>
      </c>
      <c r="J111" t="str">
        <v>170</v>
      </c>
      <c r="K111" s="2">
        <f>VLOOKUP(I111,Z:AA,2)</f>
        <v>44776</v>
      </c>
      <c r="O111" t="str">
        <f t="shared" si="3"/>
        <v>Darkness</v>
      </c>
      <c r="P111" t="s">
        <v>626</v>
      </c>
      <c r="Z111" t="s">
        <v>697</v>
      </c>
      <c r="AA111" s="2">
        <v>43224</v>
      </c>
    </row>
    <row r="112" spans="1:27" x14ac:dyDescent="0.25">
      <c r="A112" t="s">
        <v>342</v>
      </c>
      <c r="B112" t="s">
        <v>52</v>
      </c>
      <c r="C112" t="s">
        <v>10</v>
      </c>
      <c r="E112" t="str" cm="1">
        <f t="array" ref="E112:F112">_xlfn.TEXTSPLIT(B112," ")</f>
        <v>Metal</v>
      </c>
      <c r="F112" t="str">
        <v>Energy</v>
      </c>
      <c r="I112" t="str" cm="1">
        <f t="array" ref="I112:J112">_xlfn.TEXTSPLIT(A112,"-")</f>
        <v>sm1</v>
      </c>
      <c r="J112" t="str">
        <v>171</v>
      </c>
      <c r="K112" s="2">
        <f>VLOOKUP(I112,Z:AA,2)</f>
        <v>44776</v>
      </c>
      <c r="O112" t="str">
        <f t="shared" si="3"/>
        <v>Metal</v>
      </c>
      <c r="P112" t="s">
        <v>626</v>
      </c>
      <c r="Z112" t="s">
        <v>698</v>
      </c>
      <c r="AA112" s="2">
        <v>43315</v>
      </c>
    </row>
    <row r="113" spans="1:27" x14ac:dyDescent="0.25">
      <c r="A113" t="s">
        <v>343</v>
      </c>
      <c r="B113" t="s">
        <v>270</v>
      </c>
      <c r="C113" t="s">
        <v>10</v>
      </c>
      <c r="E113" t="str" cm="1">
        <f t="array" ref="E113:F113">_xlfn.TEXTSPLIT(B113," ")</f>
        <v>Fairy</v>
      </c>
      <c r="F113" t="str">
        <v>Energy</v>
      </c>
      <c r="I113" t="str" cm="1">
        <f t="array" ref="I113:J113">_xlfn.TEXTSPLIT(A113,"-")</f>
        <v>sm1</v>
      </c>
      <c r="J113" t="str">
        <v>172</v>
      </c>
      <c r="K113" s="2">
        <f>VLOOKUP(I113,Z:AA,2)</f>
        <v>44776</v>
      </c>
      <c r="O113" t="str">
        <f t="shared" si="3"/>
        <v>Fairy</v>
      </c>
      <c r="P113" t="s">
        <v>626</v>
      </c>
      <c r="Z113" t="s">
        <v>699</v>
      </c>
      <c r="AA113" s="2">
        <v>43350</v>
      </c>
    </row>
    <row r="114" spans="1:27" x14ac:dyDescent="0.25">
      <c r="A114" t="s">
        <v>360</v>
      </c>
      <c r="B114" t="s">
        <v>14</v>
      </c>
      <c r="C114" t="s">
        <v>10</v>
      </c>
      <c r="E114" t="str" cm="1">
        <f t="array" ref="E114:F114">_xlfn.TEXTSPLIT(B114," ")</f>
        <v>Grass</v>
      </c>
      <c r="F114" t="str">
        <v>Energy</v>
      </c>
      <c r="I114" t="str" cm="1">
        <f t="array" ref="I114:J114">_xlfn.TEXTSPLIT(A114,"-")</f>
        <v>sm2</v>
      </c>
      <c r="J114" t="str">
        <v>167</v>
      </c>
      <c r="K114" s="2">
        <f>VLOOKUP(I114,Z:AA,2)</f>
        <v>44776</v>
      </c>
      <c r="O114" t="str">
        <f t="shared" si="3"/>
        <v>Grass</v>
      </c>
      <c r="P114" t="s">
        <v>626</v>
      </c>
      <c r="Z114" t="s">
        <v>700</v>
      </c>
      <c r="AA114" s="2">
        <v>43389</v>
      </c>
    </row>
    <row r="115" spans="1:27" x14ac:dyDescent="0.25">
      <c r="A115" t="s">
        <v>361</v>
      </c>
      <c r="B115" t="s">
        <v>16</v>
      </c>
      <c r="C115" t="s">
        <v>10</v>
      </c>
      <c r="E115" t="str" cm="1">
        <f t="array" ref="E115:F115">_xlfn.TEXTSPLIT(B115," ")</f>
        <v>Lightning</v>
      </c>
      <c r="F115" t="str">
        <v>Energy</v>
      </c>
      <c r="I115" t="str" cm="1">
        <f t="array" ref="I115:J115">_xlfn.TEXTSPLIT(A115,"-")</f>
        <v>sm2</v>
      </c>
      <c r="J115" t="str">
        <v>168</v>
      </c>
      <c r="K115" s="2">
        <f>VLOOKUP(I115,Z:AA,2)</f>
        <v>44776</v>
      </c>
      <c r="O115" t="str">
        <f t="shared" si="3"/>
        <v>Lightning</v>
      </c>
      <c r="P115" t="s">
        <v>626</v>
      </c>
      <c r="Z115" t="s">
        <v>701</v>
      </c>
      <c r="AA115" s="2">
        <v>43406</v>
      </c>
    </row>
    <row r="116" spans="1:27" x14ac:dyDescent="0.25">
      <c r="A116" t="s">
        <v>362</v>
      </c>
      <c r="B116" t="s">
        <v>9</v>
      </c>
      <c r="C116" t="s">
        <v>10</v>
      </c>
      <c r="E116" t="str" cm="1">
        <f t="array" ref="E116:F116">_xlfn.TEXTSPLIT(B116," ")</f>
        <v>Fighting</v>
      </c>
      <c r="F116" t="str">
        <v>Energy</v>
      </c>
      <c r="I116" t="str" cm="1">
        <f t="array" ref="I116:J116">_xlfn.TEXTSPLIT(A116,"-")</f>
        <v>sm2</v>
      </c>
      <c r="J116" t="str">
        <v>169</v>
      </c>
      <c r="K116" s="2">
        <f>VLOOKUP(I116,Z:AA,2)</f>
        <v>44776</v>
      </c>
      <c r="O116" t="str">
        <f t="shared" si="3"/>
        <v>Fighting</v>
      </c>
      <c r="P116" t="s">
        <v>626</v>
      </c>
      <c r="Z116" t="s">
        <v>702</v>
      </c>
      <c r="AA116" s="2">
        <v>43497</v>
      </c>
    </row>
    <row r="117" spans="1:27" x14ac:dyDescent="0.25">
      <c r="A117" t="s">
        <v>363</v>
      </c>
      <c r="B117" t="s">
        <v>12</v>
      </c>
      <c r="C117" t="s">
        <v>10</v>
      </c>
      <c r="E117" t="str" cm="1">
        <f t="array" ref="E117:F117">_xlfn.TEXTSPLIT(B117," ")</f>
        <v>Fire</v>
      </c>
      <c r="F117" t="str">
        <v>Energy</v>
      </c>
      <c r="I117" t="str" cm="1">
        <f t="array" ref="I117:J117">_xlfn.TEXTSPLIT(A117,"-")</f>
        <v>sm3</v>
      </c>
      <c r="J117" t="str">
        <v>167</v>
      </c>
      <c r="K117" s="2">
        <f>VLOOKUP(I117,Z:AA,2)</f>
        <v>44776</v>
      </c>
      <c r="O117" t="str">
        <f t="shared" si="3"/>
        <v>Fire</v>
      </c>
      <c r="P117" t="s">
        <v>626</v>
      </c>
      <c r="Z117" t="s">
        <v>703</v>
      </c>
      <c r="AA117" s="2">
        <v>43560</v>
      </c>
    </row>
    <row r="118" spans="1:27" x14ac:dyDescent="0.25">
      <c r="A118" t="s">
        <v>364</v>
      </c>
      <c r="B118" t="s">
        <v>50</v>
      </c>
      <c r="C118" t="s">
        <v>10</v>
      </c>
      <c r="E118" t="str" cm="1">
        <f t="array" ref="E118:F118">_xlfn.TEXTSPLIT(B118," ")</f>
        <v>Darkness</v>
      </c>
      <c r="F118" t="str">
        <v>Energy</v>
      </c>
      <c r="I118" t="str" cm="1">
        <f t="array" ref="I118:J118">_xlfn.TEXTSPLIT(A118,"-")</f>
        <v>sm3</v>
      </c>
      <c r="J118" t="str">
        <v>168</v>
      </c>
      <c r="K118" s="2">
        <f>VLOOKUP(I118,Z:AA,2)</f>
        <v>44776</v>
      </c>
      <c r="O118" t="str">
        <f t="shared" si="3"/>
        <v>Darkness</v>
      </c>
      <c r="P118" t="s">
        <v>627</v>
      </c>
      <c r="Z118" t="s">
        <v>704</v>
      </c>
      <c r="AA118" s="2">
        <v>43588</v>
      </c>
    </row>
    <row r="119" spans="1:27" x14ac:dyDescent="0.25">
      <c r="A119" t="s">
        <v>365</v>
      </c>
      <c r="B119" t="s">
        <v>270</v>
      </c>
      <c r="C119" t="s">
        <v>10</v>
      </c>
      <c r="E119" t="str" cm="1">
        <f t="array" ref="E119:F119">_xlfn.TEXTSPLIT(B119," ")</f>
        <v>Fairy</v>
      </c>
      <c r="F119" t="str">
        <v>Energy</v>
      </c>
      <c r="I119" t="str" cm="1">
        <f t="array" ref="I119:J119">_xlfn.TEXTSPLIT(A119,"-")</f>
        <v>sm3</v>
      </c>
      <c r="J119" t="str">
        <v>169</v>
      </c>
      <c r="K119" s="2">
        <f>VLOOKUP(I119,Z:AA,2)</f>
        <v>44776</v>
      </c>
      <c r="O119" t="str">
        <f t="shared" si="3"/>
        <v>Fairy</v>
      </c>
      <c r="P119" t="s">
        <v>629</v>
      </c>
      <c r="Z119" t="s">
        <v>705</v>
      </c>
      <c r="AA119" s="2">
        <v>43679</v>
      </c>
    </row>
    <row r="120" spans="1:27" x14ac:dyDescent="0.25">
      <c r="A120" t="s">
        <v>374</v>
      </c>
      <c r="B120" t="s">
        <v>20</v>
      </c>
      <c r="C120" t="s">
        <v>10</v>
      </c>
      <c r="E120" t="str" cm="1">
        <f t="array" ref="E120:F120">_xlfn.TEXTSPLIT(B120," ")</f>
        <v>Water</v>
      </c>
      <c r="F120" t="str">
        <v>Energy</v>
      </c>
      <c r="I120" t="str" cm="1">
        <f t="array" ref="I120:J120">_xlfn.TEXTSPLIT(A120,"-")</f>
        <v>sm4</v>
      </c>
      <c r="J120" t="str">
        <v>124</v>
      </c>
      <c r="K120" s="2">
        <f>VLOOKUP(I120,Z:AA,2)</f>
        <v>44776</v>
      </c>
      <c r="O120" t="str">
        <f t="shared" si="3"/>
        <v>Water</v>
      </c>
      <c r="P120" t="s">
        <v>629</v>
      </c>
      <c r="Z120" t="s">
        <v>706</v>
      </c>
      <c r="AA120" s="2">
        <v>43700</v>
      </c>
    </row>
    <row r="121" spans="1:27" x14ac:dyDescent="0.25">
      <c r="A121" t="s">
        <v>399</v>
      </c>
      <c r="B121" t="s">
        <v>400</v>
      </c>
      <c r="C121" t="s">
        <v>10</v>
      </c>
      <c r="E121" t="str" cm="1">
        <f t="array" ref="E121:G121">_xlfn.TEXTSPLIT(B121," ")</f>
        <v>Basic</v>
      </c>
      <c r="F121" t="str">
        <v>Lightning</v>
      </c>
      <c r="G121" t="str">
        <v>Energy</v>
      </c>
      <c r="I121" t="str" cm="1">
        <f t="array" ref="I121:J121">_xlfn.TEXTSPLIT(A121,"-")</f>
        <v>sv1</v>
      </c>
      <c r="J121" t="str">
        <v>257</v>
      </c>
      <c r="K121" s="2">
        <f>VLOOKUP(I121,Z:AA,2)</f>
        <v>44776</v>
      </c>
      <c r="O121" t="str">
        <f>IF(C121="Basic",IF(E121="Basic", F121,E121),)</f>
        <v>Lightning</v>
      </c>
      <c r="P121" t="s">
        <v>629</v>
      </c>
      <c r="Z121" t="s">
        <v>707</v>
      </c>
      <c r="AA121" s="2">
        <v>43700</v>
      </c>
    </row>
    <row r="122" spans="1:27" x14ac:dyDescent="0.25">
      <c r="A122" t="s">
        <v>401</v>
      </c>
      <c r="B122" t="s">
        <v>402</v>
      </c>
      <c r="C122" t="s">
        <v>10</v>
      </c>
      <c r="E122" t="str" cm="1">
        <f t="array" ref="E122:G122">_xlfn.TEXTSPLIT(B122," ")</f>
        <v>Basic</v>
      </c>
      <c r="F122" t="str">
        <v>Fighting</v>
      </c>
      <c r="G122" t="str">
        <v>Energy</v>
      </c>
      <c r="I122" t="str" cm="1">
        <f t="array" ref="I122:J122">_xlfn.TEXTSPLIT(A122,"-")</f>
        <v>sv1</v>
      </c>
      <c r="J122" t="str">
        <v>258</v>
      </c>
      <c r="K122" s="2">
        <f>VLOOKUP(I122,Z:AA,2)</f>
        <v>44776</v>
      </c>
      <c r="O122" t="str">
        <f t="shared" ref="O122:O185" si="5">IF(C122="Basic",IF(E122="Basic", F122,E122),)</f>
        <v>Fighting</v>
      </c>
      <c r="P122" t="s">
        <v>629</v>
      </c>
      <c r="Z122" t="s">
        <v>708</v>
      </c>
      <c r="AA122" s="2">
        <v>43753</v>
      </c>
    </row>
    <row r="123" spans="1:27" x14ac:dyDescent="0.25">
      <c r="A123" t="s">
        <v>415</v>
      </c>
      <c r="B123" t="s">
        <v>416</v>
      </c>
      <c r="C123" t="s">
        <v>10</v>
      </c>
      <c r="E123" t="str" cm="1">
        <f t="array" ref="E123:G123">_xlfn.TEXTSPLIT(B123," ")</f>
        <v>Basic</v>
      </c>
      <c r="F123" t="str">
        <v>Grass</v>
      </c>
      <c r="G123" t="str">
        <v>Energy</v>
      </c>
      <c r="I123" t="str" cm="1">
        <f t="array" ref="I123:J123">_xlfn.TEXTSPLIT(A123,"-")</f>
        <v>sv2</v>
      </c>
      <c r="J123" t="str">
        <v>278</v>
      </c>
      <c r="K123" s="2">
        <f>VLOOKUP(I123,Z:AA,2)</f>
        <v>44776</v>
      </c>
      <c r="O123" t="str">
        <f t="shared" si="5"/>
        <v>Grass</v>
      </c>
      <c r="P123" t="s">
        <v>629</v>
      </c>
      <c r="Z123" t="s">
        <v>709</v>
      </c>
      <c r="AA123" s="2">
        <v>43770</v>
      </c>
    </row>
    <row r="124" spans="1:27" x14ac:dyDescent="0.25">
      <c r="A124" t="s">
        <v>417</v>
      </c>
      <c r="B124" t="s">
        <v>418</v>
      </c>
      <c r="C124" t="s">
        <v>10</v>
      </c>
      <c r="E124" t="str" cm="1">
        <f t="array" ref="E124:G124">_xlfn.TEXTSPLIT(B124," ")</f>
        <v>Basic</v>
      </c>
      <c r="F124" t="str">
        <v>Water</v>
      </c>
      <c r="G124" t="str">
        <v>Energy</v>
      </c>
      <c r="I124" t="str" cm="1">
        <f t="array" ref="I124:J124">_xlfn.TEXTSPLIT(A124,"-")</f>
        <v>sv2</v>
      </c>
      <c r="J124" t="str">
        <v>279</v>
      </c>
      <c r="K124" s="2">
        <f>VLOOKUP(I124,Z:AA,2)</f>
        <v>44776</v>
      </c>
      <c r="O124" t="str">
        <f t="shared" si="5"/>
        <v>Water</v>
      </c>
      <c r="P124" t="s">
        <v>629</v>
      </c>
      <c r="Z124" t="s">
        <v>710</v>
      </c>
      <c r="AA124" s="2">
        <v>43784</v>
      </c>
    </row>
    <row r="125" spans="1:27" x14ac:dyDescent="0.25">
      <c r="A125" t="s">
        <v>421</v>
      </c>
      <c r="B125" t="s">
        <v>422</v>
      </c>
      <c r="C125" t="s">
        <v>10</v>
      </c>
      <c r="E125" t="str" cm="1">
        <f t="array" ref="E125:G125">_xlfn.TEXTSPLIT(B125," ")</f>
        <v>Basic</v>
      </c>
      <c r="F125" t="str">
        <v>Psychic</v>
      </c>
      <c r="G125" t="str">
        <v>Energy</v>
      </c>
      <c r="I125" t="str" cm="1">
        <f t="array" ref="I125:J125">_xlfn.TEXTSPLIT(A125,"-")</f>
        <v>sv3pt5</v>
      </c>
      <c r="J125" t="str">
        <v>207</v>
      </c>
      <c r="K125" s="2">
        <f>VLOOKUP(I125,Z:AA,2)</f>
        <v>44776</v>
      </c>
      <c r="O125" t="str">
        <f t="shared" si="5"/>
        <v>Psychic</v>
      </c>
      <c r="P125" t="s">
        <v>631</v>
      </c>
      <c r="Z125" t="s">
        <v>711</v>
      </c>
      <c r="AA125" s="2">
        <v>43868</v>
      </c>
    </row>
    <row r="126" spans="1:27" x14ac:dyDescent="0.25">
      <c r="A126" t="s">
        <v>423</v>
      </c>
      <c r="B126" t="s">
        <v>416</v>
      </c>
      <c r="C126" t="s">
        <v>10</v>
      </c>
      <c r="E126" t="str" cm="1">
        <f t="array" ref="E126:G126">_xlfn.TEXTSPLIT(B126," ")</f>
        <v>Basic</v>
      </c>
      <c r="F126" t="str">
        <v>Grass</v>
      </c>
      <c r="G126" t="str">
        <v>Energy</v>
      </c>
      <c r="I126" t="str" cm="1">
        <f t="array" ref="I126:J126">_xlfn.TEXTSPLIT(A126,"-")</f>
        <v>sve</v>
      </c>
      <c r="J126" t="str">
        <v>1</v>
      </c>
      <c r="K126" s="2">
        <f>VLOOKUP(I126,Z:AA,2)</f>
        <v>44776</v>
      </c>
      <c r="O126" t="str">
        <f t="shared" si="5"/>
        <v>Grass</v>
      </c>
      <c r="P126" t="s">
        <v>631</v>
      </c>
      <c r="Z126" t="s">
        <v>712</v>
      </c>
      <c r="AA126" s="2">
        <v>43952</v>
      </c>
    </row>
    <row r="127" spans="1:27" x14ac:dyDescent="0.25">
      <c r="A127" t="s">
        <v>424</v>
      </c>
      <c r="B127" t="s">
        <v>420</v>
      </c>
      <c r="C127" t="s">
        <v>10</v>
      </c>
      <c r="E127" t="str" cm="1">
        <f t="array" ref="E127:G127">_xlfn.TEXTSPLIT(B127," ")</f>
        <v>Basic</v>
      </c>
      <c r="F127" t="str">
        <v>Fire</v>
      </c>
      <c r="G127" t="str">
        <v>Energy</v>
      </c>
      <c r="I127" t="str" cm="1">
        <f t="array" ref="I127:J127">_xlfn.TEXTSPLIT(A127,"-")</f>
        <v>sve</v>
      </c>
      <c r="J127" t="str">
        <v>2</v>
      </c>
      <c r="K127" s="2">
        <f>VLOOKUP(I127,Z:AA,2)</f>
        <v>44776</v>
      </c>
      <c r="O127" t="str">
        <f t="shared" si="5"/>
        <v>Fire</v>
      </c>
      <c r="P127" t="s">
        <v>631</v>
      </c>
      <c r="Z127" t="s">
        <v>713</v>
      </c>
      <c r="AA127" s="2">
        <v>44057</v>
      </c>
    </row>
    <row r="128" spans="1:27" x14ac:dyDescent="0.25">
      <c r="A128" t="s">
        <v>425</v>
      </c>
      <c r="B128" t="s">
        <v>418</v>
      </c>
      <c r="C128" t="s">
        <v>10</v>
      </c>
      <c r="E128" t="str" cm="1">
        <f t="array" ref="E128:G128">_xlfn.TEXTSPLIT(B128," ")</f>
        <v>Basic</v>
      </c>
      <c r="F128" t="str">
        <v>Water</v>
      </c>
      <c r="G128" t="str">
        <v>Energy</v>
      </c>
      <c r="I128" t="str" cm="1">
        <f t="array" ref="I128:J128">_xlfn.TEXTSPLIT(A128,"-")</f>
        <v>sve</v>
      </c>
      <c r="J128" t="str">
        <v>3</v>
      </c>
      <c r="K128" s="2">
        <f>VLOOKUP(I128,Z:AA,2)</f>
        <v>44776</v>
      </c>
      <c r="O128" t="str">
        <f t="shared" si="5"/>
        <v>Water</v>
      </c>
      <c r="P128" t="s">
        <v>631</v>
      </c>
      <c r="Z128" t="s">
        <v>714</v>
      </c>
      <c r="AA128" s="2">
        <v>44085</v>
      </c>
    </row>
    <row r="129" spans="1:27" x14ac:dyDescent="0.25">
      <c r="A129" t="s">
        <v>426</v>
      </c>
      <c r="B129" t="s">
        <v>400</v>
      </c>
      <c r="C129" t="s">
        <v>10</v>
      </c>
      <c r="E129" t="str" cm="1">
        <f t="array" ref="E129:G129">_xlfn.TEXTSPLIT(B129," ")</f>
        <v>Basic</v>
      </c>
      <c r="F129" t="str">
        <v>Lightning</v>
      </c>
      <c r="G129" t="str">
        <v>Energy</v>
      </c>
      <c r="I129" t="str" cm="1">
        <f t="array" ref="I129:J129">_xlfn.TEXTSPLIT(A129,"-")</f>
        <v>sve</v>
      </c>
      <c r="J129" t="str">
        <v>4</v>
      </c>
      <c r="K129" s="2">
        <f>VLOOKUP(I129,Z:AA,2)</f>
        <v>44776</v>
      </c>
      <c r="O129" t="str">
        <f t="shared" si="5"/>
        <v>Lightning</v>
      </c>
      <c r="P129" t="s">
        <v>631</v>
      </c>
      <c r="Z129" t="s">
        <v>715</v>
      </c>
      <c r="AA129" s="2">
        <v>44099</v>
      </c>
    </row>
    <row r="130" spans="1:27" x14ac:dyDescent="0.25">
      <c r="A130" t="s">
        <v>427</v>
      </c>
      <c r="B130" t="s">
        <v>422</v>
      </c>
      <c r="C130" t="s">
        <v>10</v>
      </c>
      <c r="E130" t="str" cm="1">
        <f t="array" ref="E130:G130">_xlfn.TEXTSPLIT(B130," ")</f>
        <v>Basic</v>
      </c>
      <c r="F130" t="str">
        <v>Psychic</v>
      </c>
      <c r="G130" t="str">
        <v>Energy</v>
      </c>
      <c r="I130" t="str" cm="1">
        <f t="array" ref="I130:J130">_xlfn.TEXTSPLIT(A130,"-")</f>
        <v>sve</v>
      </c>
      <c r="J130" t="str">
        <v>5</v>
      </c>
      <c r="K130" s="2">
        <f>VLOOKUP(I130,Z:AA,2)</f>
        <v>44776</v>
      </c>
      <c r="O130" t="str">
        <f t="shared" si="5"/>
        <v>Psychic</v>
      </c>
      <c r="P130" t="s">
        <v>631</v>
      </c>
      <c r="Z130" t="s">
        <v>716</v>
      </c>
      <c r="AA130" s="2">
        <v>44148</v>
      </c>
    </row>
    <row r="131" spans="1:27" x14ac:dyDescent="0.25">
      <c r="A131" t="s">
        <v>428</v>
      </c>
      <c r="B131" t="s">
        <v>402</v>
      </c>
      <c r="C131" t="s">
        <v>10</v>
      </c>
      <c r="E131" t="str" cm="1">
        <f t="array" ref="E131:G131">_xlfn.TEXTSPLIT(B131," ")</f>
        <v>Basic</v>
      </c>
      <c r="F131" t="str">
        <v>Fighting</v>
      </c>
      <c r="G131" t="str">
        <v>Energy</v>
      </c>
      <c r="I131" t="str" cm="1">
        <f t="array" ref="I131:J131">_xlfn.TEXTSPLIT(A131,"-")</f>
        <v>sve</v>
      </c>
      <c r="J131" t="str">
        <v>6</v>
      </c>
      <c r="K131" s="2">
        <f>VLOOKUP(I131,Z:AA,2)</f>
        <v>44776</v>
      </c>
      <c r="O131" t="str">
        <f t="shared" si="5"/>
        <v>Fighting</v>
      </c>
      <c r="P131" t="s">
        <v>631</v>
      </c>
      <c r="Z131" t="s">
        <v>722</v>
      </c>
      <c r="AA131" s="2">
        <v>44236</v>
      </c>
    </row>
    <row r="132" spans="1:27" x14ac:dyDescent="0.25">
      <c r="A132" t="s">
        <v>429</v>
      </c>
      <c r="B132" t="s">
        <v>430</v>
      </c>
      <c r="C132" t="s">
        <v>10</v>
      </c>
      <c r="E132" t="str" cm="1">
        <f t="array" ref="E132:G132">_xlfn.TEXTSPLIT(B132," ")</f>
        <v>Basic</v>
      </c>
      <c r="F132" t="str">
        <v>Darkness</v>
      </c>
      <c r="G132" t="str">
        <v>Energy</v>
      </c>
      <c r="I132" t="str" cm="1">
        <f t="array" ref="I132:J132">_xlfn.TEXTSPLIT(A132,"-")</f>
        <v>sve</v>
      </c>
      <c r="J132" t="str">
        <v>7</v>
      </c>
      <c r="K132" s="2">
        <f>VLOOKUP(I132,Z:AA,2)</f>
        <v>44776</v>
      </c>
      <c r="O132" t="str">
        <f t="shared" si="5"/>
        <v>Darkness</v>
      </c>
      <c r="P132" t="s">
        <v>631</v>
      </c>
      <c r="Z132" t="s">
        <v>717</v>
      </c>
      <c r="AA132" s="2">
        <v>44246</v>
      </c>
    </row>
    <row r="133" spans="1:27" x14ac:dyDescent="0.25">
      <c r="A133" t="s">
        <v>431</v>
      </c>
      <c r="B133" t="s">
        <v>432</v>
      </c>
      <c r="C133" t="s">
        <v>10</v>
      </c>
      <c r="E133" t="str" cm="1">
        <f t="array" ref="E133:G133">_xlfn.TEXTSPLIT(B133," ")</f>
        <v>Basic</v>
      </c>
      <c r="F133" t="str">
        <v>Metal</v>
      </c>
      <c r="G133" t="str">
        <v>Energy</v>
      </c>
      <c r="I133" t="str" cm="1">
        <f t="array" ref="I133:J133">_xlfn.TEXTSPLIT(A133,"-")</f>
        <v>sve</v>
      </c>
      <c r="J133" t="str">
        <v>8</v>
      </c>
      <c r="K133" s="2">
        <f>VLOOKUP(I133,Z:AA,2)</f>
        <v>44776</v>
      </c>
      <c r="O133" t="str">
        <f t="shared" si="5"/>
        <v>Metal</v>
      </c>
      <c r="P133" t="s">
        <v>631</v>
      </c>
      <c r="Z133" t="s">
        <v>718</v>
      </c>
      <c r="AA133" s="2">
        <v>44246</v>
      </c>
    </row>
    <row r="134" spans="1:27" x14ac:dyDescent="0.25">
      <c r="A134" t="s">
        <v>449</v>
      </c>
      <c r="B134" t="s">
        <v>14</v>
      </c>
      <c r="C134" t="s">
        <v>10</v>
      </c>
      <c r="E134" t="str" cm="1">
        <f t="array" ref="E134:F134">_xlfn.TEXTSPLIT(B134," ")</f>
        <v>Grass</v>
      </c>
      <c r="F134" t="str">
        <v>Energy</v>
      </c>
      <c r="I134" t="str" cm="1">
        <f t="array" ref="I134:J134">_xlfn.TEXTSPLIT(A134,"-")</f>
        <v>swsh12pt5</v>
      </c>
      <c r="J134" t="str">
        <v>152</v>
      </c>
      <c r="K134" s="2">
        <f>VLOOKUP(I134,Z:AA,2)</f>
        <v>44946</v>
      </c>
      <c r="O134" t="str">
        <f t="shared" si="5"/>
        <v>Grass</v>
      </c>
      <c r="P134" t="s">
        <v>631</v>
      </c>
      <c r="Z134" t="s">
        <v>719</v>
      </c>
      <c r="AA134" s="2">
        <v>44274</v>
      </c>
    </row>
    <row r="135" spans="1:27" x14ac:dyDescent="0.25">
      <c r="A135" t="s">
        <v>450</v>
      </c>
      <c r="B135" t="s">
        <v>12</v>
      </c>
      <c r="C135" t="s">
        <v>10</v>
      </c>
      <c r="E135" t="str" cm="1">
        <f t="array" ref="E135:F135">_xlfn.TEXTSPLIT(B135," ")</f>
        <v>Fire</v>
      </c>
      <c r="F135" t="str">
        <v>Energy</v>
      </c>
      <c r="I135" t="str" cm="1">
        <f t="array" ref="I135:J135">_xlfn.TEXTSPLIT(A135,"-")</f>
        <v>swsh12pt5</v>
      </c>
      <c r="J135" t="str">
        <v>153</v>
      </c>
      <c r="K135" s="2">
        <f>VLOOKUP(I135,Z:AA,2)</f>
        <v>44946</v>
      </c>
      <c r="O135" t="str">
        <f t="shared" si="5"/>
        <v>Fire</v>
      </c>
      <c r="P135" t="s">
        <v>631</v>
      </c>
      <c r="Z135" t="s">
        <v>720</v>
      </c>
      <c r="AA135" s="2">
        <v>44365</v>
      </c>
    </row>
    <row r="136" spans="1:27" x14ac:dyDescent="0.25">
      <c r="A136" t="s">
        <v>451</v>
      </c>
      <c r="B136" t="s">
        <v>20</v>
      </c>
      <c r="C136" t="s">
        <v>10</v>
      </c>
      <c r="E136" t="str" cm="1">
        <f t="array" ref="E136:F136">_xlfn.TEXTSPLIT(B136," ")</f>
        <v>Water</v>
      </c>
      <c r="F136" t="str">
        <v>Energy</v>
      </c>
      <c r="I136" t="str" cm="1">
        <f t="array" ref="I136:J136">_xlfn.TEXTSPLIT(A136,"-")</f>
        <v>swsh12pt5</v>
      </c>
      <c r="J136" t="str">
        <v>154</v>
      </c>
      <c r="K136" s="2">
        <f>VLOOKUP(I136,Z:AA,2)</f>
        <v>44946</v>
      </c>
      <c r="O136" t="str">
        <f t="shared" si="5"/>
        <v>Water</v>
      </c>
      <c r="P136" t="s">
        <v>607</v>
      </c>
      <c r="Z136" t="s">
        <v>721</v>
      </c>
      <c r="AA136" s="2">
        <v>44435</v>
      </c>
    </row>
    <row r="137" spans="1:27" x14ac:dyDescent="0.25">
      <c r="A137" t="s">
        <v>452</v>
      </c>
      <c r="B137" t="s">
        <v>16</v>
      </c>
      <c r="C137" t="s">
        <v>10</v>
      </c>
      <c r="E137" t="str" cm="1">
        <f t="array" ref="E137:F137">_xlfn.TEXTSPLIT(B137," ")</f>
        <v>Lightning</v>
      </c>
      <c r="F137" t="str">
        <v>Energy</v>
      </c>
      <c r="I137" t="str" cm="1">
        <f t="array" ref="I137:J137">_xlfn.TEXTSPLIT(A137,"-")</f>
        <v>swsh12pt5</v>
      </c>
      <c r="J137" t="str">
        <v>155</v>
      </c>
      <c r="K137" s="2">
        <f>VLOOKUP(I137,Z:AA,2)</f>
        <v>44946</v>
      </c>
      <c r="O137" t="str">
        <f t="shared" si="5"/>
        <v>Lightning</v>
      </c>
      <c r="P137" t="s">
        <v>610</v>
      </c>
      <c r="Z137" t="s">
        <v>723</v>
      </c>
      <c r="AA137" s="2">
        <v>44477</v>
      </c>
    </row>
    <row r="138" spans="1:27" x14ac:dyDescent="0.25">
      <c r="A138" t="s">
        <v>453</v>
      </c>
      <c r="B138" t="s">
        <v>18</v>
      </c>
      <c r="C138" t="s">
        <v>10</v>
      </c>
      <c r="E138" t="str" cm="1">
        <f t="array" ref="E138:F138">_xlfn.TEXTSPLIT(B138," ")</f>
        <v>Psychic</v>
      </c>
      <c r="F138" t="str">
        <v>Energy</v>
      </c>
      <c r="I138" t="str" cm="1">
        <f t="array" ref="I138:J138">_xlfn.TEXTSPLIT(A138,"-")</f>
        <v>swsh12pt5</v>
      </c>
      <c r="J138" t="str">
        <v>156</v>
      </c>
      <c r="K138" s="2">
        <f>VLOOKUP(I138,Z:AA,2)</f>
        <v>44946</v>
      </c>
      <c r="O138" t="str">
        <f t="shared" si="5"/>
        <v>Psychic</v>
      </c>
      <c r="P138" t="s">
        <v>610</v>
      </c>
      <c r="Z138" t="s">
        <v>724</v>
      </c>
      <c r="AA138" s="2">
        <v>44477</v>
      </c>
    </row>
    <row r="139" spans="1:27" x14ac:dyDescent="0.25">
      <c r="A139" t="s">
        <v>454</v>
      </c>
      <c r="B139" t="s">
        <v>9</v>
      </c>
      <c r="C139" t="s">
        <v>10</v>
      </c>
      <c r="E139" t="str" cm="1">
        <f t="array" ref="E139:F139">_xlfn.TEXTSPLIT(B139," ")</f>
        <v>Fighting</v>
      </c>
      <c r="F139" t="str">
        <v>Energy</v>
      </c>
      <c r="I139" t="str" cm="1">
        <f t="array" ref="I139:J139">_xlfn.TEXTSPLIT(A139,"-")</f>
        <v>swsh12pt5</v>
      </c>
      <c r="J139" t="str">
        <v>157</v>
      </c>
      <c r="K139" s="2">
        <f>VLOOKUP(I139,Z:AA,2)</f>
        <v>44946</v>
      </c>
      <c r="O139" t="str">
        <f t="shared" si="5"/>
        <v>Fighting</v>
      </c>
      <c r="P139" t="s">
        <v>610</v>
      </c>
      <c r="Z139" t="s">
        <v>725</v>
      </c>
      <c r="AA139" s="2">
        <v>44512</v>
      </c>
    </row>
    <row r="140" spans="1:27" x14ac:dyDescent="0.25">
      <c r="A140" t="s">
        <v>455</v>
      </c>
      <c r="B140" t="s">
        <v>50</v>
      </c>
      <c r="C140" t="s">
        <v>10</v>
      </c>
      <c r="E140" t="str" cm="1">
        <f t="array" ref="E140:F140">_xlfn.TEXTSPLIT(B140," ")</f>
        <v>Darkness</v>
      </c>
      <c r="F140" t="str">
        <v>Energy</v>
      </c>
      <c r="I140" t="str" cm="1">
        <f t="array" ref="I140:J140">_xlfn.TEXTSPLIT(A140,"-")</f>
        <v>swsh12pt5</v>
      </c>
      <c r="J140" t="str">
        <v>158</v>
      </c>
      <c r="K140" s="2">
        <f>VLOOKUP(I140,Z:AA,2)</f>
        <v>44946</v>
      </c>
      <c r="O140" t="str">
        <f t="shared" si="5"/>
        <v>Darkness</v>
      </c>
      <c r="P140" t="s">
        <v>614</v>
      </c>
      <c r="Z140" t="s">
        <v>726</v>
      </c>
      <c r="AA140" s="2">
        <v>44617</v>
      </c>
    </row>
    <row r="141" spans="1:27" x14ac:dyDescent="0.25">
      <c r="A141" t="s">
        <v>456</v>
      </c>
      <c r="B141" t="s">
        <v>52</v>
      </c>
      <c r="C141" t="s">
        <v>10</v>
      </c>
      <c r="E141" t="str" cm="1">
        <f t="array" ref="E141:F141">_xlfn.TEXTSPLIT(B141," ")</f>
        <v>Metal</v>
      </c>
      <c r="F141" t="str">
        <v>Energy</v>
      </c>
      <c r="I141" t="str" cm="1">
        <f t="array" ref="I141:J141">_xlfn.TEXTSPLIT(A141,"-")</f>
        <v>swsh12pt5</v>
      </c>
      <c r="J141" t="str">
        <v>159</v>
      </c>
      <c r="K141" s="2">
        <f>VLOOKUP(I141,Z:AA,2)</f>
        <v>44946</v>
      </c>
      <c r="O141" t="str">
        <f t="shared" si="5"/>
        <v>Metal</v>
      </c>
      <c r="P141" t="s">
        <v>616</v>
      </c>
      <c r="Z141" t="s">
        <v>727</v>
      </c>
      <c r="AA141" s="2">
        <v>44617</v>
      </c>
    </row>
    <row r="142" spans="1:27" x14ac:dyDescent="0.25">
      <c r="A142" t="s">
        <v>511</v>
      </c>
      <c r="B142" t="s">
        <v>20</v>
      </c>
      <c r="C142" t="s">
        <v>10</v>
      </c>
      <c r="E142" t="str" cm="1">
        <f t="array" ref="E142:F142">_xlfn.TEXTSPLIT(B142," ")</f>
        <v>Water</v>
      </c>
      <c r="F142" t="str">
        <v>Energy</v>
      </c>
      <c r="I142" t="str" cm="1">
        <f t="array" ref="I142:J142">_xlfn.TEXTSPLIT(A142,"-")</f>
        <v>swsh6</v>
      </c>
      <c r="J142" t="str">
        <v>231</v>
      </c>
      <c r="K142" s="2">
        <f>VLOOKUP(I142,Z:AA,2)</f>
        <v>45191</v>
      </c>
      <c r="O142" t="str">
        <f t="shared" si="5"/>
        <v>Water</v>
      </c>
      <c r="P142" t="s">
        <v>616</v>
      </c>
      <c r="Z142" t="s">
        <v>728</v>
      </c>
      <c r="AA142" s="2">
        <v>44708</v>
      </c>
    </row>
    <row r="143" spans="1:27" x14ac:dyDescent="0.25">
      <c r="A143" t="s">
        <v>512</v>
      </c>
      <c r="B143" t="s">
        <v>18</v>
      </c>
      <c r="C143" t="s">
        <v>10</v>
      </c>
      <c r="E143" t="str" cm="1">
        <f t="array" ref="E143:F143">_xlfn.TEXTSPLIT(B143," ")</f>
        <v>Psychic</v>
      </c>
      <c r="F143" t="str">
        <v>Energy</v>
      </c>
      <c r="I143" t="str" cm="1">
        <f t="array" ref="I143:J143">_xlfn.TEXTSPLIT(A143,"-")</f>
        <v>swsh6</v>
      </c>
      <c r="J143" t="str">
        <v>232</v>
      </c>
      <c r="K143" s="2">
        <f>VLOOKUP(I143,Z:AA,2)</f>
        <v>45191</v>
      </c>
      <c r="O143" t="str">
        <f t="shared" si="5"/>
        <v>Psychic</v>
      </c>
      <c r="P143" t="s">
        <v>617</v>
      </c>
      <c r="Z143" t="s">
        <v>729</v>
      </c>
      <c r="AA143" s="2">
        <v>44708</v>
      </c>
    </row>
    <row r="144" spans="1:27" x14ac:dyDescent="0.25">
      <c r="A144" t="s">
        <v>513</v>
      </c>
      <c r="B144" t="s">
        <v>9</v>
      </c>
      <c r="C144" t="s">
        <v>10</v>
      </c>
      <c r="E144" t="str" cm="1">
        <f t="array" ref="E144:F144">_xlfn.TEXTSPLIT(B144," ")</f>
        <v>Fighting</v>
      </c>
      <c r="F144" t="str">
        <v>Energy</v>
      </c>
      <c r="I144" t="str" cm="1">
        <f t="array" ref="I144:J144">_xlfn.TEXTSPLIT(A144,"-")</f>
        <v>swsh6</v>
      </c>
      <c r="J144" t="str">
        <v>233</v>
      </c>
      <c r="K144" s="2">
        <f>VLOOKUP(I144,Z:AA,2)</f>
        <v>45191</v>
      </c>
      <c r="O144" t="str">
        <f t="shared" si="5"/>
        <v>Fighting</v>
      </c>
      <c r="P144" t="s">
        <v>617</v>
      </c>
      <c r="Z144" t="s">
        <v>730</v>
      </c>
      <c r="AA144" s="2">
        <v>44743</v>
      </c>
    </row>
    <row r="145" spans="1:27" x14ac:dyDescent="0.25">
      <c r="A145" t="s">
        <v>517</v>
      </c>
      <c r="B145" t="s">
        <v>16</v>
      </c>
      <c r="C145" t="s">
        <v>10</v>
      </c>
      <c r="E145" t="str" cm="1">
        <f t="array" ref="E145:F145">_xlfn.TEXTSPLIT(B145," ")</f>
        <v>Lightning</v>
      </c>
      <c r="F145" t="str">
        <v>Energy</v>
      </c>
      <c r="I145" t="str" cm="1">
        <f t="array" ref="I145:J145">_xlfn.TEXTSPLIT(A145,"-")</f>
        <v>swsh7</v>
      </c>
      <c r="J145" t="str">
        <v>235</v>
      </c>
      <c r="K145" s="2">
        <f>VLOOKUP(I145,Z:AA,2)</f>
        <v>45191</v>
      </c>
      <c r="O145" t="str">
        <f t="shared" si="5"/>
        <v>Lightning</v>
      </c>
      <c r="P145" t="s">
        <v>617</v>
      </c>
      <c r="Z145" t="s">
        <v>731</v>
      </c>
      <c r="AA145" s="2">
        <v>44776</v>
      </c>
    </row>
    <row r="146" spans="1:27" x14ac:dyDescent="0.25">
      <c r="A146" t="s">
        <v>518</v>
      </c>
      <c r="B146" t="s">
        <v>50</v>
      </c>
      <c r="C146" t="s">
        <v>10</v>
      </c>
      <c r="E146" t="str" cm="1">
        <f t="array" ref="E146:F146">_xlfn.TEXTSPLIT(B146," ")</f>
        <v>Darkness</v>
      </c>
      <c r="F146" t="str">
        <v>Energy</v>
      </c>
      <c r="I146" t="str" cm="1">
        <f t="array" ref="I146:J146">_xlfn.TEXTSPLIT(A146,"-")</f>
        <v>swsh7</v>
      </c>
      <c r="J146" t="str">
        <v>236</v>
      </c>
      <c r="K146" s="2">
        <f>VLOOKUP(I146,Z:AA,2)</f>
        <v>45191</v>
      </c>
      <c r="O146" t="str">
        <f t="shared" si="5"/>
        <v>Darkness</v>
      </c>
      <c r="P146" t="s">
        <v>618</v>
      </c>
      <c r="Z146" t="s">
        <v>732</v>
      </c>
      <c r="AA146" s="2">
        <v>44813</v>
      </c>
    </row>
    <row r="147" spans="1:27" x14ac:dyDescent="0.25">
      <c r="A147" t="s">
        <v>519</v>
      </c>
      <c r="B147" t="s">
        <v>52</v>
      </c>
      <c r="C147" t="s">
        <v>10</v>
      </c>
      <c r="E147" t="str" cm="1">
        <f t="array" ref="E147:F147">_xlfn.TEXTSPLIT(B147," ")</f>
        <v>Metal</v>
      </c>
      <c r="F147" t="str">
        <v>Energy</v>
      </c>
      <c r="I147" t="str" cm="1">
        <f t="array" ref="I147:J147">_xlfn.TEXTSPLIT(A147,"-")</f>
        <v>swsh7</v>
      </c>
      <c r="J147" t="str">
        <v>237</v>
      </c>
      <c r="K147" s="2">
        <f>VLOOKUP(I147,Z:AA,2)</f>
        <v>45191</v>
      </c>
      <c r="O147" t="str">
        <f t="shared" si="5"/>
        <v>Metal</v>
      </c>
      <c r="P147" t="s">
        <v>618</v>
      </c>
      <c r="Z147" t="s">
        <v>733</v>
      </c>
      <c r="AA147" s="2">
        <v>44813</v>
      </c>
    </row>
    <row r="148" spans="1:27" x14ac:dyDescent="0.25">
      <c r="A148" t="s">
        <v>524</v>
      </c>
      <c r="B148" t="s">
        <v>14</v>
      </c>
      <c r="C148" t="s">
        <v>10</v>
      </c>
      <c r="E148" t="str" cm="1">
        <f t="array" ref="E148:F148">_xlfn.TEXTSPLIT(B148," ")</f>
        <v>Grass</v>
      </c>
      <c r="F148" t="str">
        <v>Energy</v>
      </c>
      <c r="I148" t="str" cm="1">
        <f t="array" ref="I148:J148">_xlfn.TEXTSPLIT(A148,"-")</f>
        <v>swsh8</v>
      </c>
      <c r="J148" t="str">
        <v>283</v>
      </c>
      <c r="K148" s="2">
        <f>VLOOKUP(I148,Z:AA,2)</f>
        <v>45191</v>
      </c>
      <c r="O148" t="str">
        <f t="shared" si="5"/>
        <v>Grass</v>
      </c>
      <c r="P148" t="s">
        <v>618</v>
      </c>
      <c r="Z148" t="s">
        <v>734</v>
      </c>
      <c r="AA148" s="2">
        <v>44876</v>
      </c>
    </row>
    <row r="149" spans="1:27" x14ac:dyDescent="0.25">
      <c r="A149" t="s">
        <v>525</v>
      </c>
      <c r="B149" t="s">
        <v>12</v>
      </c>
      <c r="C149" t="s">
        <v>10</v>
      </c>
      <c r="E149" t="str" cm="1">
        <f t="array" ref="E149:F149">_xlfn.TEXTSPLIT(B149," ")</f>
        <v>Fire</v>
      </c>
      <c r="F149" t="str">
        <v>Energy</v>
      </c>
      <c r="I149" t="str" cm="1">
        <f t="array" ref="I149:J149">_xlfn.TEXTSPLIT(A149,"-")</f>
        <v>swsh8</v>
      </c>
      <c r="J149" t="str">
        <v>284</v>
      </c>
      <c r="K149" s="2">
        <f>VLOOKUP(I149,Z:AA,2)</f>
        <v>45191</v>
      </c>
      <c r="O149" t="str">
        <f t="shared" si="5"/>
        <v>Fire</v>
      </c>
      <c r="P149" t="s">
        <v>618</v>
      </c>
      <c r="Z149" t="s">
        <v>735</v>
      </c>
      <c r="AA149" s="2">
        <v>44876</v>
      </c>
    </row>
    <row r="150" spans="1:27" x14ac:dyDescent="0.25">
      <c r="A150" t="s">
        <v>527</v>
      </c>
      <c r="B150" t="s">
        <v>12</v>
      </c>
      <c r="C150" t="s">
        <v>10</v>
      </c>
      <c r="E150" t="str" cm="1">
        <f t="array" ref="E150:F150">_xlfn.TEXTSPLIT(B150," ")</f>
        <v>Fire</v>
      </c>
      <c r="F150" t="str">
        <v>Energy</v>
      </c>
      <c r="I150" t="str" cm="1">
        <f t="array" ref="I150:J150">_xlfn.TEXTSPLIT(A150,"-")</f>
        <v>tk1a</v>
      </c>
      <c r="J150" t="str">
        <v>10</v>
      </c>
      <c r="K150" s="2">
        <f>VLOOKUP(I150,Z:AA,2)</f>
        <v>45191</v>
      </c>
      <c r="O150" t="str">
        <f t="shared" si="5"/>
        <v>Fire</v>
      </c>
      <c r="P150" t="s">
        <v>618</v>
      </c>
      <c r="Z150" t="s">
        <v>738</v>
      </c>
      <c r="AA150" s="2">
        <v>44927</v>
      </c>
    </row>
    <row r="151" spans="1:27" x14ac:dyDescent="0.25">
      <c r="A151" t="s">
        <v>528</v>
      </c>
      <c r="B151" t="s">
        <v>16</v>
      </c>
      <c r="C151" t="s">
        <v>10</v>
      </c>
      <c r="E151" t="str" cm="1">
        <f t="array" ref="E151:F151">_xlfn.TEXTSPLIT(B151," ")</f>
        <v>Lightning</v>
      </c>
      <c r="F151" t="str">
        <v>Energy</v>
      </c>
      <c r="I151" t="str" cm="1">
        <f t="array" ref="I151:J151">_xlfn.TEXTSPLIT(A151,"-")</f>
        <v>tk1b</v>
      </c>
      <c r="J151" t="str">
        <v>10</v>
      </c>
      <c r="K151" s="2">
        <f>VLOOKUP(I151,Z:AA,2)</f>
        <v>45191</v>
      </c>
      <c r="O151" t="str">
        <f t="shared" si="5"/>
        <v>Lightning</v>
      </c>
      <c r="P151" t="s">
        <v>618</v>
      </c>
      <c r="Z151" t="s">
        <v>736</v>
      </c>
      <c r="AA151" s="2">
        <v>44946</v>
      </c>
    </row>
    <row r="152" spans="1:27" x14ac:dyDescent="0.25">
      <c r="A152" t="s">
        <v>529</v>
      </c>
      <c r="B152" t="s">
        <v>16</v>
      </c>
      <c r="C152" t="s">
        <v>10</v>
      </c>
      <c r="E152" t="str" cm="1">
        <f t="array" ref="E152:F152">_xlfn.TEXTSPLIT(B152," ")</f>
        <v>Lightning</v>
      </c>
      <c r="F152" t="str">
        <v>Energy</v>
      </c>
      <c r="I152" t="str" cm="1">
        <f t="array" ref="I152:J152">_xlfn.TEXTSPLIT(A152,"-")</f>
        <v>tk2a</v>
      </c>
      <c r="J152" t="str">
        <v>11</v>
      </c>
      <c r="K152" s="2">
        <f>VLOOKUP(I152,Z:AA,2)</f>
        <v>45191</v>
      </c>
      <c r="O152" t="str">
        <f t="shared" si="5"/>
        <v>Lightning</v>
      </c>
      <c r="P152" t="s">
        <v>618</v>
      </c>
      <c r="Z152" t="s">
        <v>737</v>
      </c>
      <c r="AA152" s="2">
        <v>44946</v>
      </c>
    </row>
    <row r="153" spans="1:27" x14ac:dyDescent="0.25">
      <c r="A153" t="s">
        <v>530</v>
      </c>
      <c r="B153" t="s">
        <v>18</v>
      </c>
      <c r="C153" t="s">
        <v>10</v>
      </c>
      <c r="E153" t="str" cm="1">
        <f t="array" ref="E153:F153">_xlfn.TEXTSPLIT(B153," ")</f>
        <v>Psychic</v>
      </c>
      <c r="F153" t="str">
        <v>Energy</v>
      </c>
      <c r="I153" t="str" cm="1">
        <f t="array" ref="I153:J153">_xlfn.TEXTSPLIT(A153,"-")</f>
        <v>tk2a</v>
      </c>
      <c r="J153" t="str">
        <v>12</v>
      </c>
      <c r="K153" s="2">
        <f>VLOOKUP(I153,Z:AA,2)</f>
        <v>45191</v>
      </c>
      <c r="O153" t="str">
        <f t="shared" si="5"/>
        <v>Psychic</v>
      </c>
      <c r="P153" t="s">
        <v>618</v>
      </c>
      <c r="Z153" t="s">
        <v>739</v>
      </c>
      <c r="AA153" s="2">
        <v>45016</v>
      </c>
    </row>
    <row r="154" spans="1:27" x14ac:dyDescent="0.25">
      <c r="A154" t="s">
        <v>531</v>
      </c>
      <c r="B154" t="s">
        <v>12</v>
      </c>
      <c r="C154" t="s">
        <v>10</v>
      </c>
      <c r="E154" t="str" cm="1">
        <f t="array" ref="E154:F154">_xlfn.TEXTSPLIT(B154," ")</f>
        <v>Fire</v>
      </c>
      <c r="F154" t="str">
        <v>Energy</v>
      </c>
      <c r="I154" t="str" cm="1">
        <f t="array" ref="I154:J154">_xlfn.TEXTSPLIT(A154,"-")</f>
        <v>tk2b</v>
      </c>
      <c r="J154" t="str">
        <v>11</v>
      </c>
      <c r="K154" s="2">
        <f>VLOOKUP(I154,Z:AA,2)</f>
        <v>45191</v>
      </c>
      <c r="O154" t="str">
        <f t="shared" si="5"/>
        <v>Fire</v>
      </c>
      <c r="P154" t="s">
        <v>618</v>
      </c>
      <c r="Z154" t="s">
        <v>740</v>
      </c>
      <c r="AA154" s="2">
        <v>45016</v>
      </c>
    </row>
    <row r="155" spans="1:27" x14ac:dyDescent="0.25">
      <c r="A155" t="s">
        <v>532</v>
      </c>
      <c r="B155" t="s">
        <v>16</v>
      </c>
      <c r="C155" t="s">
        <v>10</v>
      </c>
      <c r="E155" t="str" cm="1">
        <f t="array" ref="E155:F155">_xlfn.TEXTSPLIT(B155," ")</f>
        <v>Lightning</v>
      </c>
      <c r="F155" t="str">
        <v>Energy</v>
      </c>
      <c r="I155" t="str" cm="1">
        <f t="array" ref="I155:J155">_xlfn.TEXTSPLIT(A155,"-")</f>
        <v>tk2b</v>
      </c>
      <c r="J155" t="str">
        <v>12</v>
      </c>
      <c r="K155" s="2">
        <f>VLOOKUP(I155,Z:AA,2)</f>
        <v>45191</v>
      </c>
      <c r="O155" t="str">
        <f t="shared" si="5"/>
        <v>Lightning</v>
      </c>
      <c r="P155" t="s">
        <v>618</v>
      </c>
      <c r="Z155" t="s">
        <v>741</v>
      </c>
      <c r="AA155" s="2">
        <v>45086</v>
      </c>
    </row>
    <row r="156" spans="1:27" x14ac:dyDescent="0.25">
      <c r="A156" t="s">
        <v>535</v>
      </c>
      <c r="B156" t="s">
        <v>14</v>
      </c>
      <c r="C156" t="s">
        <v>10</v>
      </c>
      <c r="E156" t="str" cm="1">
        <f t="array" ref="E156:F156">_xlfn.TEXTSPLIT(B156," ")</f>
        <v>Grass</v>
      </c>
      <c r="F156" t="str">
        <v>Energy</v>
      </c>
      <c r="I156" t="str" cm="1">
        <f t="array" ref="I156:J156">_xlfn.TEXTSPLIT(A156,"-")</f>
        <v>xy1</v>
      </c>
      <c r="J156" t="str">
        <v>132</v>
      </c>
      <c r="K156" s="2">
        <f>VLOOKUP(I156,Z:AA,2)</f>
        <v>45191</v>
      </c>
      <c r="O156" t="str">
        <f t="shared" si="5"/>
        <v>Grass</v>
      </c>
      <c r="P156" t="s">
        <v>684</v>
      </c>
      <c r="Z156" t="s">
        <v>742</v>
      </c>
      <c r="AA156" s="2">
        <v>45149</v>
      </c>
    </row>
    <row r="157" spans="1:27" x14ac:dyDescent="0.25">
      <c r="A157" t="s">
        <v>536</v>
      </c>
      <c r="B157" t="s">
        <v>12</v>
      </c>
      <c r="C157" t="s">
        <v>10</v>
      </c>
      <c r="E157" t="str" cm="1">
        <f t="array" ref="E157:F157">_xlfn.TEXTSPLIT(B157," ")</f>
        <v>Fire</v>
      </c>
      <c r="F157" t="str">
        <v>Energy</v>
      </c>
      <c r="I157" t="str" cm="1">
        <f t="array" ref="I157:J157">_xlfn.TEXTSPLIT(A157,"-")</f>
        <v>xy1</v>
      </c>
      <c r="J157" t="str">
        <v>133</v>
      </c>
      <c r="K157" s="2">
        <f>VLOOKUP(I157,Z:AA,2)</f>
        <v>45191</v>
      </c>
      <c r="O157" t="str">
        <f t="shared" si="5"/>
        <v>Fire</v>
      </c>
      <c r="P157" t="s">
        <v>684</v>
      </c>
      <c r="Z157" t="s">
        <v>743</v>
      </c>
      <c r="AA157" s="2">
        <v>45191</v>
      </c>
    </row>
    <row r="158" spans="1:27" x14ac:dyDescent="0.25">
      <c r="A158" t="s">
        <v>537</v>
      </c>
      <c r="B158" t="s">
        <v>20</v>
      </c>
      <c r="C158" t="s">
        <v>10</v>
      </c>
      <c r="E158" t="str" cm="1">
        <f t="array" ref="E158:F158">_xlfn.TEXTSPLIT(B158," ")</f>
        <v>Water</v>
      </c>
      <c r="F158" t="str">
        <v>Energy</v>
      </c>
      <c r="I158" t="str" cm="1">
        <f t="array" ref="I158:J158">_xlfn.TEXTSPLIT(A158,"-")</f>
        <v>xy1</v>
      </c>
      <c r="J158" t="str">
        <v>134</v>
      </c>
      <c r="K158" s="2">
        <f>VLOOKUP(I158,Z:AA,2)</f>
        <v>45191</v>
      </c>
      <c r="O158" t="str">
        <f t="shared" si="5"/>
        <v>Water</v>
      </c>
      <c r="P158" t="s">
        <v>684</v>
      </c>
    </row>
    <row r="159" spans="1:27" x14ac:dyDescent="0.25">
      <c r="A159" t="s">
        <v>538</v>
      </c>
      <c r="B159" t="s">
        <v>16</v>
      </c>
      <c r="C159" t="s">
        <v>10</v>
      </c>
      <c r="E159" t="str" cm="1">
        <f t="array" ref="E159:F159">_xlfn.TEXTSPLIT(B159," ")</f>
        <v>Lightning</v>
      </c>
      <c r="F159" t="str">
        <v>Energy</v>
      </c>
      <c r="I159" t="str" cm="1">
        <f t="array" ref="I159:J159">_xlfn.TEXTSPLIT(A159,"-")</f>
        <v>xy1</v>
      </c>
      <c r="J159" t="str">
        <v>135</v>
      </c>
      <c r="K159" s="2">
        <f>VLOOKUP(I159,Z:AA,2)</f>
        <v>45191</v>
      </c>
      <c r="O159" t="str">
        <f t="shared" si="5"/>
        <v>Lightning</v>
      </c>
      <c r="P159" t="s">
        <v>684</v>
      </c>
    </row>
    <row r="160" spans="1:27" x14ac:dyDescent="0.25">
      <c r="A160" t="s">
        <v>539</v>
      </c>
      <c r="B160" t="s">
        <v>18</v>
      </c>
      <c r="C160" t="s">
        <v>10</v>
      </c>
      <c r="E160" t="str" cm="1">
        <f t="array" ref="E160:F160">_xlfn.TEXTSPLIT(B160," ")</f>
        <v>Psychic</v>
      </c>
      <c r="F160" t="str">
        <v>Energy</v>
      </c>
      <c r="I160" t="str" cm="1">
        <f t="array" ref="I160:J160">_xlfn.TEXTSPLIT(A160,"-")</f>
        <v>xy1</v>
      </c>
      <c r="J160" t="str">
        <v>136</v>
      </c>
      <c r="K160" s="2">
        <f>VLOOKUP(I160,Z:AA,2)</f>
        <v>45191</v>
      </c>
      <c r="O160" t="str">
        <f t="shared" si="5"/>
        <v>Psychic</v>
      </c>
      <c r="P160" t="s">
        <v>684</v>
      </c>
    </row>
    <row r="161" spans="1:16" x14ac:dyDescent="0.25">
      <c r="A161" t="s">
        <v>540</v>
      </c>
      <c r="B161" t="s">
        <v>9</v>
      </c>
      <c r="C161" t="s">
        <v>10</v>
      </c>
      <c r="E161" t="str" cm="1">
        <f t="array" ref="E161:F161">_xlfn.TEXTSPLIT(B161," ")</f>
        <v>Fighting</v>
      </c>
      <c r="F161" t="str">
        <v>Energy</v>
      </c>
      <c r="I161" t="str" cm="1">
        <f t="array" ref="I161:J161">_xlfn.TEXTSPLIT(A161,"-")</f>
        <v>xy1</v>
      </c>
      <c r="J161" t="str">
        <v>137</v>
      </c>
      <c r="K161" s="2">
        <f>VLOOKUP(I161,Z:AA,2)</f>
        <v>45191</v>
      </c>
      <c r="O161" t="str">
        <f t="shared" si="5"/>
        <v>Fighting</v>
      </c>
      <c r="P161" t="s">
        <v>684</v>
      </c>
    </row>
    <row r="162" spans="1:16" x14ac:dyDescent="0.25">
      <c r="A162" t="s">
        <v>541</v>
      </c>
      <c r="B162" t="s">
        <v>50</v>
      </c>
      <c r="C162" t="s">
        <v>10</v>
      </c>
      <c r="E162" t="str" cm="1">
        <f t="array" ref="E162:F162">_xlfn.TEXTSPLIT(B162," ")</f>
        <v>Darkness</v>
      </c>
      <c r="F162" t="str">
        <v>Energy</v>
      </c>
      <c r="I162" t="str" cm="1">
        <f t="array" ref="I162:J162">_xlfn.TEXTSPLIT(A162,"-")</f>
        <v>xy1</v>
      </c>
      <c r="J162" t="str">
        <v>138</v>
      </c>
      <c r="K162" s="2">
        <f>VLOOKUP(I162,Z:AA,2)</f>
        <v>45191</v>
      </c>
      <c r="O162" t="str">
        <f t="shared" si="5"/>
        <v>Darkness</v>
      </c>
      <c r="P162" t="s">
        <v>684</v>
      </c>
    </row>
    <row r="163" spans="1:16" x14ac:dyDescent="0.25">
      <c r="A163" t="s">
        <v>542</v>
      </c>
      <c r="B163" t="s">
        <v>52</v>
      </c>
      <c r="C163" t="s">
        <v>10</v>
      </c>
      <c r="E163" t="str" cm="1">
        <f t="array" ref="E163:F163">_xlfn.TEXTSPLIT(B163," ")</f>
        <v>Metal</v>
      </c>
      <c r="F163" t="str">
        <v>Energy</v>
      </c>
      <c r="I163" t="str" cm="1">
        <f t="array" ref="I163:J163">_xlfn.TEXTSPLIT(A163,"-")</f>
        <v>xy1</v>
      </c>
      <c r="J163" t="str">
        <v>139</v>
      </c>
      <c r="K163" s="2">
        <f>VLOOKUP(I163,Z:AA,2)</f>
        <v>45191</v>
      </c>
      <c r="O163" t="str">
        <f t="shared" si="5"/>
        <v>Metal</v>
      </c>
      <c r="P163" t="s">
        <v>684</v>
      </c>
    </row>
    <row r="164" spans="1:16" x14ac:dyDescent="0.25">
      <c r="A164" t="s">
        <v>543</v>
      </c>
      <c r="B164" t="s">
        <v>270</v>
      </c>
      <c r="C164" t="s">
        <v>10</v>
      </c>
      <c r="E164" t="str" cm="1">
        <f t="array" ref="E164:F164">_xlfn.TEXTSPLIT(B164," ")</f>
        <v>Fairy</v>
      </c>
      <c r="F164" t="str">
        <v>Energy</v>
      </c>
      <c r="I164" t="str" cm="1">
        <f t="array" ref="I164:J164">_xlfn.TEXTSPLIT(A164,"-")</f>
        <v>xy1</v>
      </c>
      <c r="J164" t="str">
        <v>140</v>
      </c>
      <c r="K164" s="2">
        <f>VLOOKUP(I164,Z:AA,2)</f>
        <v>45191</v>
      </c>
      <c r="O164" t="str">
        <f t="shared" si="5"/>
        <v>Fairy</v>
      </c>
      <c r="P164" t="s">
        <v>684</v>
      </c>
    </row>
    <row r="165" spans="1:16" x14ac:dyDescent="0.25">
      <c r="A165" t="s">
        <v>549</v>
      </c>
      <c r="B165" t="s">
        <v>14</v>
      </c>
      <c r="C165" t="s">
        <v>10</v>
      </c>
      <c r="E165" t="str" cm="1">
        <f t="array" ref="E165:F165">_xlfn.TEXTSPLIT(B165," ")</f>
        <v>Grass</v>
      </c>
      <c r="F165" t="str">
        <v>Energy</v>
      </c>
      <c r="I165" t="str" cm="1">
        <f t="array" ref="I165:J165">_xlfn.TEXTSPLIT(A165,"-")</f>
        <v>xy12</v>
      </c>
      <c r="J165" t="str">
        <v>91</v>
      </c>
      <c r="K165" s="2">
        <f>VLOOKUP(I165,Z:AA,2)</f>
        <v>45191</v>
      </c>
      <c r="O165" t="str">
        <f t="shared" si="5"/>
        <v>Grass</v>
      </c>
      <c r="P165" t="s">
        <v>684</v>
      </c>
    </row>
    <row r="166" spans="1:16" x14ac:dyDescent="0.25">
      <c r="A166" t="s">
        <v>550</v>
      </c>
      <c r="B166" t="s">
        <v>12</v>
      </c>
      <c r="C166" t="s">
        <v>10</v>
      </c>
      <c r="E166" t="str" cm="1">
        <f t="array" ref="E166:F166">_xlfn.TEXTSPLIT(B166," ")</f>
        <v>Fire</v>
      </c>
      <c r="F166" t="str">
        <v>Energy</v>
      </c>
      <c r="I166" t="str" cm="1">
        <f t="array" ref="I166:J166">_xlfn.TEXTSPLIT(A166,"-")</f>
        <v>xy12</v>
      </c>
      <c r="J166" t="str">
        <v>92</v>
      </c>
      <c r="K166" s="2">
        <f>VLOOKUP(I166,Z:AA,2)</f>
        <v>45191</v>
      </c>
      <c r="O166" t="str">
        <f t="shared" si="5"/>
        <v>Fire</v>
      </c>
      <c r="P166" t="s">
        <v>594</v>
      </c>
    </row>
    <row r="167" spans="1:16" x14ac:dyDescent="0.25">
      <c r="A167" t="s">
        <v>551</v>
      </c>
      <c r="B167" t="s">
        <v>20</v>
      </c>
      <c r="C167" t="s">
        <v>10</v>
      </c>
      <c r="E167" t="str" cm="1">
        <f t="array" ref="E167:F167">_xlfn.TEXTSPLIT(B167," ")</f>
        <v>Water</v>
      </c>
      <c r="F167" t="str">
        <v>Energy</v>
      </c>
      <c r="I167" t="str" cm="1">
        <f t="array" ref="I167:J167">_xlfn.TEXTSPLIT(A167,"-")</f>
        <v>xy12</v>
      </c>
      <c r="J167" t="str">
        <v>93</v>
      </c>
      <c r="K167" s="2">
        <f>VLOOKUP(I167,Z:AA,2)</f>
        <v>45191</v>
      </c>
      <c r="O167" t="str">
        <f t="shared" si="5"/>
        <v>Water</v>
      </c>
      <c r="P167" t="s">
        <v>594</v>
      </c>
    </row>
    <row r="168" spans="1:16" x14ac:dyDescent="0.25">
      <c r="A168" t="s">
        <v>552</v>
      </c>
      <c r="B168" t="s">
        <v>16</v>
      </c>
      <c r="C168" t="s">
        <v>10</v>
      </c>
      <c r="E168" t="str" cm="1">
        <f t="array" ref="E168:F168">_xlfn.TEXTSPLIT(B168," ")</f>
        <v>Lightning</v>
      </c>
      <c r="F168" t="str">
        <v>Energy</v>
      </c>
      <c r="I168" t="str" cm="1">
        <f t="array" ref="I168:J168">_xlfn.TEXTSPLIT(A168,"-")</f>
        <v>xy12</v>
      </c>
      <c r="J168" t="str">
        <v>94</v>
      </c>
      <c r="K168" s="2">
        <f>VLOOKUP(I168,Z:AA,2)</f>
        <v>45191</v>
      </c>
      <c r="O168" t="str">
        <f t="shared" si="5"/>
        <v>Lightning</v>
      </c>
      <c r="P168" t="s">
        <v>594</v>
      </c>
    </row>
    <row r="169" spans="1:16" x14ac:dyDescent="0.25">
      <c r="A169" t="s">
        <v>553</v>
      </c>
      <c r="B169" t="s">
        <v>18</v>
      </c>
      <c r="C169" t="s">
        <v>10</v>
      </c>
      <c r="E169" t="str" cm="1">
        <f t="array" ref="E169:F169">_xlfn.TEXTSPLIT(B169," ")</f>
        <v>Psychic</v>
      </c>
      <c r="F169" t="str">
        <v>Energy</v>
      </c>
      <c r="I169" t="str" cm="1">
        <f t="array" ref="I169:J169">_xlfn.TEXTSPLIT(A169,"-")</f>
        <v>xy12</v>
      </c>
      <c r="J169" t="str">
        <v>95</v>
      </c>
      <c r="K169" s="2">
        <f>VLOOKUP(I169,Z:AA,2)</f>
        <v>45191</v>
      </c>
      <c r="O169" t="str">
        <f t="shared" si="5"/>
        <v>Psychic</v>
      </c>
      <c r="P169" t="s">
        <v>594</v>
      </c>
    </row>
    <row r="170" spans="1:16" x14ac:dyDescent="0.25">
      <c r="A170" t="s">
        <v>554</v>
      </c>
      <c r="B170" t="s">
        <v>9</v>
      </c>
      <c r="C170" t="s">
        <v>10</v>
      </c>
      <c r="E170" t="str" cm="1">
        <f t="array" ref="E170:F170">_xlfn.TEXTSPLIT(B170," ")</f>
        <v>Fighting</v>
      </c>
      <c r="F170" t="str">
        <v>Energy</v>
      </c>
      <c r="I170" t="str" cm="1">
        <f t="array" ref="I170:J170">_xlfn.TEXTSPLIT(A170,"-")</f>
        <v>xy12</v>
      </c>
      <c r="J170" t="str">
        <v>96</v>
      </c>
      <c r="K170" s="2">
        <f>VLOOKUP(I170,Z:AA,2)</f>
        <v>45191</v>
      </c>
      <c r="O170" t="str">
        <f t="shared" si="5"/>
        <v>Fighting</v>
      </c>
      <c r="P170" t="s">
        <v>594</v>
      </c>
    </row>
    <row r="171" spans="1:16" x14ac:dyDescent="0.25">
      <c r="A171" t="s">
        <v>555</v>
      </c>
      <c r="B171" t="s">
        <v>50</v>
      </c>
      <c r="C171" t="s">
        <v>10</v>
      </c>
      <c r="E171" t="str" cm="1">
        <f t="array" ref="E171:F171">_xlfn.TEXTSPLIT(B171," ")</f>
        <v>Darkness</v>
      </c>
      <c r="F171" t="str">
        <v>Energy</v>
      </c>
      <c r="I171" t="str" cm="1">
        <f t="array" ref="I171:J171">_xlfn.TEXTSPLIT(A171,"-")</f>
        <v>xy12</v>
      </c>
      <c r="J171" t="str">
        <v>97</v>
      </c>
      <c r="K171" s="2">
        <f>VLOOKUP(I171,Z:AA,2)</f>
        <v>45191</v>
      </c>
      <c r="O171" t="str">
        <f t="shared" si="5"/>
        <v>Darkness</v>
      </c>
      <c r="P171" t="s">
        <v>594</v>
      </c>
    </row>
    <row r="172" spans="1:16" x14ac:dyDescent="0.25">
      <c r="A172" t="s">
        <v>556</v>
      </c>
      <c r="B172" t="s">
        <v>52</v>
      </c>
      <c r="C172" t="s">
        <v>10</v>
      </c>
      <c r="E172" t="str" cm="1">
        <f t="array" ref="E172:F172">_xlfn.TEXTSPLIT(B172," ")</f>
        <v>Metal</v>
      </c>
      <c r="F172" t="str">
        <v>Energy</v>
      </c>
      <c r="I172" t="str" cm="1">
        <f t="array" ref="I172:J172">_xlfn.TEXTSPLIT(A172,"-")</f>
        <v>xy12</v>
      </c>
      <c r="J172" t="str">
        <v>98</v>
      </c>
      <c r="K172" s="2">
        <f>VLOOKUP(I172,Z:AA,2)</f>
        <v>45191</v>
      </c>
      <c r="O172" t="str">
        <f t="shared" si="5"/>
        <v>Metal</v>
      </c>
      <c r="P172" t="s">
        <v>595</v>
      </c>
    </row>
    <row r="173" spans="1:16" x14ac:dyDescent="0.25">
      <c r="A173" t="s">
        <v>557</v>
      </c>
      <c r="B173" t="s">
        <v>270</v>
      </c>
      <c r="C173" t="s">
        <v>10</v>
      </c>
      <c r="E173" t="str" cm="1">
        <f t="array" ref="E173:F173">_xlfn.TEXTSPLIT(B173," ")</f>
        <v>Fairy</v>
      </c>
      <c r="F173" t="str">
        <v>Energy</v>
      </c>
      <c r="I173" t="str" cm="1">
        <f t="array" ref="I173:J173">_xlfn.TEXTSPLIT(A173,"-")</f>
        <v>xy12</v>
      </c>
      <c r="J173" t="str">
        <v>99</v>
      </c>
      <c r="K173" s="2">
        <f>VLOOKUP(I173,Z:AA,2)</f>
        <v>45191</v>
      </c>
      <c r="O173" t="str">
        <f t="shared" si="5"/>
        <v>Fairy</v>
      </c>
      <c r="P173" t="s">
        <v>595</v>
      </c>
    </row>
    <row r="174" spans="1:16" x14ac:dyDescent="0.25">
      <c r="A174" t="s">
        <v>520</v>
      </c>
      <c r="B174" t="s">
        <v>521</v>
      </c>
      <c r="C174" t="s">
        <v>522</v>
      </c>
      <c r="D174" t="s">
        <v>523</v>
      </c>
      <c r="E174" t="str" cm="1">
        <f t="array" ref="E174:G174">_xlfn.TEXTSPLIT(B174," ")</f>
        <v>Fusion</v>
      </c>
      <c r="F174" t="str">
        <v>Strike</v>
      </c>
      <c r="G174" t="str">
        <v>Energy</v>
      </c>
      <c r="I174" t="str" cm="1">
        <f t="array" ref="I174:J174">_xlfn.TEXTSPLIT(A174,"-")</f>
        <v>swsh8</v>
      </c>
      <c r="J174" t="str">
        <v>244</v>
      </c>
      <c r="K174" s="2">
        <f>VLOOKUP(I174,Z:AA,2)</f>
        <v>45191</v>
      </c>
      <c r="O174">
        <f t="shared" si="5"/>
        <v>0</v>
      </c>
      <c r="P174" t="s">
        <v>595</v>
      </c>
    </row>
    <row r="175" spans="1:16" ht="135" x14ac:dyDescent="0.25">
      <c r="A175" t="s">
        <v>4</v>
      </c>
      <c r="B175" t="s">
        <v>5</v>
      </c>
      <c r="C175" t="s">
        <v>6</v>
      </c>
      <c r="D175" s="1" t="s">
        <v>7</v>
      </c>
      <c r="E175" t="str" cm="1">
        <f t="array" ref="E175:G175">_xlfn.TEXTSPLIT(B175," ")</f>
        <v>Double</v>
      </c>
      <c r="F175" t="str">
        <v>Colorless</v>
      </c>
      <c r="G175" t="str">
        <v>Energy</v>
      </c>
      <c r="I175" t="str" cm="1">
        <f t="array" ref="I175:J175">_xlfn.TEXTSPLIT(A175,"-")</f>
        <v>base1</v>
      </c>
      <c r="J175" t="str">
        <v>96</v>
      </c>
      <c r="K175" s="2">
        <f>VLOOKUP(I175,Z:AA,2)</f>
        <v>36169</v>
      </c>
      <c r="O175">
        <f t="shared" si="5"/>
        <v>0</v>
      </c>
      <c r="P175" t="s">
        <v>595</v>
      </c>
    </row>
    <row r="176" spans="1:16" x14ac:dyDescent="0.25">
      <c r="A176" t="s">
        <v>21</v>
      </c>
      <c r="B176" t="s">
        <v>5</v>
      </c>
      <c r="C176" t="s">
        <v>6</v>
      </c>
      <c r="D176" t="s">
        <v>22</v>
      </c>
      <c r="E176" t="str" cm="1">
        <f t="array" ref="E176:G176">_xlfn.TEXTSPLIT(B176," ")</f>
        <v>Double</v>
      </c>
      <c r="F176" t="str">
        <v>Colorless</v>
      </c>
      <c r="G176" t="str">
        <v>Energy</v>
      </c>
      <c r="I176" t="str" cm="1">
        <f t="array" ref="I176:J176">_xlfn.TEXTSPLIT(A176,"-")</f>
        <v>base4</v>
      </c>
      <c r="J176" t="str">
        <v>124</v>
      </c>
      <c r="K176" s="2">
        <f>VLOOKUP(I176,Z:AA,2)</f>
        <v>36327</v>
      </c>
      <c r="O176">
        <f t="shared" si="5"/>
        <v>0</v>
      </c>
      <c r="P176" t="s">
        <v>595</v>
      </c>
    </row>
    <row r="177" spans="1:16" x14ac:dyDescent="0.25">
      <c r="A177" t="s">
        <v>29</v>
      </c>
      <c r="B177" t="s">
        <v>30</v>
      </c>
      <c r="C177" t="s">
        <v>6</v>
      </c>
      <c r="D177" t="s">
        <v>31</v>
      </c>
      <c r="E177" t="str" cm="1">
        <f t="array" ref="E177:F177">_xlfn.TEXTSPLIT(B177," ")</f>
        <v>Rainbow</v>
      </c>
      <c r="F177" t="str">
        <v>Energy</v>
      </c>
      <c r="I177" t="str" cm="1">
        <f t="array" ref="I177:J177">_xlfn.TEXTSPLIT(A177,"-")</f>
        <v>base5</v>
      </c>
      <c r="J177" t="str">
        <v>17</v>
      </c>
      <c r="K177" s="2">
        <f>VLOOKUP(I177,Z:AA,2)</f>
        <v>36327</v>
      </c>
      <c r="O177">
        <f t="shared" si="5"/>
        <v>0</v>
      </c>
      <c r="P177" t="s">
        <v>595</v>
      </c>
    </row>
    <row r="178" spans="1:16" x14ac:dyDescent="0.25">
      <c r="A178" t="s">
        <v>32</v>
      </c>
      <c r="B178" t="s">
        <v>30</v>
      </c>
      <c r="C178" t="s">
        <v>6</v>
      </c>
      <c r="D178" t="s">
        <v>31</v>
      </c>
      <c r="E178" t="str" cm="1">
        <f t="array" ref="E178:F178">_xlfn.TEXTSPLIT(B178," ")</f>
        <v>Rainbow</v>
      </c>
      <c r="F178" t="str">
        <v>Energy</v>
      </c>
      <c r="I178" t="str" cm="1">
        <f t="array" ref="I178:J178">_xlfn.TEXTSPLIT(A178,"-")</f>
        <v>base5</v>
      </c>
      <c r="J178" t="str">
        <v>80</v>
      </c>
      <c r="K178" s="2">
        <f>VLOOKUP(I178,Z:AA,2)</f>
        <v>36327</v>
      </c>
      <c r="O178">
        <f t="shared" si="5"/>
        <v>0</v>
      </c>
      <c r="P178" t="s">
        <v>649</v>
      </c>
    </row>
    <row r="179" spans="1:16" x14ac:dyDescent="0.25">
      <c r="A179" t="s">
        <v>33</v>
      </c>
      <c r="B179" t="s">
        <v>34</v>
      </c>
      <c r="C179" t="s">
        <v>6</v>
      </c>
      <c r="D179" t="s">
        <v>35</v>
      </c>
      <c r="E179" t="str" cm="1">
        <f t="array" ref="E179:G179">_xlfn.TEXTSPLIT(B179," ")</f>
        <v>Full</v>
      </c>
      <c r="F179" t="str">
        <v>Heal</v>
      </c>
      <c r="G179" t="str">
        <v>Energy</v>
      </c>
      <c r="I179" t="str" cm="1">
        <f t="array" ref="I179:J179">_xlfn.TEXTSPLIT(A179,"-")</f>
        <v>base5</v>
      </c>
      <c r="J179" t="str">
        <v>81</v>
      </c>
      <c r="K179" s="2">
        <f>VLOOKUP(I179,Z:AA,2)</f>
        <v>36327</v>
      </c>
      <c r="O179">
        <f t="shared" si="5"/>
        <v>0</v>
      </c>
      <c r="P179" t="s">
        <v>649</v>
      </c>
    </row>
    <row r="180" spans="1:16" x14ac:dyDescent="0.25">
      <c r="A180" t="s">
        <v>36</v>
      </c>
      <c r="B180" t="s">
        <v>37</v>
      </c>
      <c r="C180" t="s">
        <v>6</v>
      </c>
      <c r="D180" t="s">
        <v>38</v>
      </c>
      <c r="E180" t="str" cm="1">
        <f t="array" ref="E180:F180">_xlfn.TEXTSPLIT(B180," ")</f>
        <v>Potion</v>
      </c>
      <c r="F180" t="str">
        <v>Energy</v>
      </c>
      <c r="I180" t="str" cm="1">
        <f t="array" ref="I180:J180">_xlfn.TEXTSPLIT(A180,"-")</f>
        <v>base5</v>
      </c>
      <c r="J180" t="str">
        <v>82</v>
      </c>
      <c r="K180" s="2">
        <f>VLOOKUP(I180,Z:AA,2)</f>
        <v>36327</v>
      </c>
      <c r="O180">
        <f t="shared" si="5"/>
        <v>0</v>
      </c>
      <c r="P180" t="s">
        <v>649</v>
      </c>
    </row>
    <row r="181" spans="1:16" x14ac:dyDescent="0.25">
      <c r="A181" t="s">
        <v>39</v>
      </c>
      <c r="B181" t="s">
        <v>34</v>
      </c>
      <c r="C181" t="s">
        <v>6</v>
      </c>
      <c r="D181" t="s">
        <v>40</v>
      </c>
      <c r="E181" t="str" cm="1">
        <f t="array" ref="E181:G181">_xlfn.TEXTSPLIT(B181," ")</f>
        <v>Full</v>
      </c>
      <c r="F181" t="str">
        <v>Heal</v>
      </c>
      <c r="G181" t="str">
        <v>Energy</v>
      </c>
      <c r="I181" t="str" cm="1">
        <f t="array" ref="I181:J181">_xlfn.TEXTSPLIT(A181,"-")</f>
        <v>base6</v>
      </c>
      <c r="J181" t="str">
        <v>100</v>
      </c>
      <c r="K181" s="2">
        <f>VLOOKUP(I181,Z:AA,2)</f>
        <v>36327</v>
      </c>
      <c r="O181">
        <f t="shared" si="5"/>
        <v>0</v>
      </c>
      <c r="P181" t="s">
        <v>649</v>
      </c>
    </row>
    <row r="182" spans="1:16" x14ac:dyDescent="0.25">
      <c r="A182" t="s">
        <v>41</v>
      </c>
      <c r="B182" t="s">
        <v>37</v>
      </c>
      <c r="C182" t="s">
        <v>6</v>
      </c>
      <c r="D182" t="s">
        <v>42</v>
      </c>
      <c r="E182" t="str" cm="1">
        <f t="array" ref="E182:F182">_xlfn.TEXTSPLIT(B182," ")</f>
        <v>Potion</v>
      </c>
      <c r="F182" t="str">
        <v>Energy</v>
      </c>
      <c r="I182" t="str" cm="1">
        <f t="array" ref="I182:J182">_xlfn.TEXTSPLIT(A182,"-")</f>
        <v>base6</v>
      </c>
      <c r="J182" t="str">
        <v>101</v>
      </c>
      <c r="K182" s="2">
        <f>VLOOKUP(I182,Z:AA,2)</f>
        <v>36327</v>
      </c>
      <c r="O182">
        <f t="shared" si="5"/>
        <v>0</v>
      </c>
      <c r="P182" t="s">
        <v>649</v>
      </c>
    </row>
    <row r="183" spans="1:16" x14ac:dyDescent="0.25">
      <c r="A183" t="s">
        <v>57</v>
      </c>
      <c r="B183" t="s">
        <v>5</v>
      </c>
      <c r="C183" t="s">
        <v>6</v>
      </c>
      <c r="D183" t="s">
        <v>58</v>
      </c>
      <c r="E183" t="str" cm="1">
        <f t="array" ref="E183:G183">_xlfn.TEXTSPLIT(B183," ")</f>
        <v>Double</v>
      </c>
      <c r="F183" t="str">
        <v>Colorless</v>
      </c>
      <c r="G183" t="str">
        <v>Energy</v>
      </c>
      <c r="I183" t="str" cm="1">
        <f t="array" ref="I183:J183">_xlfn.TEXTSPLIT(A183,"-")</f>
        <v>bw11</v>
      </c>
      <c r="J183" t="str">
        <v>113</v>
      </c>
      <c r="K183" s="2">
        <f>VLOOKUP(I183,Z:AA,2)</f>
        <v>36640</v>
      </c>
      <c r="O183">
        <f t="shared" si="5"/>
        <v>0</v>
      </c>
      <c r="P183" t="s">
        <v>649</v>
      </c>
    </row>
    <row r="184" spans="1:16" x14ac:dyDescent="0.25">
      <c r="A184" t="s">
        <v>59</v>
      </c>
      <c r="B184" t="s">
        <v>5</v>
      </c>
      <c r="C184" t="s">
        <v>6</v>
      </c>
      <c r="D184" t="s">
        <v>58</v>
      </c>
      <c r="E184" t="str" cm="1">
        <f t="array" ref="E184:G184">_xlfn.TEXTSPLIT(B184," ")</f>
        <v>Double</v>
      </c>
      <c r="F184" t="str">
        <v>Colorless</v>
      </c>
      <c r="G184" t="str">
        <v>Energy</v>
      </c>
      <c r="I184" t="str" cm="1">
        <f t="array" ref="I184:J184">_xlfn.TEXTSPLIT(A184,"-")</f>
        <v>bw4</v>
      </c>
      <c r="J184" t="str">
        <v>92</v>
      </c>
      <c r="K184" s="2">
        <f>VLOOKUP(I184,Z:AA,2)</f>
        <v>36640</v>
      </c>
      <c r="O184">
        <f t="shared" si="5"/>
        <v>0</v>
      </c>
      <c r="P184" t="s">
        <v>649</v>
      </c>
    </row>
    <row r="185" spans="1:16" x14ac:dyDescent="0.25">
      <c r="A185" t="s">
        <v>60</v>
      </c>
      <c r="B185" t="s">
        <v>61</v>
      </c>
      <c r="C185" t="s">
        <v>6</v>
      </c>
      <c r="D185" t="s">
        <v>62</v>
      </c>
      <c r="E185" t="str" cm="1">
        <f t="array" ref="E185:F185">_xlfn.TEXTSPLIT(B185," ")</f>
        <v>Prism</v>
      </c>
      <c r="F185" t="str">
        <v>Energy</v>
      </c>
      <c r="I185" t="str" cm="1">
        <f t="array" ref="I185:J185">_xlfn.TEXTSPLIT(A185,"-")</f>
        <v>bw4</v>
      </c>
      <c r="J185" t="str">
        <v>93</v>
      </c>
      <c r="K185" s="2">
        <f>VLOOKUP(I185,Z:AA,2)</f>
        <v>36640</v>
      </c>
      <c r="O185">
        <f t="shared" si="5"/>
        <v>0</v>
      </c>
      <c r="P185" t="s">
        <v>649</v>
      </c>
    </row>
    <row r="186" spans="1:16" x14ac:dyDescent="0.25">
      <c r="A186" t="s">
        <v>63</v>
      </c>
      <c r="B186" t="s">
        <v>64</v>
      </c>
      <c r="C186" t="s">
        <v>6</v>
      </c>
      <c r="D186" t="s">
        <v>65</v>
      </c>
      <c r="E186" t="str" cm="1">
        <f t="array" ref="E186:G186">_xlfn.TEXTSPLIT(B186," ")</f>
        <v>Blend</v>
      </c>
      <c r="F186" t="str">
        <v>Energy</v>
      </c>
      <c r="G186" t="str">
        <v>GrassFirePsychicDarkness</v>
      </c>
      <c r="I186" t="str" cm="1">
        <f t="array" ref="I186:J186">_xlfn.TEXTSPLIT(A186,"-")</f>
        <v>bw6</v>
      </c>
      <c r="J186" t="str">
        <v>117</v>
      </c>
      <c r="K186" s="2">
        <f>VLOOKUP(I186,Z:AA,2)</f>
        <v>36640</v>
      </c>
      <c r="O186">
        <f t="shared" ref="O186:O249" si="6">IF(C186="Basic",IF(E186="Basic", F186,E186),)</f>
        <v>0</v>
      </c>
      <c r="P186" t="s">
        <v>649</v>
      </c>
    </row>
    <row r="187" spans="1:16" x14ac:dyDescent="0.25">
      <c r="A187" t="s">
        <v>66</v>
      </c>
      <c r="B187" t="s">
        <v>67</v>
      </c>
      <c r="C187" t="s">
        <v>6</v>
      </c>
      <c r="D187" t="s">
        <v>68</v>
      </c>
      <c r="E187" t="str" cm="1">
        <f t="array" ref="E187:G187">_xlfn.TEXTSPLIT(B187," ")</f>
        <v>Blend</v>
      </c>
      <c r="F187" t="str">
        <v>Energy</v>
      </c>
      <c r="G187" t="str">
        <v>WaterLightningFightingMetal</v>
      </c>
      <c r="I187" t="str" cm="1">
        <f t="array" ref="I187:J187">_xlfn.TEXTSPLIT(A187,"-")</f>
        <v>bw6</v>
      </c>
      <c r="J187" t="str">
        <v>118</v>
      </c>
      <c r="K187" s="2">
        <f>VLOOKUP(I187,Z:AA,2)</f>
        <v>36640</v>
      </c>
      <c r="O187">
        <f t="shared" si="6"/>
        <v>0</v>
      </c>
      <c r="P187" t="s">
        <v>649</v>
      </c>
    </row>
    <row r="188" spans="1:16" x14ac:dyDescent="0.25">
      <c r="A188" t="s">
        <v>71</v>
      </c>
      <c r="B188" t="s">
        <v>50</v>
      </c>
      <c r="C188" t="s">
        <v>6</v>
      </c>
      <c r="D188" t="s">
        <v>72</v>
      </c>
      <c r="E188" t="str" cm="1">
        <f t="array" ref="E188:F188">_xlfn.TEXTSPLIT(B188," ")</f>
        <v>Darkness</v>
      </c>
      <c r="F188" t="str">
        <v>Energy</v>
      </c>
      <c r="I188" t="str" cm="1">
        <f t="array" ref="I188:J188">_xlfn.TEXTSPLIT(A188,"-")</f>
        <v>col1</v>
      </c>
      <c r="J188" t="str">
        <v>86</v>
      </c>
      <c r="K188" s="2">
        <f>VLOOKUP(I188,Z:AA,2)</f>
        <v>36640</v>
      </c>
      <c r="O188">
        <f t="shared" si="6"/>
        <v>0</v>
      </c>
      <c r="P188" t="s">
        <v>652</v>
      </c>
    </row>
    <row r="189" spans="1:16" x14ac:dyDescent="0.25">
      <c r="A189" t="s">
        <v>73</v>
      </c>
      <c r="B189" t="s">
        <v>52</v>
      </c>
      <c r="C189" t="s">
        <v>6</v>
      </c>
      <c r="D189" t="s">
        <v>74</v>
      </c>
      <c r="E189" t="str" cm="1">
        <f t="array" ref="E189:F189">_xlfn.TEXTSPLIT(B189," ")</f>
        <v>Metal</v>
      </c>
      <c r="F189" t="str">
        <v>Energy</v>
      </c>
      <c r="I189" t="str" cm="1">
        <f t="array" ref="I189:J189">_xlfn.TEXTSPLIT(A189,"-")</f>
        <v>col1</v>
      </c>
      <c r="J189" t="str">
        <v>87</v>
      </c>
      <c r="K189" s="2">
        <f>VLOOKUP(I189,Z:AA,2)</f>
        <v>36640</v>
      </c>
      <c r="O189">
        <f t="shared" si="6"/>
        <v>0</v>
      </c>
      <c r="P189" t="s">
        <v>652</v>
      </c>
    </row>
    <row r="190" spans="1:16" x14ac:dyDescent="0.25">
      <c r="A190" t="s">
        <v>83</v>
      </c>
      <c r="B190" t="s">
        <v>84</v>
      </c>
      <c r="C190" t="s">
        <v>6</v>
      </c>
      <c r="D190" t="s">
        <v>85</v>
      </c>
      <c r="E190" t="str" cm="1">
        <f t="array" ref="E190:G190">_xlfn.TEXTSPLIT(B190," ")</f>
        <v>Double</v>
      </c>
      <c r="F190" t="str">
        <v>Aqua</v>
      </c>
      <c r="G190" t="str">
        <v>Energy</v>
      </c>
      <c r="I190" t="str" cm="1">
        <f t="array" ref="I190:J190">_xlfn.TEXTSPLIT(A190,"-")</f>
        <v>dc1</v>
      </c>
      <c r="J190" t="str">
        <v>33</v>
      </c>
      <c r="K190" s="2">
        <f>VLOOKUP(I190,Z:AA,2)</f>
        <v>36640</v>
      </c>
      <c r="O190">
        <f t="shared" si="6"/>
        <v>0</v>
      </c>
      <c r="P190" t="s">
        <v>653</v>
      </c>
    </row>
    <row r="191" spans="1:16" x14ac:dyDescent="0.25">
      <c r="A191" t="s">
        <v>86</v>
      </c>
      <c r="B191" t="s">
        <v>87</v>
      </c>
      <c r="C191" t="s">
        <v>6</v>
      </c>
      <c r="D191" t="s">
        <v>88</v>
      </c>
      <c r="E191" t="str" cm="1">
        <f t="array" ref="E191:G191">_xlfn.TEXTSPLIT(B191," ")</f>
        <v>Double</v>
      </c>
      <c r="F191" t="str">
        <v>Magma</v>
      </c>
      <c r="G191" t="str">
        <v>Energy</v>
      </c>
      <c r="I191" t="str" cm="1">
        <f t="array" ref="I191:J191">_xlfn.TEXTSPLIT(A191,"-")</f>
        <v>dc1</v>
      </c>
      <c r="J191" t="str">
        <v>34</v>
      </c>
      <c r="K191" s="2">
        <f>VLOOKUP(I191,Z:AA,2)</f>
        <v>36640</v>
      </c>
      <c r="O191">
        <f t="shared" si="6"/>
        <v>0</v>
      </c>
      <c r="P191" t="s">
        <v>596</v>
      </c>
    </row>
    <row r="192" spans="1:16" ht="15" customHeight="1" x14ac:dyDescent="0.25">
      <c r="A192" t="s">
        <v>97</v>
      </c>
      <c r="B192" t="s">
        <v>98</v>
      </c>
      <c r="C192" t="s">
        <v>6</v>
      </c>
      <c r="D192" t="s">
        <v>99</v>
      </c>
      <c r="E192" t="str" cm="1">
        <f t="array" ref="E192:F192">_xlfn.TEXTSPLIT(B192," ")</f>
        <v>Multi</v>
      </c>
      <c r="F192" t="str">
        <v>Energy</v>
      </c>
      <c r="I192" t="str" cm="1">
        <f t="array" ref="I192:J192">_xlfn.TEXTSPLIT(A192,"-")</f>
        <v>dp2</v>
      </c>
      <c r="J192" t="str">
        <v>118</v>
      </c>
      <c r="K192" s="2">
        <f>VLOOKUP(I192,Z:AA,2)</f>
        <v>36640</v>
      </c>
      <c r="O192">
        <f t="shared" si="6"/>
        <v>0</v>
      </c>
      <c r="P192" t="s">
        <v>596</v>
      </c>
    </row>
    <row r="193" spans="1:16" ht="14.25" customHeight="1" x14ac:dyDescent="0.25">
      <c r="A193" t="s">
        <v>100</v>
      </c>
      <c r="B193" t="s">
        <v>50</v>
      </c>
      <c r="C193" t="s">
        <v>6</v>
      </c>
      <c r="D193" t="s">
        <v>101</v>
      </c>
      <c r="E193" t="str" cm="1">
        <f t="array" ref="E193:F193">_xlfn.TEXTSPLIT(B193," ")</f>
        <v>Darkness</v>
      </c>
      <c r="F193" t="str">
        <v>Energy</v>
      </c>
      <c r="I193" t="str" cm="1">
        <f t="array" ref="I193:J193">_xlfn.TEXTSPLIT(A193,"-")</f>
        <v>dp2</v>
      </c>
      <c r="J193" t="str">
        <v>119</v>
      </c>
      <c r="K193" s="2">
        <f>VLOOKUP(I193,Z:AA,2)</f>
        <v>36640</v>
      </c>
      <c r="O193">
        <f t="shared" si="6"/>
        <v>0</v>
      </c>
      <c r="P193" t="s">
        <v>596</v>
      </c>
    </row>
    <row r="194" spans="1:16" x14ac:dyDescent="0.25">
      <c r="A194" t="s">
        <v>102</v>
      </c>
      <c r="B194" t="s">
        <v>52</v>
      </c>
      <c r="C194" t="s">
        <v>6</v>
      </c>
      <c r="D194" t="s">
        <v>103</v>
      </c>
      <c r="E194" t="str" cm="1">
        <f t="array" ref="E194:F194">_xlfn.TEXTSPLIT(B194," ")</f>
        <v>Metal</v>
      </c>
      <c r="F194" t="str">
        <v>Energy</v>
      </c>
      <c r="I194" t="str" cm="1">
        <f t="array" ref="I194:J194">_xlfn.TEXTSPLIT(A194,"-")</f>
        <v>dp2</v>
      </c>
      <c r="J194" t="str">
        <v>120</v>
      </c>
      <c r="K194" s="2">
        <f>VLOOKUP(I194,Z:AA,2)</f>
        <v>36640</v>
      </c>
      <c r="O194">
        <f t="shared" si="6"/>
        <v>0</v>
      </c>
      <c r="P194" t="s">
        <v>596</v>
      </c>
    </row>
    <row r="195" spans="1:16" x14ac:dyDescent="0.25">
      <c r="A195" t="s">
        <v>104</v>
      </c>
      <c r="B195" t="s">
        <v>50</v>
      </c>
      <c r="C195" t="s">
        <v>6</v>
      </c>
      <c r="D195" t="s">
        <v>101</v>
      </c>
      <c r="E195" t="str" cm="1">
        <f t="array" ref="E195:F195">_xlfn.TEXTSPLIT(B195," ")</f>
        <v>Darkness</v>
      </c>
      <c r="F195" t="str">
        <v>Energy</v>
      </c>
      <c r="I195" t="str" cm="1">
        <f t="array" ref="I195:J195">_xlfn.TEXTSPLIT(A195,"-")</f>
        <v>dp3</v>
      </c>
      <c r="J195" t="str">
        <v>129</v>
      </c>
      <c r="K195" s="2">
        <f>VLOOKUP(I195,Z:AA,2)</f>
        <v>36640</v>
      </c>
      <c r="O195">
        <f t="shared" si="6"/>
        <v>0</v>
      </c>
      <c r="P195" t="s">
        <v>596</v>
      </c>
    </row>
    <row r="196" spans="1:16" x14ac:dyDescent="0.25">
      <c r="A196" t="s">
        <v>105</v>
      </c>
      <c r="B196" t="s">
        <v>52</v>
      </c>
      <c r="C196" t="s">
        <v>6</v>
      </c>
      <c r="D196" t="s">
        <v>103</v>
      </c>
      <c r="E196" t="str" cm="1">
        <f t="array" ref="E196:F196">_xlfn.TEXTSPLIT(B196," ")</f>
        <v>Metal</v>
      </c>
      <c r="F196" t="str">
        <v>Energy</v>
      </c>
      <c r="I196" t="str" cm="1">
        <f t="array" ref="I196:J196">_xlfn.TEXTSPLIT(A196,"-")</f>
        <v>dp3</v>
      </c>
      <c r="J196" t="str">
        <v>130</v>
      </c>
      <c r="K196" s="2">
        <f>VLOOKUP(I196,Z:AA,2)</f>
        <v>36640</v>
      </c>
      <c r="O196">
        <f t="shared" si="6"/>
        <v>0</v>
      </c>
      <c r="P196" t="s">
        <v>596</v>
      </c>
    </row>
    <row r="197" spans="1:16" x14ac:dyDescent="0.25">
      <c r="A197" t="s">
        <v>106</v>
      </c>
      <c r="B197" t="s">
        <v>107</v>
      </c>
      <c r="C197" t="s">
        <v>6</v>
      </c>
      <c r="D197" t="s">
        <v>108</v>
      </c>
      <c r="E197" t="str" cm="1">
        <f t="array" ref="E197:F197">_xlfn.TEXTSPLIT(B197," ")</f>
        <v>Call</v>
      </c>
      <c r="F197" t="str">
        <v>Energy</v>
      </c>
      <c r="I197" t="str" cm="1">
        <f t="array" ref="I197:J197">_xlfn.TEXTSPLIT(A197,"-")</f>
        <v>dp5</v>
      </c>
      <c r="J197" t="str">
        <v>92</v>
      </c>
      <c r="K197" s="2">
        <f>VLOOKUP(I197,Z:AA,2)</f>
        <v>36640</v>
      </c>
      <c r="O197">
        <f t="shared" si="6"/>
        <v>0</v>
      </c>
      <c r="P197" t="s">
        <v>596</v>
      </c>
    </row>
    <row r="198" spans="1:16" x14ac:dyDescent="0.25">
      <c r="A198" t="s">
        <v>109</v>
      </c>
      <c r="B198" t="s">
        <v>50</v>
      </c>
      <c r="C198" t="s">
        <v>6</v>
      </c>
      <c r="D198" t="s">
        <v>101</v>
      </c>
      <c r="E198" t="str" cm="1">
        <f t="array" ref="E198:F198">_xlfn.TEXTSPLIT(B198," ")</f>
        <v>Darkness</v>
      </c>
      <c r="F198" t="str">
        <v>Energy</v>
      </c>
      <c r="I198" t="str" cm="1">
        <f t="array" ref="I198:J198">_xlfn.TEXTSPLIT(A198,"-")</f>
        <v>dp5</v>
      </c>
      <c r="J198" t="str">
        <v>93</v>
      </c>
      <c r="K198" s="2">
        <f>VLOOKUP(I198,Z:AA,2)</f>
        <v>36640</v>
      </c>
      <c r="O198">
        <f t="shared" si="6"/>
        <v>0</v>
      </c>
      <c r="P198" t="s">
        <v>596</v>
      </c>
    </row>
    <row r="199" spans="1:16" x14ac:dyDescent="0.25">
      <c r="A199" t="s">
        <v>110</v>
      </c>
      <c r="B199" t="s">
        <v>111</v>
      </c>
      <c r="C199" t="s">
        <v>6</v>
      </c>
      <c r="D199" t="s">
        <v>112</v>
      </c>
      <c r="E199" t="str" cm="1">
        <f t="array" ref="E199:F199">_xlfn.TEXTSPLIT(B199," ")</f>
        <v>Health</v>
      </c>
      <c r="F199" t="str">
        <v>Energy</v>
      </c>
      <c r="I199" t="str" cm="1">
        <f t="array" ref="I199:J199">_xlfn.TEXTSPLIT(A199,"-")</f>
        <v>dp5</v>
      </c>
      <c r="J199" t="str">
        <v>94</v>
      </c>
      <c r="K199" s="2">
        <f>VLOOKUP(I199,Z:AA,2)</f>
        <v>36640</v>
      </c>
      <c r="O199">
        <f t="shared" si="6"/>
        <v>0</v>
      </c>
      <c r="P199" t="s">
        <v>596</v>
      </c>
    </row>
    <row r="200" spans="1:16" x14ac:dyDescent="0.25">
      <c r="A200" t="s">
        <v>113</v>
      </c>
      <c r="B200" t="s">
        <v>52</v>
      </c>
      <c r="C200" t="s">
        <v>6</v>
      </c>
      <c r="D200" t="s">
        <v>103</v>
      </c>
      <c r="E200" t="str" cm="1">
        <f t="array" ref="E200:F200">_xlfn.TEXTSPLIT(B200," ")</f>
        <v>Metal</v>
      </c>
      <c r="F200" t="str">
        <v>Energy</v>
      </c>
      <c r="I200" t="str" cm="1">
        <f t="array" ref="I200:J200">_xlfn.TEXTSPLIT(A200,"-")</f>
        <v>dp5</v>
      </c>
      <c r="J200" t="str">
        <v>95</v>
      </c>
      <c r="K200" s="2">
        <f>VLOOKUP(I200,Z:AA,2)</f>
        <v>36640</v>
      </c>
      <c r="O200">
        <f t="shared" si="6"/>
        <v>0</v>
      </c>
      <c r="P200" t="s">
        <v>600</v>
      </c>
    </row>
    <row r="201" spans="1:16" ht="16.5" customHeight="1" x14ac:dyDescent="0.25">
      <c r="A201" t="s">
        <v>114</v>
      </c>
      <c r="B201" t="s">
        <v>115</v>
      </c>
      <c r="C201" t="s">
        <v>6</v>
      </c>
      <c r="D201" t="s">
        <v>116</v>
      </c>
      <c r="E201" t="str" cm="1">
        <f t="array" ref="E201:F201">_xlfn.TEXTSPLIT(B201," ")</f>
        <v>Recover</v>
      </c>
      <c r="F201" t="str">
        <v>Energy</v>
      </c>
      <c r="I201" t="str" cm="1">
        <f t="array" ref="I201:J201">_xlfn.TEXTSPLIT(A201,"-")</f>
        <v>dp5</v>
      </c>
      <c r="J201" t="str">
        <v>96</v>
      </c>
      <c r="K201" s="2">
        <f>VLOOKUP(I201,Z:AA,2)</f>
        <v>36640</v>
      </c>
      <c r="O201">
        <f t="shared" si="6"/>
        <v>0</v>
      </c>
      <c r="P201" t="s">
        <v>643</v>
      </c>
    </row>
    <row r="202" spans="1:16" x14ac:dyDescent="0.25">
      <c r="A202" t="s">
        <v>117</v>
      </c>
      <c r="B202" t="s">
        <v>118</v>
      </c>
      <c r="C202" t="s">
        <v>6</v>
      </c>
      <c r="D202" t="s">
        <v>119</v>
      </c>
      <c r="E202" t="str" cm="1">
        <f t="array" ref="E202:F202">_xlfn.TEXTSPLIT(B202," ")</f>
        <v>Cyclone</v>
      </c>
      <c r="F202" t="str">
        <v>Energy</v>
      </c>
      <c r="I202" t="str" cm="1">
        <f t="array" ref="I202:J202">_xlfn.TEXTSPLIT(A202,"-")</f>
        <v>dp7</v>
      </c>
      <c r="J202" t="str">
        <v>94</v>
      </c>
      <c r="K202" s="2">
        <f>VLOOKUP(I202,Z:AA,2)</f>
        <v>36640</v>
      </c>
      <c r="O202">
        <f t="shared" si="6"/>
        <v>0</v>
      </c>
      <c r="P202" t="s">
        <v>645</v>
      </c>
    </row>
    <row r="203" spans="1:16" x14ac:dyDescent="0.25">
      <c r="A203" t="s">
        <v>120</v>
      </c>
      <c r="B203" t="s">
        <v>121</v>
      </c>
      <c r="C203" t="s">
        <v>6</v>
      </c>
      <c r="D203" t="s">
        <v>122</v>
      </c>
      <c r="E203" t="str" cm="1">
        <f t="array" ref="E203:F203">_xlfn.TEXTSPLIT(B203," ")</f>
        <v>Warp</v>
      </c>
      <c r="F203" t="str">
        <v>Energy</v>
      </c>
      <c r="I203" t="str" cm="1">
        <f t="array" ref="I203:J203">_xlfn.TEXTSPLIT(A203,"-")</f>
        <v>dp7</v>
      </c>
      <c r="J203" t="str">
        <v>95</v>
      </c>
      <c r="K203" s="2">
        <f>VLOOKUP(I203,Z:AA,2)</f>
        <v>36640</v>
      </c>
      <c r="O203">
        <f t="shared" si="6"/>
        <v>0</v>
      </c>
      <c r="P203" t="s">
        <v>645</v>
      </c>
    </row>
    <row r="204" spans="1:16" x14ac:dyDescent="0.25">
      <c r="A204" t="s">
        <v>123</v>
      </c>
      <c r="B204" t="s">
        <v>50</v>
      </c>
      <c r="C204" t="s">
        <v>6</v>
      </c>
      <c r="D204" t="s">
        <v>124</v>
      </c>
      <c r="E204" t="str" cm="1">
        <f t="array" ref="E204:F204">_xlfn.TEXTSPLIT(B204," ")</f>
        <v>Darkness</v>
      </c>
      <c r="F204" t="str">
        <v>Energy</v>
      </c>
      <c r="I204" t="str" cm="1">
        <f t="array" ref="I204:J204">_xlfn.TEXTSPLIT(A204,"-")</f>
        <v>ecard1</v>
      </c>
      <c r="J204" t="str">
        <v>158</v>
      </c>
      <c r="K204" s="2">
        <f>VLOOKUP(I204,Z:AA,2)</f>
        <v>37514</v>
      </c>
      <c r="O204">
        <f t="shared" si="6"/>
        <v>0</v>
      </c>
      <c r="P204" t="s">
        <v>645</v>
      </c>
    </row>
    <row r="205" spans="1:16" x14ac:dyDescent="0.25">
      <c r="A205" t="s">
        <v>125</v>
      </c>
      <c r="B205" t="s">
        <v>52</v>
      </c>
      <c r="C205" t="s">
        <v>6</v>
      </c>
      <c r="D205" t="s">
        <v>126</v>
      </c>
      <c r="E205" t="str" cm="1">
        <f t="array" ref="E205:F205">_xlfn.TEXTSPLIT(B205," ")</f>
        <v>Metal</v>
      </c>
      <c r="F205" t="str">
        <v>Energy</v>
      </c>
      <c r="I205" t="str" cm="1">
        <f t="array" ref="I205:J205">_xlfn.TEXTSPLIT(A205,"-")</f>
        <v>ecard1</v>
      </c>
      <c r="J205" t="str">
        <v>159</v>
      </c>
      <c r="K205" s="2">
        <f>VLOOKUP(I205,Z:AA,2)</f>
        <v>37514</v>
      </c>
      <c r="O205">
        <f t="shared" si="6"/>
        <v>0</v>
      </c>
      <c r="P205" t="s">
        <v>645</v>
      </c>
    </row>
    <row r="206" spans="1:16" x14ac:dyDescent="0.25">
      <c r="A206" t="s">
        <v>133</v>
      </c>
      <c r="B206" t="s">
        <v>50</v>
      </c>
      <c r="C206" t="s">
        <v>6</v>
      </c>
      <c r="D206" t="s">
        <v>134</v>
      </c>
      <c r="E206" t="str" cm="1">
        <f t="array" ref="E206:F206">_xlfn.TEXTSPLIT(B206," ")</f>
        <v>Darkness</v>
      </c>
      <c r="F206" t="str">
        <v>Energy</v>
      </c>
      <c r="I206" t="str" cm="1">
        <f t="array" ref="I206:J206">_xlfn.TEXTSPLIT(A206,"-")</f>
        <v>ecard2</v>
      </c>
      <c r="J206" t="str">
        <v>142</v>
      </c>
      <c r="K206" s="2">
        <f>VLOOKUP(I206,Z:AA,2)</f>
        <v>37636</v>
      </c>
      <c r="O206">
        <f t="shared" si="6"/>
        <v>0</v>
      </c>
      <c r="P206" t="s">
        <v>628</v>
      </c>
    </row>
    <row r="207" spans="1:16" x14ac:dyDescent="0.25">
      <c r="A207" t="s">
        <v>135</v>
      </c>
      <c r="B207" t="s">
        <v>52</v>
      </c>
      <c r="C207" t="s">
        <v>6</v>
      </c>
      <c r="D207" t="s">
        <v>136</v>
      </c>
      <c r="E207" t="str" cm="1">
        <f t="array" ref="E207:F207">_xlfn.TEXTSPLIT(B207," ")</f>
        <v>Metal</v>
      </c>
      <c r="F207" t="str">
        <v>Energy</v>
      </c>
      <c r="I207" t="str" cm="1">
        <f t="array" ref="I207:J207">_xlfn.TEXTSPLIT(A207,"-")</f>
        <v>ecard2</v>
      </c>
      <c r="J207" t="str">
        <v>143</v>
      </c>
      <c r="K207" s="2">
        <f>VLOOKUP(I207,Z:AA,2)</f>
        <v>37636</v>
      </c>
      <c r="O207">
        <f t="shared" si="6"/>
        <v>0</v>
      </c>
      <c r="P207" t="s">
        <v>628</v>
      </c>
    </row>
    <row r="208" spans="1:16" x14ac:dyDescent="0.25">
      <c r="A208" t="s">
        <v>137</v>
      </c>
      <c r="B208" t="s">
        <v>30</v>
      </c>
      <c r="C208" t="s">
        <v>6</v>
      </c>
      <c r="D208" t="s">
        <v>138</v>
      </c>
      <c r="E208" t="str" cm="1">
        <f t="array" ref="E208:F208">_xlfn.TEXTSPLIT(B208," ")</f>
        <v>Rainbow</v>
      </c>
      <c r="F208" t="str">
        <v>Energy</v>
      </c>
      <c r="I208" t="str" cm="1">
        <f t="array" ref="I208:J208">_xlfn.TEXTSPLIT(A208,"-")</f>
        <v>ecard2</v>
      </c>
      <c r="J208" t="str">
        <v>144</v>
      </c>
      <c r="K208" s="2">
        <f>VLOOKUP(I208,Z:AA,2)</f>
        <v>37636</v>
      </c>
      <c r="O208">
        <f t="shared" si="6"/>
        <v>0</v>
      </c>
      <c r="P208" t="s">
        <v>630</v>
      </c>
    </row>
    <row r="209" spans="1:16" x14ac:dyDescent="0.25">
      <c r="A209" t="s">
        <v>139</v>
      </c>
      <c r="B209" t="s">
        <v>140</v>
      </c>
      <c r="C209" t="s">
        <v>6</v>
      </c>
      <c r="D209" t="s">
        <v>141</v>
      </c>
      <c r="E209" t="str" cm="1">
        <f t="array" ref="E209:F209">_xlfn.TEXTSPLIT(B209," ")</f>
        <v>Boost</v>
      </c>
      <c r="F209" t="str">
        <v>Energy</v>
      </c>
      <c r="I209" t="str" cm="1">
        <f t="array" ref="I209:J209">_xlfn.TEXTSPLIT(A209,"-")</f>
        <v>ecard2</v>
      </c>
      <c r="J209" t="str">
        <v>145</v>
      </c>
      <c r="K209" s="2">
        <f>VLOOKUP(I209,Z:AA,2)</f>
        <v>37636</v>
      </c>
      <c r="O209">
        <f t="shared" si="6"/>
        <v>0</v>
      </c>
      <c r="P209" t="s">
        <v>630</v>
      </c>
    </row>
    <row r="210" spans="1:16" x14ac:dyDescent="0.25">
      <c r="A210" t="s">
        <v>142</v>
      </c>
      <c r="B210" t="s">
        <v>143</v>
      </c>
      <c r="C210" t="s">
        <v>6</v>
      </c>
      <c r="D210" t="s">
        <v>144</v>
      </c>
      <c r="E210" t="str" cm="1">
        <f t="array" ref="E210:F210">_xlfn.TEXTSPLIT(B210," ")</f>
        <v>Crystal</v>
      </c>
      <c r="F210" t="str">
        <v>Energy</v>
      </c>
      <c r="I210" t="str" cm="1">
        <f t="array" ref="I210:J210">_xlfn.TEXTSPLIT(A210,"-")</f>
        <v>ecard2</v>
      </c>
      <c r="J210" t="str">
        <v>146</v>
      </c>
      <c r="K210" s="2">
        <f>VLOOKUP(I210,Z:AA,2)</f>
        <v>37636</v>
      </c>
      <c r="O210">
        <f t="shared" si="6"/>
        <v>0</v>
      </c>
      <c r="P210" t="s">
        <v>630</v>
      </c>
    </row>
    <row r="211" spans="1:16" x14ac:dyDescent="0.25">
      <c r="A211" t="s">
        <v>145</v>
      </c>
      <c r="B211" t="s">
        <v>121</v>
      </c>
      <c r="C211" t="s">
        <v>6</v>
      </c>
      <c r="D211" t="s">
        <v>146</v>
      </c>
      <c r="E211" t="str" cm="1">
        <f t="array" ref="E211:F211">_xlfn.TEXTSPLIT(B211," ")</f>
        <v>Warp</v>
      </c>
      <c r="F211" t="str">
        <v>Energy</v>
      </c>
      <c r="I211" t="str" cm="1">
        <f t="array" ref="I211:J211">_xlfn.TEXTSPLIT(A211,"-")</f>
        <v>ecard2</v>
      </c>
      <c r="J211" t="str">
        <v>147</v>
      </c>
      <c r="K211" s="2">
        <f>VLOOKUP(I211,Z:AA,2)</f>
        <v>37636</v>
      </c>
      <c r="O211">
        <f t="shared" si="6"/>
        <v>0</v>
      </c>
      <c r="P211" t="s">
        <v>689</v>
      </c>
    </row>
    <row r="212" spans="1:16" x14ac:dyDescent="0.25">
      <c r="A212" t="s">
        <v>147</v>
      </c>
      <c r="B212" t="s">
        <v>148</v>
      </c>
      <c r="C212" t="s">
        <v>6</v>
      </c>
      <c r="D212" t="s">
        <v>149</v>
      </c>
      <c r="E212" t="str" cm="1">
        <f t="array" ref="E212:F212">_xlfn.TEXTSPLIT(B212," ")</f>
        <v>Bounce</v>
      </c>
      <c r="F212" t="str">
        <v>Energy</v>
      </c>
      <c r="I212" t="str" cm="1">
        <f t="array" ref="I212:J212">_xlfn.TEXTSPLIT(A212,"-")</f>
        <v>ecard3</v>
      </c>
      <c r="J212" t="str">
        <v>142</v>
      </c>
      <c r="K212" s="2">
        <f>VLOOKUP(I212,Z:AA,2)</f>
        <v>37753</v>
      </c>
      <c r="O212">
        <f t="shared" si="6"/>
        <v>0</v>
      </c>
      <c r="P212" t="s">
        <v>689</v>
      </c>
    </row>
    <row r="213" spans="1:16" x14ac:dyDescent="0.25">
      <c r="A213" t="s">
        <v>150</v>
      </c>
      <c r="B213" t="s">
        <v>118</v>
      </c>
      <c r="C213" t="s">
        <v>6</v>
      </c>
      <c r="D213" t="s">
        <v>151</v>
      </c>
      <c r="E213" t="str" cm="1">
        <f t="array" ref="E213:F213">_xlfn.TEXTSPLIT(B213," ")</f>
        <v>Cyclone</v>
      </c>
      <c r="F213" t="str">
        <v>Energy</v>
      </c>
      <c r="I213" t="str" cm="1">
        <f t="array" ref="I213:J213">_xlfn.TEXTSPLIT(A213,"-")</f>
        <v>ecard3</v>
      </c>
      <c r="J213" t="str">
        <v>143</v>
      </c>
      <c r="K213" s="2">
        <f>VLOOKUP(I213,Z:AA,2)</f>
        <v>37753</v>
      </c>
      <c r="O213">
        <f t="shared" si="6"/>
        <v>0</v>
      </c>
      <c r="P213" t="s">
        <v>689</v>
      </c>
    </row>
    <row r="214" spans="1:16" x14ac:dyDescent="0.25">
      <c r="A214" t="s">
        <v>152</v>
      </c>
      <c r="B214" t="s">
        <v>153</v>
      </c>
      <c r="C214" t="s">
        <v>6</v>
      </c>
      <c r="D214" t="s">
        <v>154</v>
      </c>
      <c r="E214" t="str" cm="1">
        <f t="array" ref="E214:F214">_xlfn.TEXTSPLIT(B214," ")</f>
        <v>Retro</v>
      </c>
      <c r="F214" t="str">
        <v>Energy</v>
      </c>
      <c r="I214" t="str" cm="1">
        <f t="array" ref="I214:J214">_xlfn.TEXTSPLIT(A214,"-")</f>
        <v>ecard3</v>
      </c>
      <c r="J214" t="str">
        <v>144</v>
      </c>
      <c r="K214" s="2">
        <f>VLOOKUP(I214,Z:AA,2)</f>
        <v>37753</v>
      </c>
      <c r="O214">
        <f t="shared" si="6"/>
        <v>0</v>
      </c>
      <c r="P214" t="s">
        <v>689</v>
      </c>
    </row>
    <row r="215" spans="1:16" x14ac:dyDescent="0.25">
      <c r="A215" t="s">
        <v>155</v>
      </c>
      <c r="B215" t="s">
        <v>50</v>
      </c>
      <c r="C215" t="s">
        <v>6</v>
      </c>
      <c r="D215" t="s">
        <v>156</v>
      </c>
      <c r="E215" t="str" cm="1">
        <f t="array" ref="E215:F215">_xlfn.TEXTSPLIT(B215," ")</f>
        <v>Darkness</v>
      </c>
      <c r="F215" t="str">
        <v>Energy</v>
      </c>
      <c r="I215" t="str" cm="1">
        <f t="array" ref="I215:J215">_xlfn.TEXTSPLIT(A215,"-")</f>
        <v>ex1</v>
      </c>
      <c r="J215" t="str">
        <v>93</v>
      </c>
      <c r="K215" s="2">
        <f>VLOOKUP(I215,Z:AA,2)</f>
        <v>37803</v>
      </c>
      <c r="O215">
        <f t="shared" si="6"/>
        <v>0</v>
      </c>
      <c r="P215" t="s">
        <v>689</v>
      </c>
    </row>
    <row r="216" spans="1:16" x14ac:dyDescent="0.25">
      <c r="A216" t="s">
        <v>157</v>
      </c>
      <c r="B216" t="s">
        <v>52</v>
      </c>
      <c r="C216" t="s">
        <v>6</v>
      </c>
      <c r="D216" t="s">
        <v>103</v>
      </c>
      <c r="E216" t="str" cm="1">
        <f t="array" ref="E216:F216">_xlfn.TEXTSPLIT(B216," ")</f>
        <v>Metal</v>
      </c>
      <c r="F216" t="str">
        <v>Energy</v>
      </c>
      <c r="I216" t="str" cm="1">
        <f t="array" ref="I216:J216">_xlfn.TEXTSPLIT(A216,"-")</f>
        <v>ex1</v>
      </c>
      <c r="J216" t="str">
        <v>94</v>
      </c>
      <c r="K216" s="2">
        <f>VLOOKUP(I216,Z:AA,2)</f>
        <v>37803</v>
      </c>
      <c r="O216">
        <f t="shared" si="6"/>
        <v>0</v>
      </c>
      <c r="P216" t="s">
        <v>689</v>
      </c>
    </row>
    <row r="217" spans="1:16" x14ac:dyDescent="0.25">
      <c r="A217" t="s">
        <v>158</v>
      </c>
      <c r="B217" t="s">
        <v>30</v>
      </c>
      <c r="C217" t="s">
        <v>6</v>
      </c>
      <c r="D217" t="s">
        <v>138</v>
      </c>
      <c r="E217" t="str" cm="1">
        <f t="array" ref="E217:F217">_xlfn.TEXTSPLIT(B217," ")</f>
        <v>Rainbow</v>
      </c>
      <c r="F217" t="str">
        <v>Energy</v>
      </c>
      <c r="I217" t="str" cm="1">
        <f t="array" ref="I217:J217">_xlfn.TEXTSPLIT(A217,"-")</f>
        <v>ex1</v>
      </c>
      <c r="J217" t="str">
        <v>95</v>
      </c>
      <c r="K217" s="2">
        <f>VLOOKUP(I217,Z:AA,2)</f>
        <v>37803</v>
      </c>
      <c r="O217">
        <f t="shared" si="6"/>
        <v>0</v>
      </c>
      <c r="P217" t="s">
        <v>689</v>
      </c>
    </row>
    <row r="218" spans="1:16" x14ac:dyDescent="0.25">
      <c r="A218" t="s">
        <v>165</v>
      </c>
      <c r="B218" t="s">
        <v>50</v>
      </c>
      <c r="C218" t="s">
        <v>6</v>
      </c>
      <c r="D218" t="s">
        <v>166</v>
      </c>
      <c r="E218" t="str" cm="1">
        <f t="array" ref="E218:F218">_xlfn.TEXTSPLIT(B218," ")</f>
        <v>Darkness</v>
      </c>
      <c r="F218" t="str">
        <v>Energy</v>
      </c>
      <c r="I218" t="str" cm="1">
        <f t="array" ref="I218:J218">_xlfn.TEXTSPLIT(A218,"-")</f>
        <v>ex10</v>
      </c>
      <c r="J218" t="str">
        <v>96</v>
      </c>
      <c r="K218" s="2">
        <f>VLOOKUP(I218,Z:AA,2)</f>
        <v>37803</v>
      </c>
      <c r="O218">
        <f t="shared" si="6"/>
        <v>0</v>
      </c>
      <c r="P218" t="s">
        <v>689</v>
      </c>
    </row>
    <row r="219" spans="1:16" x14ac:dyDescent="0.25">
      <c r="A219" t="s">
        <v>167</v>
      </c>
      <c r="B219" t="s">
        <v>52</v>
      </c>
      <c r="C219" t="s">
        <v>6</v>
      </c>
      <c r="D219" t="s">
        <v>103</v>
      </c>
      <c r="E219" t="str" cm="1">
        <f t="array" ref="E219:F219">_xlfn.TEXTSPLIT(B219," ")</f>
        <v>Metal</v>
      </c>
      <c r="F219" t="str">
        <v>Energy</v>
      </c>
      <c r="I219" t="str" cm="1">
        <f t="array" ref="I219:J219">_xlfn.TEXTSPLIT(A219,"-")</f>
        <v>ex10</v>
      </c>
      <c r="J219" t="str">
        <v>97</v>
      </c>
      <c r="K219" s="2">
        <f>VLOOKUP(I219,Z:AA,2)</f>
        <v>37803</v>
      </c>
      <c r="O219">
        <f t="shared" si="6"/>
        <v>0</v>
      </c>
      <c r="P219" t="s">
        <v>689</v>
      </c>
    </row>
    <row r="220" spans="1:16" x14ac:dyDescent="0.25">
      <c r="A220" t="s">
        <v>168</v>
      </c>
      <c r="B220" t="s">
        <v>140</v>
      </c>
      <c r="C220" t="s">
        <v>6</v>
      </c>
      <c r="D220" t="s">
        <v>169</v>
      </c>
      <c r="E220" t="str" cm="1">
        <f t="array" ref="E220:F220">_xlfn.TEXTSPLIT(B220," ")</f>
        <v>Boost</v>
      </c>
      <c r="F220" t="str">
        <v>Energy</v>
      </c>
      <c r="I220" t="str" cm="1">
        <f t="array" ref="I220:J220">_xlfn.TEXTSPLIT(A220,"-")</f>
        <v>ex10</v>
      </c>
      <c r="J220" t="str">
        <v>98</v>
      </c>
      <c r="K220" s="2">
        <f>VLOOKUP(I220,Z:AA,2)</f>
        <v>37803</v>
      </c>
      <c r="O220">
        <f t="shared" si="6"/>
        <v>0</v>
      </c>
      <c r="P220" t="s">
        <v>689</v>
      </c>
    </row>
    <row r="221" spans="1:16" x14ac:dyDescent="0.25">
      <c r="A221" t="s">
        <v>170</v>
      </c>
      <c r="B221" t="s">
        <v>118</v>
      </c>
      <c r="C221" t="s">
        <v>6</v>
      </c>
      <c r="D221" t="s">
        <v>119</v>
      </c>
      <c r="E221" t="str" cm="1">
        <f t="array" ref="E221:F221">_xlfn.TEXTSPLIT(B221," ")</f>
        <v>Cyclone</v>
      </c>
      <c r="F221" t="str">
        <v>Energy</v>
      </c>
      <c r="I221" t="str" cm="1">
        <f t="array" ref="I221:J221">_xlfn.TEXTSPLIT(A221,"-")</f>
        <v>ex10</v>
      </c>
      <c r="J221" t="str">
        <v>99</v>
      </c>
      <c r="K221" s="2">
        <f>VLOOKUP(I221,Z:AA,2)</f>
        <v>37803</v>
      </c>
      <c r="O221">
        <f t="shared" si="6"/>
        <v>0</v>
      </c>
      <c r="P221" t="s">
        <v>689</v>
      </c>
    </row>
    <row r="222" spans="1:16" x14ac:dyDescent="0.25">
      <c r="A222" t="s">
        <v>171</v>
      </c>
      <c r="B222" t="s">
        <v>121</v>
      </c>
      <c r="C222" t="s">
        <v>6</v>
      </c>
      <c r="D222" t="s">
        <v>122</v>
      </c>
      <c r="E222" t="str" cm="1">
        <f t="array" ref="E222:F222">_xlfn.TEXTSPLIT(B222," ")</f>
        <v>Warp</v>
      </c>
      <c r="F222" t="str">
        <v>Energy</v>
      </c>
      <c r="I222" t="str" cm="1">
        <f t="array" ref="I222:J222">_xlfn.TEXTSPLIT(A222,"-")</f>
        <v>ex10</v>
      </c>
      <c r="J222" t="str">
        <v>100</v>
      </c>
      <c r="K222" s="2">
        <f>VLOOKUP(I222,Z:AA,2)</f>
        <v>37803</v>
      </c>
      <c r="O222">
        <f t="shared" si="6"/>
        <v>0</v>
      </c>
      <c r="P222" t="s">
        <v>689</v>
      </c>
    </row>
    <row r="223" spans="1:16" x14ac:dyDescent="0.25">
      <c r="A223" t="s">
        <v>172</v>
      </c>
      <c r="B223" t="s">
        <v>50</v>
      </c>
      <c r="C223" t="s">
        <v>6</v>
      </c>
      <c r="D223" t="s">
        <v>156</v>
      </c>
      <c r="E223" t="str" cm="1">
        <f t="array" ref="E223:F223">_xlfn.TEXTSPLIT(B223," ")</f>
        <v>Darkness</v>
      </c>
      <c r="F223" t="str">
        <v>Energy</v>
      </c>
      <c r="I223" t="str" cm="1">
        <f t="array" ref="I223:J223">_xlfn.TEXTSPLIT(A223,"-")</f>
        <v>ex11</v>
      </c>
      <c r="J223" t="str">
        <v>103</v>
      </c>
      <c r="K223" s="2">
        <f>VLOOKUP(I223,Z:AA,2)</f>
        <v>37803</v>
      </c>
      <c r="O223">
        <f t="shared" si="6"/>
        <v>0</v>
      </c>
      <c r="P223" t="s">
        <v>689</v>
      </c>
    </row>
    <row r="224" spans="1:16" x14ac:dyDescent="0.25">
      <c r="A224" t="s">
        <v>173</v>
      </c>
      <c r="B224" t="s">
        <v>174</v>
      </c>
      <c r="C224" t="s">
        <v>6</v>
      </c>
      <c r="D224" t="s">
        <v>175</v>
      </c>
      <c r="E224" t="str" cm="1">
        <f t="array" ref="E224:G224">_xlfn.TEXTSPLIT(B224," ")</f>
        <v>Holon</v>
      </c>
      <c r="F224" t="str">
        <v>Energy</v>
      </c>
      <c r="G224" t="str">
        <v>FF</v>
      </c>
      <c r="I224" t="str" cm="1">
        <f t="array" ref="I224:J224">_xlfn.TEXTSPLIT(A224,"-")</f>
        <v>ex11</v>
      </c>
      <c r="J224" t="str">
        <v>104</v>
      </c>
      <c r="K224" s="2">
        <f>VLOOKUP(I224,Z:AA,2)</f>
        <v>37803</v>
      </c>
      <c r="O224">
        <f t="shared" si="6"/>
        <v>0</v>
      </c>
      <c r="P224" t="s">
        <v>704</v>
      </c>
    </row>
    <row r="225" spans="1:16" x14ac:dyDescent="0.25">
      <c r="A225" t="s">
        <v>176</v>
      </c>
      <c r="B225" t="s">
        <v>177</v>
      </c>
      <c r="C225" t="s">
        <v>6</v>
      </c>
      <c r="D225" t="s">
        <v>178</v>
      </c>
      <c r="E225" t="str" cm="1">
        <f t="array" ref="E225:G225">_xlfn.TEXTSPLIT(B225," ")</f>
        <v>Holon</v>
      </c>
      <c r="F225" t="str">
        <v>Energy</v>
      </c>
      <c r="G225" t="str">
        <v>GL</v>
      </c>
      <c r="I225" t="str" cm="1">
        <f t="array" ref="I225:J225">_xlfn.TEXTSPLIT(A225,"-")</f>
        <v>ex11</v>
      </c>
      <c r="J225" t="str">
        <v>105</v>
      </c>
      <c r="K225" s="2">
        <f>VLOOKUP(I225,Z:AA,2)</f>
        <v>37803</v>
      </c>
      <c r="O225">
        <f t="shared" si="6"/>
        <v>0</v>
      </c>
      <c r="P225" t="s">
        <v>704</v>
      </c>
    </row>
    <row r="226" spans="1:16" x14ac:dyDescent="0.25">
      <c r="A226" t="s">
        <v>179</v>
      </c>
      <c r="B226" t="s">
        <v>180</v>
      </c>
      <c r="C226" t="s">
        <v>6</v>
      </c>
      <c r="D226" t="s">
        <v>181</v>
      </c>
      <c r="E226" t="str" cm="1">
        <f t="array" ref="E226:G226">_xlfn.TEXTSPLIT(B226," ")</f>
        <v>Holon</v>
      </c>
      <c r="F226" t="str">
        <v>Energy</v>
      </c>
      <c r="G226" t="str">
        <v>WP</v>
      </c>
      <c r="I226" t="str" cm="1">
        <f t="array" ref="I226:J226">_xlfn.TEXTSPLIT(A226,"-")</f>
        <v>ex11</v>
      </c>
      <c r="J226" t="str">
        <v>106</v>
      </c>
      <c r="K226" s="2">
        <f>VLOOKUP(I226,Z:AA,2)</f>
        <v>37803</v>
      </c>
      <c r="O226">
        <f t="shared" si="6"/>
        <v>0</v>
      </c>
      <c r="P226" t="s">
        <v>705</v>
      </c>
    </row>
    <row r="227" spans="1:16" x14ac:dyDescent="0.25">
      <c r="A227" t="s">
        <v>182</v>
      </c>
      <c r="B227" t="s">
        <v>52</v>
      </c>
      <c r="C227" t="s">
        <v>6</v>
      </c>
      <c r="D227" t="s">
        <v>103</v>
      </c>
      <c r="E227" t="str" cm="1">
        <f t="array" ref="E227:F227">_xlfn.TEXTSPLIT(B227," ")</f>
        <v>Metal</v>
      </c>
      <c r="F227" t="str">
        <v>Energy</v>
      </c>
      <c r="I227" t="str" cm="1">
        <f t="array" ref="I227:J227">_xlfn.TEXTSPLIT(A227,"-")</f>
        <v>ex11</v>
      </c>
      <c r="J227" t="str">
        <v>107</v>
      </c>
      <c r="K227" s="2">
        <f>VLOOKUP(I227,Z:AA,2)</f>
        <v>37803</v>
      </c>
      <c r="O227">
        <f t="shared" si="6"/>
        <v>0</v>
      </c>
      <c r="P227" t="s">
        <v>705</v>
      </c>
    </row>
    <row r="228" spans="1:16" x14ac:dyDescent="0.25">
      <c r="A228" t="s">
        <v>183</v>
      </c>
      <c r="B228" t="s">
        <v>30</v>
      </c>
      <c r="C228" t="s">
        <v>6</v>
      </c>
      <c r="D228" t="s">
        <v>184</v>
      </c>
      <c r="E228" t="str" cm="1">
        <f t="array" ref="E228:F228">_xlfn.TEXTSPLIT(B228," ")</f>
        <v>Rainbow</v>
      </c>
      <c r="F228" t="str">
        <v>Energy</v>
      </c>
      <c r="I228" t="str" cm="1">
        <f t="array" ref="I228:J228">_xlfn.TEXTSPLIT(A228,"-")</f>
        <v>ex12</v>
      </c>
      <c r="J228" t="str">
        <v>81</v>
      </c>
      <c r="K228" s="2">
        <f>VLOOKUP(I228,Z:AA,2)</f>
        <v>37803</v>
      </c>
      <c r="O228">
        <f t="shared" si="6"/>
        <v>0</v>
      </c>
      <c r="P228" t="s">
        <v>705</v>
      </c>
    </row>
    <row r="229" spans="1:16" x14ac:dyDescent="0.25">
      <c r="A229" t="s">
        <v>185</v>
      </c>
      <c r="B229" t="s">
        <v>186</v>
      </c>
      <c r="C229" t="s">
        <v>6</v>
      </c>
      <c r="D229" t="s">
        <v>187</v>
      </c>
      <c r="E229" t="str" cm="1">
        <f t="array" ref="E229:F229">_xlfn.TEXTSPLIT(B229," ")</f>
        <v>React</v>
      </c>
      <c r="F229" t="str">
        <v>Energy</v>
      </c>
      <c r="I229" t="str" cm="1">
        <f t="array" ref="I229:J229">_xlfn.TEXTSPLIT(A229,"-")</f>
        <v>ex12</v>
      </c>
      <c r="J229" t="str">
        <v>82</v>
      </c>
      <c r="K229" s="2">
        <f>VLOOKUP(I229,Z:AA,2)</f>
        <v>37803</v>
      </c>
      <c r="O229">
        <f t="shared" si="6"/>
        <v>0</v>
      </c>
      <c r="P229" t="s">
        <v>705</v>
      </c>
    </row>
    <row r="230" spans="1:16" x14ac:dyDescent="0.25">
      <c r="A230" t="s">
        <v>188</v>
      </c>
      <c r="B230" t="s">
        <v>50</v>
      </c>
      <c r="C230" t="s">
        <v>6</v>
      </c>
      <c r="D230" t="s">
        <v>156</v>
      </c>
      <c r="E230" t="str" cm="1">
        <f t="array" ref="E230:F230">_xlfn.TEXTSPLIT(B230," ")</f>
        <v>Darkness</v>
      </c>
      <c r="F230" t="str">
        <v>Energy</v>
      </c>
      <c r="I230" t="str" cm="1">
        <f t="array" ref="I230:J230">_xlfn.TEXTSPLIT(A230,"-")</f>
        <v>ex13</v>
      </c>
      <c r="J230" t="str">
        <v>94</v>
      </c>
      <c r="K230" s="2">
        <f>VLOOKUP(I230,Z:AA,2)</f>
        <v>37803</v>
      </c>
      <c r="O230">
        <f t="shared" si="6"/>
        <v>0</v>
      </c>
      <c r="P230" t="s">
        <v>709</v>
      </c>
    </row>
    <row r="231" spans="1:16" x14ac:dyDescent="0.25">
      <c r="A231" t="s">
        <v>189</v>
      </c>
      <c r="B231" t="s">
        <v>52</v>
      </c>
      <c r="C231" t="s">
        <v>6</v>
      </c>
      <c r="D231" t="s">
        <v>103</v>
      </c>
      <c r="E231" t="str" cm="1">
        <f t="array" ref="E231:F231">_xlfn.TEXTSPLIT(B231," ")</f>
        <v>Metal</v>
      </c>
      <c r="F231" t="str">
        <v>Energy</v>
      </c>
      <c r="I231" t="str" cm="1">
        <f t="array" ref="I231:J231">_xlfn.TEXTSPLIT(A231,"-")</f>
        <v>ex13</v>
      </c>
      <c r="J231" t="str">
        <v>95</v>
      </c>
      <c r="K231" s="2">
        <f>VLOOKUP(I231,Z:AA,2)</f>
        <v>37803</v>
      </c>
      <c r="O231">
        <f t="shared" si="6"/>
        <v>0</v>
      </c>
      <c r="P231" t="s">
        <v>709</v>
      </c>
    </row>
    <row r="232" spans="1:16" x14ac:dyDescent="0.25">
      <c r="A232" t="s">
        <v>190</v>
      </c>
      <c r="B232" t="s">
        <v>98</v>
      </c>
      <c r="C232" t="s">
        <v>6</v>
      </c>
      <c r="D232" t="s">
        <v>99</v>
      </c>
      <c r="E232" t="str" cm="1">
        <f t="array" ref="E232:F232">_xlfn.TEXTSPLIT(B232," ")</f>
        <v>Multi</v>
      </c>
      <c r="F232" t="str">
        <v>Energy</v>
      </c>
      <c r="I232" t="str" cm="1">
        <f t="array" ref="I232:J232">_xlfn.TEXTSPLIT(A232,"-")</f>
        <v>ex13</v>
      </c>
      <c r="J232" t="str">
        <v>96</v>
      </c>
      <c r="K232" s="2">
        <f>VLOOKUP(I232,Z:AA,2)</f>
        <v>37803</v>
      </c>
      <c r="O232">
        <f t="shared" si="6"/>
        <v>0</v>
      </c>
      <c r="P232" t="s">
        <v>691</v>
      </c>
    </row>
    <row r="233" spans="1:16" x14ac:dyDescent="0.25">
      <c r="A233" t="s">
        <v>191</v>
      </c>
      <c r="B233" t="s">
        <v>192</v>
      </c>
      <c r="C233" t="s">
        <v>6</v>
      </c>
      <c r="D233" t="s">
        <v>193</v>
      </c>
      <c r="E233" t="str" cm="1">
        <f t="array" ref="E233:G233">_xlfn.TEXTSPLIT(B233," ")</f>
        <v>Dark</v>
      </c>
      <c r="F233" t="str">
        <v>Metal</v>
      </c>
      <c r="G233" t="str">
        <v>Energy</v>
      </c>
      <c r="I233" t="str" cm="1">
        <f t="array" ref="I233:J233">_xlfn.TEXTSPLIT(A233,"-")</f>
        <v>ex13</v>
      </c>
      <c r="J233" t="str">
        <v>97</v>
      </c>
      <c r="K233" s="2">
        <f>VLOOKUP(I233,Z:AA,2)</f>
        <v>37803</v>
      </c>
      <c r="O233">
        <f t="shared" si="6"/>
        <v>0</v>
      </c>
      <c r="P233" t="s">
        <v>691</v>
      </c>
    </row>
    <row r="234" spans="1:16" x14ac:dyDescent="0.25">
      <c r="A234" t="s">
        <v>194</v>
      </c>
      <c r="B234" t="s">
        <v>195</v>
      </c>
      <c r="C234" t="s">
        <v>6</v>
      </c>
      <c r="D234" t="s">
        <v>196</v>
      </c>
      <c r="E234" t="str" cm="1">
        <f t="array" ref="E234:G234">_xlfn.TEXTSPLIT(B234," ")</f>
        <v>Î´</v>
      </c>
      <c r="F234" t="str">
        <v>Rainbow</v>
      </c>
      <c r="G234" t="str">
        <v>Energy</v>
      </c>
      <c r="I234" t="str" cm="1">
        <f t="array" ref="I234:J234">_xlfn.TEXTSPLIT(A234,"-")</f>
        <v>ex13</v>
      </c>
      <c r="J234" t="str">
        <v>98</v>
      </c>
      <c r="K234" s="2">
        <f>VLOOKUP(I234,Z:AA,2)</f>
        <v>37803</v>
      </c>
      <c r="O234">
        <f t="shared" si="6"/>
        <v>0</v>
      </c>
      <c r="P234" t="s">
        <v>691</v>
      </c>
    </row>
    <row r="235" spans="1:16" x14ac:dyDescent="0.25">
      <c r="A235" t="s">
        <v>203</v>
      </c>
      <c r="B235" t="s">
        <v>204</v>
      </c>
      <c r="C235" t="s">
        <v>6</v>
      </c>
      <c r="D235" t="s">
        <v>205</v>
      </c>
      <c r="E235" t="str" cm="1">
        <f t="array" ref="E235:G235">_xlfn.TEXTSPLIT(B235," ")</f>
        <v>Double</v>
      </c>
      <c r="F235" t="str">
        <v>Rainbow</v>
      </c>
      <c r="G235" t="str">
        <v>Energy</v>
      </c>
      <c r="I235" t="str" cm="1">
        <f t="array" ref="I235:J235">_xlfn.TEXTSPLIT(A235,"-")</f>
        <v>ex14</v>
      </c>
      <c r="J235" t="str">
        <v>88</v>
      </c>
      <c r="K235" s="2">
        <f>VLOOKUP(I235,Z:AA,2)</f>
        <v>37803</v>
      </c>
      <c r="O235">
        <f t="shared" si="6"/>
        <v>0</v>
      </c>
      <c r="P235" t="s">
        <v>691</v>
      </c>
    </row>
    <row r="236" spans="1:16" x14ac:dyDescent="0.25">
      <c r="A236" t="s">
        <v>206</v>
      </c>
      <c r="B236" t="s">
        <v>174</v>
      </c>
      <c r="C236" t="s">
        <v>6</v>
      </c>
      <c r="D236" t="s">
        <v>175</v>
      </c>
      <c r="E236" t="str" cm="1">
        <f t="array" ref="E236:G236">_xlfn.TEXTSPLIT(B236," ")</f>
        <v>Holon</v>
      </c>
      <c r="F236" t="str">
        <v>Energy</v>
      </c>
      <c r="G236" t="str">
        <v>FF</v>
      </c>
      <c r="I236" t="str" cm="1">
        <f t="array" ref="I236:J236">_xlfn.TEXTSPLIT(A236,"-")</f>
        <v>ex15</v>
      </c>
      <c r="J236" t="str">
        <v>84</v>
      </c>
      <c r="K236" s="2">
        <f>VLOOKUP(I236,Z:AA,2)</f>
        <v>37803</v>
      </c>
      <c r="O236">
        <f t="shared" si="6"/>
        <v>0</v>
      </c>
      <c r="P236" t="s">
        <v>692</v>
      </c>
    </row>
    <row r="237" spans="1:16" x14ac:dyDescent="0.25">
      <c r="A237" t="s">
        <v>207</v>
      </c>
      <c r="B237" t="s">
        <v>177</v>
      </c>
      <c r="C237" t="s">
        <v>6</v>
      </c>
      <c r="D237" t="s">
        <v>208</v>
      </c>
      <c r="E237" t="str" cm="1">
        <f t="array" ref="E237:G237">_xlfn.TEXTSPLIT(B237," ")</f>
        <v>Holon</v>
      </c>
      <c r="F237" t="str">
        <v>Energy</v>
      </c>
      <c r="G237" t="str">
        <v>GL</v>
      </c>
      <c r="I237" t="str" cm="1">
        <f t="array" ref="I237:J237">_xlfn.TEXTSPLIT(A237,"-")</f>
        <v>ex15</v>
      </c>
      <c r="J237" t="str">
        <v>85</v>
      </c>
      <c r="K237" s="2">
        <f>VLOOKUP(I237,Z:AA,2)</f>
        <v>37803</v>
      </c>
      <c r="O237">
        <f t="shared" si="6"/>
        <v>0</v>
      </c>
      <c r="P237" t="s">
        <v>692</v>
      </c>
    </row>
    <row r="238" spans="1:16" x14ac:dyDescent="0.25">
      <c r="A238" t="s">
        <v>209</v>
      </c>
      <c r="B238" t="s">
        <v>180</v>
      </c>
      <c r="C238" t="s">
        <v>6</v>
      </c>
      <c r="D238" t="s">
        <v>210</v>
      </c>
      <c r="E238" t="str" cm="1">
        <f t="array" ref="E238:G238">_xlfn.TEXTSPLIT(B238," ")</f>
        <v>Holon</v>
      </c>
      <c r="F238" t="str">
        <v>Energy</v>
      </c>
      <c r="G238" t="str">
        <v>WP</v>
      </c>
      <c r="I238" t="str" cm="1">
        <f t="array" ref="I238:J238">_xlfn.TEXTSPLIT(A238,"-")</f>
        <v>ex15</v>
      </c>
      <c r="J238" t="str">
        <v>86</v>
      </c>
      <c r="K238" s="2">
        <f>VLOOKUP(I238,Z:AA,2)</f>
        <v>37803</v>
      </c>
      <c r="O238">
        <f t="shared" si="6"/>
        <v>0</v>
      </c>
      <c r="P238" t="s">
        <v>692</v>
      </c>
    </row>
    <row r="239" spans="1:16" x14ac:dyDescent="0.25">
      <c r="A239" t="s">
        <v>211</v>
      </c>
      <c r="B239" t="s">
        <v>140</v>
      </c>
      <c r="C239" t="s">
        <v>6</v>
      </c>
      <c r="D239" t="s">
        <v>169</v>
      </c>
      <c r="E239" t="str" cm="1">
        <f t="array" ref="E239:F239">_xlfn.TEXTSPLIT(B239," ")</f>
        <v>Boost</v>
      </c>
      <c r="F239" t="str">
        <v>Energy</v>
      </c>
      <c r="I239" t="str" cm="1">
        <f t="array" ref="I239:J239">_xlfn.TEXTSPLIT(A239,"-")</f>
        <v>ex15</v>
      </c>
      <c r="J239" t="str">
        <v>87</v>
      </c>
      <c r="K239" s="2">
        <f>VLOOKUP(I239,Z:AA,2)</f>
        <v>37803</v>
      </c>
      <c r="O239">
        <f t="shared" si="6"/>
        <v>0</v>
      </c>
      <c r="P239" t="s">
        <v>693</v>
      </c>
    </row>
    <row r="240" spans="1:16" x14ac:dyDescent="0.25">
      <c r="A240" t="s">
        <v>212</v>
      </c>
      <c r="B240" t="s">
        <v>195</v>
      </c>
      <c r="C240" t="s">
        <v>6</v>
      </c>
      <c r="D240" t="s">
        <v>196</v>
      </c>
      <c r="E240" t="str" cm="1">
        <f t="array" ref="E240:G240">_xlfn.TEXTSPLIT(B240," ")</f>
        <v>Î´</v>
      </c>
      <c r="F240" t="str">
        <v>Rainbow</v>
      </c>
      <c r="G240" t="str">
        <v>Energy</v>
      </c>
      <c r="I240" t="str" cm="1">
        <f t="array" ref="I240:J240">_xlfn.TEXTSPLIT(A240,"-")</f>
        <v>ex15</v>
      </c>
      <c r="J240" t="str">
        <v>88</v>
      </c>
      <c r="K240" s="2">
        <f>VLOOKUP(I240,Z:AA,2)</f>
        <v>37803</v>
      </c>
      <c r="O240">
        <f t="shared" si="6"/>
        <v>0</v>
      </c>
      <c r="P240" t="s">
        <v>693</v>
      </c>
    </row>
    <row r="241" spans="1:16" x14ac:dyDescent="0.25">
      <c r="A241" t="s">
        <v>213</v>
      </c>
      <c r="B241" t="s">
        <v>214</v>
      </c>
      <c r="C241" t="s">
        <v>6</v>
      </c>
      <c r="D241" t="s">
        <v>215</v>
      </c>
      <c r="E241" t="str" cm="1">
        <f t="array" ref="E241:F241">_xlfn.TEXTSPLIT(B241," ")</f>
        <v>Scramble</v>
      </c>
      <c r="F241" t="str">
        <v>Energy</v>
      </c>
      <c r="I241" t="str" cm="1">
        <f t="array" ref="I241:J241">_xlfn.TEXTSPLIT(A241,"-")</f>
        <v>ex15</v>
      </c>
      <c r="J241" t="str">
        <v>89</v>
      </c>
      <c r="K241" s="2">
        <f>VLOOKUP(I241,Z:AA,2)</f>
        <v>37803</v>
      </c>
      <c r="O241">
        <f t="shared" si="6"/>
        <v>0</v>
      </c>
      <c r="P241" t="s">
        <v>694</v>
      </c>
    </row>
    <row r="242" spans="1:16" x14ac:dyDescent="0.25">
      <c r="A242" t="s">
        <v>216</v>
      </c>
      <c r="B242" t="s">
        <v>50</v>
      </c>
      <c r="C242" t="s">
        <v>6</v>
      </c>
      <c r="D242" t="s">
        <v>156</v>
      </c>
      <c r="E242" t="str" cm="1">
        <f t="array" ref="E242:F242">_xlfn.TEXTSPLIT(B242," ")</f>
        <v>Darkness</v>
      </c>
      <c r="F242" t="str">
        <v>Energy</v>
      </c>
      <c r="I242" t="str" cm="1">
        <f t="array" ref="I242:J242">_xlfn.TEXTSPLIT(A242,"-")</f>
        <v>ex16</v>
      </c>
      <c r="J242" t="str">
        <v>87</v>
      </c>
      <c r="K242" s="2">
        <f>VLOOKUP(I242,Z:AA,2)</f>
        <v>37803</v>
      </c>
      <c r="O242">
        <f t="shared" si="6"/>
        <v>0</v>
      </c>
      <c r="P242" t="s">
        <v>694</v>
      </c>
    </row>
    <row r="243" spans="1:16" x14ac:dyDescent="0.25">
      <c r="A243" t="s">
        <v>217</v>
      </c>
      <c r="B243" t="s">
        <v>52</v>
      </c>
      <c r="C243" t="s">
        <v>6</v>
      </c>
      <c r="D243" t="s">
        <v>103</v>
      </c>
      <c r="E243" t="str" cm="1">
        <f t="array" ref="E243:F243">_xlfn.TEXTSPLIT(B243," ")</f>
        <v>Metal</v>
      </c>
      <c r="F243" t="str">
        <v>Energy</v>
      </c>
      <c r="I243" t="str" cm="1">
        <f t="array" ref="I243:J243">_xlfn.TEXTSPLIT(A243,"-")</f>
        <v>ex16</v>
      </c>
      <c r="J243" t="str">
        <v>88</v>
      </c>
      <c r="K243" s="2">
        <f>VLOOKUP(I243,Z:AA,2)</f>
        <v>37803</v>
      </c>
      <c r="O243">
        <f t="shared" si="6"/>
        <v>0</v>
      </c>
      <c r="P243" t="s">
        <v>694</v>
      </c>
    </row>
    <row r="244" spans="1:16" x14ac:dyDescent="0.25">
      <c r="A244" t="s">
        <v>218</v>
      </c>
      <c r="B244" t="s">
        <v>98</v>
      </c>
      <c r="C244" t="s">
        <v>6</v>
      </c>
      <c r="D244" t="s">
        <v>99</v>
      </c>
      <c r="E244" t="str" cm="1">
        <f t="array" ref="E244:F244">_xlfn.TEXTSPLIT(B244," ")</f>
        <v>Multi</v>
      </c>
      <c r="F244" t="str">
        <v>Energy</v>
      </c>
      <c r="I244" t="str" cm="1">
        <f t="array" ref="I244:J244">_xlfn.TEXTSPLIT(A244,"-")</f>
        <v>ex16</v>
      </c>
      <c r="J244" t="str">
        <v>89</v>
      </c>
      <c r="K244" s="2">
        <f>VLOOKUP(I244,Z:AA,2)</f>
        <v>37803</v>
      </c>
      <c r="O244">
        <f t="shared" si="6"/>
        <v>0</v>
      </c>
      <c r="P244" t="s">
        <v>694</v>
      </c>
    </row>
    <row r="245" spans="1:16" x14ac:dyDescent="0.25">
      <c r="A245" t="s">
        <v>219</v>
      </c>
      <c r="B245" t="s">
        <v>118</v>
      </c>
      <c r="C245" t="s">
        <v>6</v>
      </c>
      <c r="D245" t="s">
        <v>119</v>
      </c>
      <c r="E245" t="str" cm="1">
        <f t="array" ref="E245:F245">_xlfn.TEXTSPLIT(B245," ")</f>
        <v>Cyclone</v>
      </c>
      <c r="F245" t="str">
        <v>Energy</v>
      </c>
      <c r="I245" t="str" cm="1">
        <f t="array" ref="I245:J245">_xlfn.TEXTSPLIT(A245,"-")</f>
        <v>ex16</v>
      </c>
      <c r="J245" t="str">
        <v>90</v>
      </c>
      <c r="K245" s="2">
        <f>VLOOKUP(I245,Z:AA,2)</f>
        <v>37803</v>
      </c>
      <c r="O245">
        <f t="shared" si="6"/>
        <v>0</v>
      </c>
      <c r="P245" t="s">
        <v>696</v>
      </c>
    </row>
    <row r="246" spans="1:16" x14ac:dyDescent="0.25">
      <c r="A246" t="s">
        <v>220</v>
      </c>
      <c r="B246" t="s">
        <v>121</v>
      </c>
      <c r="C246" t="s">
        <v>6</v>
      </c>
      <c r="D246" t="s">
        <v>122</v>
      </c>
      <c r="E246" t="str" cm="1">
        <f t="array" ref="E246:F246">_xlfn.TEXTSPLIT(B246," ")</f>
        <v>Warp</v>
      </c>
      <c r="F246" t="str">
        <v>Energy</v>
      </c>
      <c r="I246" t="str" cm="1">
        <f t="array" ref="I246:J246">_xlfn.TEXTSPLIT(A246,"-")</f>
        <v>ex16</v>
      </c>
      <c r="J246" t="str">
        <v>91</v>
      </c>
      <c r="K246" s="2">
        <f>VLOOKUP(I246,Z:AA,2)</f>
        <v>37803</v>
      </c>
      <c r="O246">
        <f t="shared" si="6"/>
        <v>0</v>
      </c>
      <c r="P246" t="s">
        <v>696</v>
      </c>
    </row>
    <row r="247" spans="1:16" x14ac:dyDescent="0.25">
      <c r="A247" t="s">
        <v>227</v>
      </c>
      <c r="B247" t="s">
        <v>98</v>
      </c>
      <c r="C247" t="s">
        <v>6</v>
      </c>
      <c r="D247" t="s">
        <v>228</v>
      </c>
      <c r="E247" t="str" cm="1">
        <f t="array" ref="E247:F247">_xlfn.TEXTSPLIT(B247," ")</f>
        <v>Multi</v>
      </c>
      <c r="F247" t="str">
        <v>Energy</v>
      </c>
      <c r="I247" t="str" cm="1">
        <f t="array" ref="I247:J247">_xlfn.TEXTSPLIT(A247,"-")</f>
        <v>ex2</v>
      </c>
      <c r="J247" t="str">
        <v>93</v>
      </c>
      <c r="K247" s="2">
        <f>VLOOKUP(I247,Z:AA,2)</f>
        <v>37882</v>
      </c>
      <c r="O247">
        <f t="shared" si="6"/>
        <v>0</v>
      </c>
      <c r="P247" t="s">
        <v>696</v>
      </c>
    </row>
    <row r="248" spans="1:16" x14ac:dyDescent="0.25">
      <c r="A248" t="s">
        <v>229</v>
      </c>
      <c r="B248" t="s">
        <v>230</v>
      </c>
      <c r="C248" t="s">
        <v>6</v>
      </c>
      <c r="D248" t="s">
        <v>231</v>
      </c>
      <c r="E248" t="str" cm="1">
        <f t="array" ref="E248:F248">_xlfn.TEXTSPLIT(B248," ")</f>
        <v>Aqua</v>
      </c>
      <c r="F248" t="str">
        <v>Energy</v>
      </c>
      <c r="I248" t="str" cm="1">
        <f t="array" ref="I248:J248">_xlfn.TEXTSPLIT(A248,"-")</f>
        <v>ex4</v>
      </c>
      <c r="J248" t="str">
        <v>86</v>
      </c>
      <c r="K248" s="2">
        <f>VLOOKUP(I248,Z:AA,2)</f>
        <v>38047</v>
      </c>
      <c r="O248">
        <f t="shared" si="6"/>
        <v>0</v>
      </c>
      <c r="P248" t="s">
        <v>696</v>
      </c>
    </row>
    <row r="249" spans="1:16" x14ac:dyDescent="0.25">
      <c r="A249" t="s">
        <v>232</v>
      </c>
      <c r="B249" t="s">
        <v>233</v>
      </c>
      <c r="C249" t="s">
        <v>6</v>
      </c>
      <c r="D249" t="s">
        <v>234</v>
      </c>
      <c r="E249" t="str" cm="1">
        <f t="array" ref="E249:F249">_xlfn.TEXTSPLIT(B249," ")</f>
        <v>Magma</v>
      </c>
      <c r="F249" t="str">
        <v>Energy</v>
      </c>
      <c r="I249" t="str" cm="1">
        <f t="array" ref="I249:J249">_xlfn.TEXTSPLIT(A249,"-")</f>
        <v>ex4</v>
      </c>
      <c r="J249" t="str">
        <v>87</v>
      </c>
      <c r="K249" s="2">
        <f>VLOOKUP(I249,Z:AA,2)</f>
        <v>38047</v>
      </c>
      <c r="O249">
        <f t="shared" si="6"/>
        <v>0</v>
      </c>
      <c r="P249" t="s">
        <v>696</v>
      </c>
    </row>
    <row r="250" spans="1:16" x14ac:dyDescent="0.25">
      <c r="A250" t="s">
        <v>235</v>
      </c>
      <c r="B250" t="s">
        <v>204</v>
      </c>
      <c r="C250" t="s">
        <v>6</v>
      </c>
      <c r="D250" t="s">
        <v>236</v>
      </c>
      <c r="E250" t="str" cm="1">
        <f t="array" ref="E250:G250">_xlfn.TEXTSPLIT(B250," ")</f>
        <v>Double</v>
      </c>
      <c r="F250" t="str">
        <v>Rainbow</v>
      </c>
      <c r="G250" t="str">
        <v>Energy</v>
      </c>
      <c r="I250" t="str" cm="1">
        <f t="array" ref="I250:J250">_xlfn.TEXTSPLIT(A250,"-")</f>
        <v>ex4</v>
      </c>
      <c r="J250" t="str">
        <v>88</v>
      </c>
      <c r="K250" s="2">
        <f>VLOOKUP(I250,Z:AA,2)</f>
        <v>38047</v>
      </c>
      <c r="O250">
        <f t="shared" ref="O250:O313" si="7">IF(C250="Basic",IF(E250="Basic", F250,E250),)</f>
        <v>0</v>
      </c>
      <c r="P250" t="s">
        <v>697</v>
      </c>
    </row>
    <row r="251" spans="1:16" x14ac:dyDescent="0.25">
      <c r="A251" t="s">
        <v>237</v>
      </c>
      <c r="B251" t="s">
        <v>98</v>
      </c>
      <c r="C251" t="s">
        <v>6</v>
      </c>
      <c r="D251" t="s">
        <v>238</v>
      </c>
      <c r="E251" t="str" cm="1">
        <f t="array" ref="E251:F251">_xlfn.TEXTSPLIT(B251," ")</f>
        <v>Multi</v>
      </c>
      <c r="F251" t="str">
        <v>Energy</v>
      </c>
      <c r="I251" t="str" cm="1">
        <f t="array" ref="I251:J251">_xlfn.TEXTSPLIT(A251,"-")</f>
        <v>ex6</v>
      </c>
      <c r="J251" t="str">
        <v>103</v>
      </c>
      <c r="K251" s="2">
        <f>VLOOKUP(I251,Z:AA,2)</f>
        <v>38231</v>
      </c>
      <c r="O251">
        <f t="shared" si="7"/>
        <v>0</v>
      </c>
      <c r="P251" t="s">
        <v>697</v>
      </c>
    </row>
    <row r="252" spans="1:16" x14ac:dyDescent="0.25">
      <c r="A252" t="s">
        <v>239</v>
      </c>
      <c r="B252" t="s">
        <v>192</v>
      </c>
      <c r="C252" t="s">
        <v>6</v>
      </c>
      <c r="D252" t="s">
        <v>193</v>
      </c>
      <c r="E252" t="str" cm="1">
        <f t="array" ref="E252:G252">_xlfn.TEXTSPLIT(B252," ")</f>
        <v>Dark</v>
      </c>
      <c r="F252" t="str">
        <v>Metal</v>
      </c>
      <c r="G252" t="str">
        <v>Energy</v>
      </c>
      <c r="I252" t="str" cm="1">
        <f t="array" ref="I252:J252">_xlfn.TEXTSPLIT(A252,"-")</f>
        <v>ex7</v>
      </c>
      <c r="J252" t="str">
        <v>94</v>
      </c>
      <c r="K252" s="2">
        <f>VLOOKUP(I252,Z:AA,2)</f>
        <v>38292</v>
      </c>
      <c r="O252">
        <f t="shared" si="7"/>
        <v>0</v>
      </c>
      <c r="P252" t="s">
        <v>697</v>
      </c>
    </row>
    <row r="253" spans="1:16" x14ac:dyDescent="0.25">
      <c r="A253" t="s">
        <v>240</v>
      </c>
      <c r="B253" t="s">
        <v>241</v>
      </c>
      <c r="C253" t="s">
        <v>6</v>
      </c>
      <c r="D253" t="s">
        <v>242</v>
      </c>
      <c r="E253" t="str" cm="1">
        <f t="array" ref="E253:F253">_xlfn.TEXTSPLIT(B253," ")</f>
        <v>R</v>
      </c>
      <c r="F253" t="str">
        <v>Energy</v>
      </c>
      <c r="I253" t="str" cm="1">
        <f t="array" ref="I253:J253">_xlfn.TEXTSPLIT(A253,"-")</f>
        <v>ex7</v>
      </c>
      <c r="J253" t="str">
        <v>95</v>
      </c>
      <c r="K253" s="2">
        <f>VLOOKUP(I253,Z:AA,2)</f>
        <v>38292</v>
      </c>
      <c r="O253">
        <f t="shared" si="7"/>
        <v>0</v>
      </c>
      <c r="P253" t="s">
        <v>698</v>
      </c>
    </row>
    <row r="254" spans="1:16" x14ac:dyDescent="0.25">
      <c r="A254" t="s">
        <v>243</v>
      </c>
      <c r="B254" t="s">
        <v>140</v>
      </c>
      <c r="C254" t="s">
        <v>6</v>
      </c>
      <c r="D254" t="s">
        <v>169</v>
      </c>
      <c r="E254" t="str" cm="1">
        <f t="array" ref="E254:F254">_xlfn.TEXTSPLIT(B254," ")</f>
        <v>Boost</v>
      </c>
      <c r="F254" t="str">
        <v>Energy</v>
      </c>
      <c r="I254" t="str" cm="1">
        <f t="array" ref="I254:J254">_xlfn.TEXTSPLIT(A254,"-")</f>
        <v>ex8</v>
      </c>
      <c r="J254" t="str">
        <v>93</v>
      </c>
      <c r="K254" s="2">
        <f>VLOOKUP(I254,Z:AA,2)</f>
        <v>38384</v>
      </c>
      <c r="O254">
        <f t="shared" si="7"/>
        <v>0</v>
      </c>
      <c r="P254" t="s">
        <v>698</v>
      </c>
    </row>
    <row r="255" spans="1:16" x14ac:dyDescent="0.25">
      <c r="A255" t="s">
        <v>244</v>
      </c>
      <c r="B255" t="s">
        <v>245</v>
      </c>
      <c r="C255" t="s">
        <v>6</v>
      </c>
      <c r="D255" t="s">
        <v>246</v>
      </c>
      <c r="E255" t="str" cm="1">
        <f t="array" ref="E255:F255">_xlfn.TEXTSPLIT(B255," ")</f>
        <v>Heal</v>
      </c>
      <c r="F255" t="str">
        <v>Energy</v>
      </c>
      <c r="I255" t="str" cm="1">
        <f t="array" ref="I255:J255">_xlfn.TEXTSPLIT(A255,"-")</f>
        <v>ex8</v>
      </c>
      <c r="J255" t="str">
        <v>94</v>
      </c>
      <c r="K255" s="2">
        <f>VLOOKUP(I255,Z:AA,2)</f>
        <v>38384</v>
      </c>
      <c r="O255">
        <f t="shared" si="7"/>
        <v>0</v>
      </c>
      <c r="P255" t="s">
        <v>701</v>
      </c>
    </row>
    <row r="256" spans="1:16" x14ac:dyDescent="0.25">
      <c r="A256" t="s">
        <v>247</v>
      </c>
      <c r="B256" t="s">
        <v>214</v>
      </c>
      <c r="C256" t="s">
        <v>6</v>
      </c>
      <c r="D256" t="s">
        <v>215</v>
      </c>
      <c r="E256" t="str" cm="1">
        <f t="array" ref="E256:F256">_xlfn.TEXTSPLIT(B256," ")</f>
        <v>Scramble</v>
      </c>
      <c r="F256" t="str">
        <v>Energy</v>
      </c>
      <c r="I256" t="str" cm="1">
        <f t="array" ref="I256:J256">_xlfn.TEXTSPLIT(A256,"-")</f>
        <v>ex8</v>
      </c>
      <c r="J256" t="str">
        <v>95</v>
      </c>
      <c r="K256" s="2">
        <f>VLOOKUP(I256,Z:AA,2)</f>
        <v>38384</v>
      </c>
      <c r="O256">
        <f t="shared" si="7"/>
        <v>0</v>
      </c>
      <c r="P256" t="s">
        <v>740</v>
      </c>
    </row>
    <row r="257" spans="1:16" x14ac:dyDescent="0.25">
      <c r="A257" t="s">
        <v>248</v>
      </c>
      <c r="B257" t="s">
        <v>50</v>
      </c>
      <c r="C257" t="s">
        <v>6</v>
      </c>
      <c r="D257" t="s">
        <v>249</v>
      </c>
      <c r="E257" t="str" cm="1">
        <f t="array" ref="E257:F257">_xlfn.TEXTSPLIT(B257," ")</f>
        <v>Darkness</v>
      </c>
      <c r="F257" t="str">
        <v>Energy</v>
      </c>
      <c r="I257" t="str" cm="1">
        <f t="array" ref="I257:J257">_xlfn.TEXTSPLIT(A257,"-")</f>
        <v>ex9</v>
      </c>
      <c r="J257" t="str">
        <v>86</v>
      </c>
      <c r="K257" s="2">
        <f>VLOOKUP(I257,Z:AA,2)</f>
        <v>38473</v>
      </c>
      <c r="O257">
        <f t="shared" si="7"/>
        <v>0</v>
      </c>
      <c r="P257" t="s">
        <v>740</v>
      </c>
    </row>
    <row r="258" spans="1:16" x14ac:dyDescent="0.25">
      <c r="A258" t="s">
        <v>250</v>
      </c>
      <c r="B258" t="s">
        <v>204</v>
      </c>
      <c r="C258" t="s">
        <v>6</v>
      </c>
      <c r="D258" t="s">
        <v>205</v>
      </c>
      <c r="E258" t="str" cm="1">
        <f t="array" ref="E258:G258">_xlfn.TEXTSPLIT(B258," ")</f>
        <v>Double</v>
      </c>
      <c r="F258" t="str">
        <v>Rainbow</v>
      </c>
      <c r="G258" t="str">
        <v>Energy</v>
      </c>
      <c r="I258" t="str" cm="1">
        <f t="array" ref="I258:J258">_xlfn.TEXTSPLIT(A258,"-")</f>
        <v>ex9</v>
      </c>
      <c r="J258" t="str">
        <v>87</v>
      </c>
      <c r="K258" s="2">
        <f>VLOOKUP(I258,Z:AA,2)</f>
        <v>38473</v>
      </c>
      <c r="O258">
        <f t="shared" si="7"/>
        <v>0</v>
      </c>
      <c r="P258" t="s">
        <v>741</v>
      </c>
    </row>
    <row r="259" spans="1:16" x14ac:dyDescent="0.25">
      <c r="A259" t="s">
        <v>251</v>
      </c>
      <c r="B259" t="s">
        <v>52</v>
      </c>
      <c r="C259" t="s">
        <v>6</v>
      </c>
      <c r="D259" t="s">
        <v>252</v>
      </c>
      <c r="E259" t="str" cm="1">
        <f t="array" ref="E259:F259">_xlfn.TEXTSPLIT(B259," ")</f>
        <v>Metal</v>
      </c>
      <c r="F259" t="str">
        <v>Energy</v>
      </c>
      <c r="I259" t="str" cm="1">
        <f t="array" ref="I259:J259">_xlfn.TEXTSPLIT(A259,"-")</f>
        <v>ex9</v>
      </c>
      <c r="J259" t="str">
        <v>88</v>
      </c>
      <c r="K259" s="2">
        <f>VLOOKUP(I259,Z:AA,2)</f>
        <v>38473</v>
      </c>
      <c r="O259">
        <f t="shared" si="7"/>
        <v>0</v>
      </c>
      <c r="P259" t="s">
        <v>741</v>
      </c>
    </row>
    <row r="260" spans="1:16" x14ac:dyDescent="0.25">
      <c r="A260" t="s">
        <v>253</v>
      </c>
      <c r="B260" t="s">
        <v>98</v>
      </c>
      <c r="C260" t="s">
        <v>6</v>
      </c>
      <c r="D260" t="s">
        <v>99</v>
      </c>
      <c r="E260" t="str" cm="1">
        <f t="array" ref="E260:F260">_xlfn.TEXTSPLIT(B260," ")</f>
        <v>Multi</v>
      </c>
      <c r="F260" t="str">
        <v>Energy</v>
      </c>
      <c r="I260" t="str" cm="1">
        <f t="array" ref="I260:J260">_xlfn.TEXTSPLIT(A260,"-")</f>
        <v>ex9</v>
      </c>
      <c r="J260" t="str">
        <v>89</v>
      </c>
      <c r="K260" s="2">
        <f>VLOOKUP(I260,Z:AA,2)</f>
        <v>38473</v>
      </c>
      <c r="O260">
        <f t="shared" si="7"/>
        <v>0</v>
      </c>
      <c r="P260" t="s">
        <v>741</v>
      </c>
    </row>
    <row r="261" spans="1:16" x14ac:dyDescent="0.25">
      <c r="A261" t="s">
        <v>260</v>
      </c>
      <c r="B261" t="s">
        <v>5</v>
      </c>
      <c r="C261" t="s">
        <v>6</v>
      </c>
      <c r="D261" t="s">
        <v>58</v>
      </c>
      <c r="E261" t="str" cm="1">
        <f t="array" ref="E261:G261">_xlfn.TEXTSPLIT(B261," ")</f>
        <v>Double</v>
      </c>
      <c r="F261" t="str">
        <v>Colorless</v>
      </c>
      <c r="G261" t="str">
        <v>Energy</v>
      </c>
      <c r="I261" t="str" cm="1">
        <f t="array" ref="I261:J261">_xlfn.TEXTSPLIT(A261,"-")</f>
        <v>g1</v>
      </c>
      <c r="J261" t="str">
        <v>74</v>
      </c>
      <c r="K261" s="2">
        <f>VLOOKUP(I261,Z:AA,2)</f>
        <v>44085</v>
      </c>
      <c r="O261">
        <f t="shared" si="7"/>
        <v>0</v>
      </c>
      <c r="P261" t="s">
        <v>741</v>
      </c>
    </row>
    <row r="262" spans="1:16" x14ac:dyDescent="0.25">
      <c r="A262" t="s">
        <v>283</v>
      </c>
      <c r="B262" t="s">
        <v>5</v>
      </c>
      <c r="C262" t="s">
        <v>6</v>
      </c>
      <c r="D262" t="s">
        <v>58</v>
      </c>
      <c r="E262" t="str" cm="1">
        <f t="array" ref="E262:G262">_xlfn.TEXTSPLIT(B262," ")</f>
        <v>Double</v>
      </c>
      <c r="F262" t="str">
        <v>Colorless</v>
      </c>
      <c r="G262" t="str">
        <v>Energy</v>
      </c>
      <c r="I262" t="str" cm="1">
        <f t="array" ref="I262:J262">_xlfn.TEXTSPLIT(A262,"-")</f>
        <v>hgss1</v>
      </c>
      <c r="J262" t="str">
        <v>103</v>
      </c>
      <c r="K262" s="2">
        <f>VLOOKUP(I262,Z:AA,2)</f>
        <v>44085</v>
      </c>
      <c r="O262">
        <f t="shared" si="7"/>
        <v>0</v>
      </c>
      <c r="P262" t="s">
        <v>741</v>
      </c>
    </row>
    <row r="263" spans="1:16" x14ac:dyDescent="0.25">
      <c r="A263" t="s">
        <v>284</v>
      </c>
      <c r="B263" t="s">
        <v>30</v>
      </c>
      <c r="C263" t="s">
        <v>6</v>
      </c>
      <c r="D263" t="s">
        <v>285</v>
      </c>
      <c r="E263" t="str" cm="1">
        <f t="array" ref="E263:F263">_xlfn.TEXTSPLIT(B263," ")</f>
        <v>Rainbow</v>
      </c>
      <c r="F263" t="str">
        <v>Energy</v>
      </c>
      <c r="I263" t="str" cm="1">
        <f t="array" ref="I263:J263">_xlfn.TEXTSPLIT(A263,"-")</f>
        <v>hgss1</v>
      </c>
      <c r="J263" t="str">
        <v>104</v>
      </c>
      <c r="K263" s="2">
        <f>VLOOKUP(I263,Z:AA,2)</f>
        <v>44085</v>
      </c>
      <c r="O263">
        <f t="shared" si="7"/>
        <v>0</v>
      </c>
      <c r="P263" t="s">
        <v>741</v>
      </c>
    </row>
    <row r="264" spans="1:16" x14ac:dyDescent="0.25">
      <c r="A264" t="s">
        <v>294</v>
      </c>
      <c r="B264" t="s">
        <v>50</v>
      </c>
      <c r="C264" t="s">
        <v>6</v>
      </c>
      <c r="D264" t="s">
        <v>101</v>
      </c>
      <c r="E264" t="str" cm="1">
        <f t="array" ref="E264:F264">_xlfn.TEXTSPLIT(B264," ")</f>
        <v>Darkness</v>
      </c>
      <c r="F264" t="str">
        <v>Energy</v>
      </c>
      <c r="I264" t="str" cm="1">
        <f t="array" ref="I264:J264">_xlfn.TEXTSPLIT(A264,"-")</f>
        <v>hgss3</v>
      </c>
      <c r="J264" t="str">
        <v>79</v>
      </c>
      <c r="K264" s="2">
        <f>VLOOKUP(I264,Z:AA,2)</f>
        <v>44085</v>
      </c>
      <c r="O264">
        <f t="shared" si="7"/>
        <v>0</v>
      </c>
      <c r="P264" t="s">
        <v>742</v>
      </c>
    </row>
    <row r="265" spans="1:16" x14ac:dyDescent="0.25">
      <c r="A265" t="s">
        <v>295</v>
      </c>
      <c r="B265" t="s">
        <v>52</v>
      </c>
      <c r="C265" t="s">
        <v>6</v>
      </c>
      <c r="D265" t="s">
        <v>296</v>
      </c>
      <c r="E265" t="str" cm="1">
        <f t="array" ref="E265:F265">_xlfn.TEXTSPLIT(B265," ")</f>
        <v>Metal</v>
      </c>
      <c r="F265" t="str">
        <v>Energy</v>
      </c>
      <c r="I265" t="str" cm="1">
        <f t="array" ref="I265:J265">_xlfn.TEXTSPLIT(A265,"-")</f>
        <v>hgss3</v>
      </c>
      <c r="J265" t="str">
        <v>80</v>
      </c>
      <c r="K265" s="2">
        <f>VLOOKUP(I265,Z:AA,2)</f>
        <v>44085</v>
      </c>
      <c r="O265">
        <f t="shared" si="7"/>
        <v>0</v>
      </c>
      <c r="P265" t="s">
        <v>743</v>
      </c>
    </row>
    <row r="266" spans="1:16" x14ac:dyDescent="0.25">
      <c r="A266" t="s">
        <v>297</v>
      </c>
      <c r="B266" t="s">
        <v>298</v>
      </c>
      <c r="C266" t="s">
        <v>6</v>
      </c>
      <c r="D266" t="s">
        <v>299</v>
      </c>
      <c r="E266" t="str" cm="1">
        <f t="array" ref="E266:F266">_xlfn.TEXTSPLIT(B266," ")</f>
        <v>Rescue</v>
      </c>
      <c r="F266" t="str">
        <v>Energy</v>
      </c>
      <c r="I266" t="str" cm="1">
        <f t="array" ref="I266:J266">_xlfn.TEXTSPLIT(A266,"-")</f>
        <v>hgss4</v>
      </c>
      <c r="J266" t="str">
        <v>90</v>
      </c>
      <c r="K266" s="2">
        <f>VLOOKUP(I266,Z:AA,2)</f>
        <v>44085</v>
      </c>
      <c r="O266">
        <f t="shared" si="7"/>
        <v>0</v>
      </c>
      <c r="P266" t="s">
        <v>739</v>
      </c>
    </row>
    <row r="267" spans="1:16" ht="409.5" x14ac:dyDescent="0.25">
      <c r="A267" t="s">
        <v>300</v>
      </c>
      <c r="B267" t="s">
        <v>52</v>
      </c>
      <c r="C267" t="s">
        <v>6</v>
      </c>
      <c r="D267" s="1" t="s">
        <v>301</v>
      </c>
      <c r="E267" t="str" cm="1">
        <f t="array" ref="E267:F267">_xlfn.TEXTSPLIT(B267," ")</f>
        <v>Metal</v>
      </c>
      <c r="F267" t="str">
        <v>Energy</v>
      </c>
      <c r="I267" t="str" cm="1">
        <f t="array" ref="I267:J267">_xlfn.TEXTSPLIT(A267,"-")</f>
        <v>neo1</v>
      </c>
      <c r="J267" t="str">
        <v>19</v>
      </c>
      <c r="K267" s="2">
        <f>VLOOKUP(I267,Z:AA,2)</f>
        <v>44085</v>
      </c>
      <c r="O267">
        <f t="shared" si="7"/>
        <v>0</v>
      </c>
      <c r="P267" t="s">
        <v>739</v>
      </c>
    </row>
    <row r="268" spans="1:16" ht="409.5" x14ac:dyDescent="0.25">
      <c r="A268" t="s">
        <v>302</v>
      </c>
      <c r="B268" t="s">
        <v>50</v>
      </c>
      <c r="C268" t="s">
        <v>6</v>
      </c>
      <c r="D268" s="1" t="s">
        <v>303</v>
      </c>
      <c r="E268" t="str" cm="1">
        <f t="array" ref="E268:F268">_xlfn.TEXTSPLIT(B268," ")</f>
        <v>Darkness</v>
      </c>
      <c r="F268" t="str">
        <v>Energy</v>
      </c>
      <c r="I268" t="str" cm="1">
        <f t="array" ref="I268:J268">_xlfn.TEXTSPLIT(A268,"-")</f>
        <v>neo1</v>
      </c>
      <c r="J268" t="str">
        <v>104</v>
      </c>
      <c r="K268" s="2">
        <f>VLOOKUP(I268,Z:AA,2)</f>
        <v>44085</v>
      </c>
      <c r="O268">
        <f t="shared" si="7"/>
        <v>0</v>
      </c>
      <c r="P268" t="s">
        <v>739</v>
      </c>
    </row>
    <row r="269" spans="1:16" x14ac:dyDescent="0.25">
      <c r="A269" t="s">
        <v>304</v>
      </c>
      <c r="B269" t="s">
        <v>305</v>
      </c>
      <c r="C269" t="s">
        <v>6</v>
      </c>
      <c r="D269" t="s">
        <v>306</v>
      </c>
      <c r="E269" t="str" cm="1">
        <f t="array" ref="E269:F269">_xlfn.TEXTSPLIT(B269," ")</f>
        <v>Recycle</v>
      </c>
      <c r="F269" t="str">
        <v>Energy</v>
      </c>
      <c r="I269" t="str" cm="1">
        <f t="array" ref="I269:J269">_xlfn.TEXTSPLIT(A269,"-")</f>
        <v>neo1</v>
      </c>
      <c r="J269" t="str">
        <v>105</v>
      </c>
      <c r="K269" s="2">
        <f>VLOOKUP(I269,Z:AA,2)</f>
        <v>44085</v>
      </c>
      <c r="O269">
        <f t="shared" si="7"/>
        <v>0</v>
      </c>
      <c r="P269" t="s">
        <v>739</v>
      </c>
    </row>
    <row r="270" spans="1:16" ht="409.5" x14ac:dyDescent="0.25">
      <c r="A270" t="s">
        <v>313</v>
      </c>
      <c r="B270" t="s">
        <v>314</v>
      </c>
      <c r="C270" t="s">
        <v>6</v>
      </c>
      <c r="D270" s="1" t="s">
        <v>315</v>
      </c>
      <c r="E270" t="str" cm="1">
        <f t="array" ref="E270:F270">_xlfn.TEXTSPLIT(B270," ")</f>
        <v>Miracle</v>
      </c>
      <c r="F270" t="str">
        <v>Energy</v>
      </c>
      <c r="I270" t="str" cm="1">
        <f t="array" ref="I270:J270">_xlfn.TEXTSPLIT(A270,"-")</f>
        <v>neo4</v>
      </c>
      <c r="J270" t="str">
        <v>16</v>
      </c>
      <c r="K270" s="2">
        <f>VLOOKUP(I270,Z:AA,2)</f>
        <v>44085</v>
      </c>
      <c r="O270">
        <f t="shared" si="7"/>
        <v>0</v>
      </c>
      <c r="P270" t="s">
        <v>739</v>
      </c>
    </row>
    <row r="271" spans="1:16" x14ac:dyDescent="0.25">
      <c r="A271" t="s">
        <v>316</v>
      </c>
      <c r="B271" t="s">
        <v>30</v>
      </c>
      <c r="C271" t="s">
        <v>6</v>
      </c>
      <c r="D271" t="s">
        <v>184</v>
      </c>
      <c r="E271" t="str" cm="1">
        <f t="array" ref="E271:F271">_xlfn.TEXTSPLIT(B271," ")</f>
        <v>Rainbow</v>
      </c>
      <c r="F271" t="str">
        <v>Energy</v>
      </c>
      <c r="I271" t="str" cm="1">
        <f t="array" ref="I271:J271">_xlfn.TEXTSPLIT(A271,"-")</f>
        <v>pl1</v>
      </c>
      <c r="J271" t="str">
        <v>121</v>
      </c>
      <c r="K271" s="2">
        <f>VLOOKUP(I271,Z:AA,2)</f>
        <v>44776</v>
      </c>
      <c r="O271">
        <f t="shared" si="7"/>
        <v>0</v>
      </c>
      <c r="P271" t="s">
        <v>739</v>
      </c>
    </row>
    <row r="272" spans="1:16" x14ac:dyDescent="0.25">
      <c r="A272" t="s">
        <v>317</v>
      </c>
      <c r="B272" t="s">
        <v>50</v>
      </c>
      <c r="C272" t="s">
        <v>6</v>
      </c>
      <c r="D272" t="s">
        <v>101</v>
      </c>
      <c r="E272" t="str" cm="1">
        <f t="array" ref="E272:F272">_xlfn.TEXTSPLIT(B272," ")</f>
        <v>Darkness</v>
      </c>
      <c r="F272" t="str">
        <v>Energy</v>
      </c>
      <c r="I272" t="str" cm="1">
        <f t="array" ref="I272:J272">_xlfn.TEXTSPLIT(A272,"-")</f>
        <v>pl2</v>
      </c>
      <c r="J272" t="str">
        <v>99</v>
      </c>
      <c r="K272" s="2">
        <f>VLOOKUP(I272,Z:AA,2)</f>
        <v>44776</v>
      </c>
      <c r="O272">
        <f t="shared" si="7"/>
        <v>0</v>
      </c>
      <c r="P272" t="s">
        <v>739</v>
      </c>
    </row>
    <row r="273" spans="1:16" x14ac:dyDescent="0.25">
      <c r="A273" t="s">
        <v>318</v>
      </c>
      <c r="B273" t="s">
        <v>52</v>
      </c>
      <c r="C273" t="s">
        <v>6</v>
      </c>
      <c r="D273" t="s">
        <v>103</v>
      </c>
      <c r="E273" t="str" cm="1">
        <f t="array" ref="E273:F273">_xlfn.TEXTSPLIT(B273," ")</f>
        <v>Metal</v>
      </c>
      <c r="F273" t="str">
        <v>Energy</v>
      </c>
      <c r="I273" t="str" cm="1">
        <f t="array" ref="I273:J273">_xlfn.TEXTSPLIT(A273,"-")</f>
        <v>pl2</v>
      </c>
      <c r="J273" t="str">
        <v>100</v>
      </c>
      <c r="K273" s="2">
        <f>VLOOKUP(I273,Z:AA,2)</f>
        <v>44776</v>
      </c>
      <c r="O273">
        <f t="shared" si="7"/>
        <v>0</v>
      </c>
      <c r="P273" t="s">
        <v>739</v>
      </c>
    </row>
    <row r="274" spans="1:16" x14ac:dyDescent="0.25">
      <c r="A274" t="s">
        <v>319</v>
      </c>
      <c r="B274" t="s">
        <v>320</v>
      </c>
      <c r="C274" t="s">
        <v>6</v>
      </c>
      <c r="D274" t="s">
        <v>321</v>
      </c>
      <c r="E274" t="str" cm="1">
        <f t="array" ref="E274:F274">_xlfn.TEXTSPLIT(B274," ")</f>
        <v>SP</v>
      </c>
      <c r="F274" t="str">
        <v>Energy</v>
      </c>
      <c r="I274" t="str" cm="1">
        <f t="array" ref="I274:J274">_xlfn.TEXTSPLIT(A274,"-")</f>
        <v>pl2</v>
      </c>
      <c r="J274" t="str">
        <v>101</v>
      </c>
      <c r="K274" s="2">
        <f>VLOOKUP(I274,Z:AA,2)</f>
        <v>44776</v>
      </c>
      <c r="O274">
        <f t="shared" si="7"/>
        <v>0</v>
      </c>
      <c r="P274" t="s">
        <v>711</v>
      </c>
    </row>
    <row r="275" spans="1:16" x14ac:dyDescent="0.25">
      <c r="A275" t="s">
        <v>322</v>
      </c>
      <c r="B275" t="s">
        <v>323</v>
      </c>
      <c r="C275" t="s">
        <v>6</v>
      </c>
      <c r="D275" t="s">
        <v>324</v>
      </c>
      <c r="E275" t="str" cm="1">
        <f t="array" ref="E275:F275">_xlfn.TEXTSPLIT(B275," ")</f>
        <v>Upper</v>
      </c>
      <c r="F275" t="str">
        <v>Energy</v>
      </c>
      <c r="I275" t="str" cm="1">
        <f t="array" ref="I275:J275">_xlfn.TEXTSPLIT(A275,"-")</f>
        <v>pl2</v>
      </c>
      <c r="J275" t="str">
        <v>102</v>
      </c>
      <c r="K275" s="2">
        <f>VLOOKUP(I275,Z:AA,2)</f>
        <v>44776</v>
      </c>
      <c r="O275">
        <f t="shared" si="7"/>
        <v>0</v>
      </c>
      <c r="P275" t="s">
        <v>728</v>
      </c>
    </row>
    <row r="276" spans="1:16" x14ac:dyDescent="0.25">
      <c r="A276" t="s">
        <v>325</v>
      </c>
      <c r="B276" t="s">
        <v>245</v>
      </c>
      <c r="C276" t="s">
        <v>6</v>
      </c>
      <c r="D276" t="s">
        <v>246</v>
      </c>
      <c r="E276" t="str" cm="1">
        <f t="array" ref="E276:F276">_xlfn.TEXTSPLIT(B276," ")</f>
        <v>Heal</v>
      </c>
      <c r="F276" t="str">
        <v>Energy</v>
      </c>
      <c r="I276" t="str" cm="1">
        <f t="array" ref="I276:J276">_xlfn.TEXTSPLIT(A276,"-")</f>
        <v>pop4</v>
      </c>
      <c r="J276" t="str">
        <v>8</v>
      </c>
      <c r="K276" s="2">
        <f>VLOOKUP(I276,Z:AA,2)</f>
        <v>44776</v>
      </c>
      <c r="O276">
        <f t="shared" si="7"/>
        <v>0</v>
      </c>
      <c r="P276" t="s">
        <v>732</v>
      </c>
    </row>
    <row r="277" spans="1:16" x14ac:dyDescent="0.25">
      <c r="A277" t="s">
        <v>326</v>
      </c>
      <c r="B277" t="s">
        <v>214</v>
      </c>
      <c r="C277" t="s">
        <v>6</v>
      </c>
      <c r="D277" t="s">
        <v>215</v>
      </c>
      <c r="E277" t="str" cm="1">
        <f t="array" ref="E277:F277">_xlfn.TEXTSPLIT(B277," ")</f>
        <v>Scramble</v>
      </c>
      <c r="F277" t="str">
        <v>Energy</v>
      </c>
      <c r="I277" t="str" cm="1">
        <f t="array" ref="I277:J277">_xlfn.TEXTSPLIT(A277,"-")</f>
        <v>pop4</v>
      </c>
      <c r="J277" t="str">
        <v>10</v>
      </c>
      <c r="K277" s="2">
        <f>VLOOKUP(I277,Z:AA,2)</f>
        <v>44776</v>
      </c>
      <c r="O277">
        <f t="shared" si="7"/>
        <v>0</v>
      </c>
      <c r="P277" t="s">
        <v>734</v>
      </c>
    </row>
    <row r="278" spans="1:16" x14ac:dyDescent="0.25">
      <c r="A278" t="s">
        <v>327</v>
      </c>
      <c r="B278" t="s">
        <v>204</v>
      </c>
      <c r="C278" t="s">
        <v>6</v>
      </c>
      <c r="D278" t="s">
        <v>205</v>
      </c>
      <c r="E278" t="str" cm="1">
        <f t="array" ref="E278:G278">_xlfn.TEXTSPLIT(B278," ")</f>
        <v>Double</v>
      </c>
      <c r="F278" t="str">
        <v>Rainbow</v>
      </c>
      <c r="G278" t="str">
        <v>Energy</v>
      </c>
      <c r="I278" t="str" cm="1">
        <f t="array" ref="I278:J278">_xlfn.TEXTSPLIT(A278,"-")</f>
        <v>pop5</v>
      </c>
      <c r="J278" t="str">
        <v>4</v>
      </c>
      <c r="K278" s="2">
        <f>VLOOKUP(I278,Z:AA,2)</f>
        <v>44776</v>
      </c>
      <c r="O278">
        <f t="shared" si="7"/>
        <v>0</v>
      </c>
      <c r="P278" t="s">
        <v>734</v>
      </c>
    </row>
    <row r="279" spans="1:16" x14ac:dyDescent="0.25">
      <c r="A279" t="s">
        <v>328</v>
      </c>
      <c r="B279" t="s">
        <v>140</v>
      </c>
      <c r="C279" t="s">
        <v>6</v>
      </c>
      <c r="D279" t="s">
        <v>169</v>
      </c>
      <c r="E279" t="str" cm="1">
        <f t="array" ref="E279:F279">_xlfn.TEXTSPLIT(B279," ")</f>
        <v>Boost</v>
      </c>
      <c r="F279" t="str">
        <v>Energy</v>
      </c>
      <c r="I279" t="str" cm="1">
        <f t="array" ref="I279:J279">_xlfn.TEXTSPLIT(A279,"-")</f>
        <v>pop5</v>
      </c>
      <c r="J279" t="str">
        <v>8</v>
      </c>
      <c r="K279" s="2">
        <f>VLOOKUP(I279,Z:AA,2)</f>
        <v>44776</v>
      </c>
      <c r="O279">
        <f t="shared" si="7"/>
        <v>0</v>
      </c>
      <c r="P279" t="s">
        <v>734</v>
      </c>
    </row>
    <row r="280" spans="1:16" x14ac:dyDescent="0.25">
      <c r="A280" t="s">
        <v>329</v>
      </c>
      <c r="B280" t="s">
        <v>195</v>
      </c>
      <c r="C280" t="s">
        <v>6</v>
      </c>
      <c r="D280" t="s">
        <v>196</v>
      </c>
      <c r="E280" t="str" cm="1">
        <f t="array" ref="E280:G280">_xlfn.TEXTSPLIT(B280," ")</f>
        <v>Î´</v>
      </c>
      <c r="F280" t="str">
        <v>Rainbow</v>
      </c>
      <c r="G280" t="str">
        <v>Energy</v>
      </c>
      <c r="I280" t="str" cm="1">
        <f t="array" ref="I280:J280">_xlfn.TEXTSPLIT(A280,"-")</f>
        <v>pop5</v>
      </c>
      <c r="J280" t="str">
        <v>9</v>
      </c>
      <c r="K280" s="2">
        <f>VLOOKUP(I280,Z:AA,2)</f>
        <v>44776</v>
      </c>
      <c r="O280">
        <f t="shared" si="7"/>
        <v>0</v>
      </c>
      <c r="P280" t="s">
        <v>736</v>
      </c>
    </row>
    <row r="281" spans="1:16" x14ac:dyDescent="0.25">
      <c r="A281" t="s">
        <v>330</v>
      </c>
      <c r="B281" t="s">
        <v>5</v>
      </c>
      <c r="C281" t="s">
        <v>6</v>
      </c>
      <c r="D281" t="s">
        <v>58</v>
      </c>
      <c r="E281" t="str" cm="1">
        <f t="array" ref="E281:G281">_xlfn.TEXTSPLIT(B281," ")</f>
        <v>Double</v>
      </c>
      <c r="F281" t="str">
        <v>Colorless</v>
      </c>
      <c r="G281" t="str">
        <v>Energy</v>
      </c>
      <c r="I281" t="str" cm="1">
        <f t="array" ref="I281:J281">_xlfn.TEXTSPLIT(A281,"-")</f>
        <v>sm1</v>
      </c>
      <c r="J281" t="str">
        <v>136</v>
      </c>
      <c r="K281" s="2">
        <f>VLOOKUP(I281,Z:AA,2)</f>
        <v>44776</v>
      </c>
      <c r="O281">
        <f t="shared" si="7"/>
        <v>0</v>
      </c>
      <c r="P281" t="s">
        <v>736</v>
      </c>
    </row>
    <row r="282" spans="1:16" x14ac:dyDescent="0.25">
      <c r="A282" t="s">
        <v>331</v>
      </c>
      <c r="B282" t="s">
        <v>30</v>
      </c>
      <c r="C282" t="s">
        <v>6</v>
      </c>
      <c r="D282" t="s">
        <v>332</v>
      </c>
      <c r="E282" t="str" cm="1">
        <f t="array" ref="E282:F282">_xlfn.TEXTSPLIT(B282," ")</f>
        <v>Rainbow</v>
      </c>
      <c r="F282" t="str">
        <v>Energy</v>
      </c>
      <c r="I282" t="str" cm="1">
        <f t="array" ref="I282:J282">_xlfn.TEXTSPLIT(A282,"-")</f>
        <v>sm1</v>
      </c>
      <c r="J282" t="str">
        <v>137</v>
      </c>
      <c r="K282" s="2">
        <f>VLOOKUP(I282,Z:AA,2)</f>
        <v>44776</v>
      </c>
      <c r="O282">
        <f t="shared" si="7"/>
        <v>0</v>
      </c>
      <c r="P282" t="s">
        <v>736</v>
      </c>
    </row>
    <row r="283" spans="1:16" x14ac:dyDescent="0.25">
      <c r="A283" t="s">
        <v>344</v>
      </c>
      <c r="B283" t="s">
        <v>345</v>
      </c>
      <c r="C283" t="s">
        <v>6</v>
      </c>
      <c r="D283" t="s">
        <v>346</v>
      </c>
      <c r="E283" t="str" cm="1">
        <f t="array" ref="E283:G283">_xlfn.TEXTSPLIT(B283," ")</f>
        <v>Triple</v>
      </c>
      <c r="F283" t="str">
        <v>Acceleration</v>
      </c>
      <c r="G283" t="str">
        <v>Energy</v>
      </c>
      <c r="I283" t="str" cm="1">
        <f t="array" ref="I283:J283">_xlfn.TEXTSPLIT(A283,"-")</f>
        <v>sm10</v>
      </c>
      <c r="J283" t="str">
        <v>190</v>
      </c>
      <c r="K283" s="2">
        <f>VLOOKUP(I283,Z:AA,2)</f>
        <v>44776</v>
      </c>
      <c r="O283">
        <f t="shared" si="7"/>
        <v>0</v>
      </c>
      <c r="P283" t="s">
        <v>736</v>
      </c>
    </row>
    <row r="284" spans="1:16" x14ac:dyDescent="0.25">
      <c r="A284" t="s">
        <v>347</v>
      </c>
      <c r="B284" t="s">
        <v>345</v>
      </c>
      <c r="C284" t="s">
        <v>6</v>
      </c>
      <c r="D284" t="s">
        <v>346</v>
      </c>
      <c r="E284" t="str" cm="1">
        <f t="array" ref="E284:G284">_xlfn.TEXTSPLIT(B284," ")</f>
        <v>Triple</v>
      </c>
      <c r="F284" t="str">
        <v>Acceleration</v>
      </c>
      <c r="G284" t="str">
        <v>Energy</v>
      </c>
      <c r="I284" t="str" cm="1">
        <f t="array" ref="I284:J284">_xlfn.TEXTSPLIT(A284,"-")</f>
        <v>sm10</v>
      </c>
      <c r="J284" t="str">
        <v>234</v>
      </c>
      <c r="K284" s="2">
        <f>VLOOKUP(I284,Z:AA,2)</f>
        <v>44776</v>
      </c>
      <c r="O284">
        <f t="shared" si="7"/>
        <v>0</v>
      </c>
      <c r="P284" t="s">
        <v>736</v>
      </c>
    </row>
    <row r="285" spans="1:16" x14ac:dyDescent="0.25">
      <c r="A285" t="s">
        <v>348</v>
      </c>
      <c r="B285" t="s">
        <v>305</v>
      </c>
      <c r="C285" t="s">
        <v>6</v>
      </c>
      <c r="D285" t="s">
        <v>349</v>
      </c>
      <c r="E285" t="str" cm="1">
        <f t="array" ref="E285:F285">_xlfn.TEXTSPLIT(B285," ")</f>
        <v>Recycle</v>
      </c>
      <c r="F285" t="str">
        <v>Energy</v>
      </c>
      <c r="I285" t="str" cm="1">
        <f t="array" ref="I285:J285">_xlfn.TEXTSPLIT(A285,"-")</f>
        <v>sm11</v>
      </c>
      <c r="J285" t="str">
        <v>212</v>
      </c>
      <c r="K285" s="2">
        <f>VLOOKUP(I285,Z:AA,2)</f>
        <v>44776</v>
      </c>
      <c r="O285">
        <f t="shared" si="7"/>
        <v>0</v>
      </c>
      <c r="P285" t="s">
        <v>736</v>
      </c>
    </row>
    <row r="286" spans="1:16" x14ac:dyDescent="0.25">
      <c r="A286" t="s">
        <v>350</v>
      </c>
      <c r="B286" t="s">
        <v>351</v>
      </c>
      <c r="C286" t="s">
        <v>6</v>
      </c>
      <c r="D286" t="s">
        <v>352</v>
      </c>
      <c r="E286" t="str" cm="1">
        <f t="array" ref="E286:G286">_xlfn.TEXTSPLIT(B286," ")</f>
        <v>Weakness</v>
      </c>
      <c r="F286" t="str">
        <v>Guard</v>
      </c>
      <c r="G286" t="str">
        <v>Energy</v>
      </c>
      <c r="I286" t="str" cm="1">
        <f t="array" ref="I286:J286">_xlfn.TEXTSPLIT(A286,"-")</f>
        <v>sm11</v>
      </c>
      <c r="J286" t="str">
        <v>213</v>
      </c>
      <c r="K286" s="2">
        <f>VLOOKUP(I286,Z:AA,2)</f>
        <v>44776</v>
      </c>
      <c r="O286">
        <f t="shared" si="7"/>
        <v>0</v>
      </c>
      <c r="P286" t="s">
        <v>736</v>
      </c>
    </row>
    <row r="287" spans="1:16" x14ac:dyDescent="0.25">
      <c r="A287" t="s">
        <v>353</v>
      </c>
      <c r="B287" t="s">
        <v>305</v>
      </c>
      <c r="C287" t="s">
        <v>6</v>
      </c>
      <c r="D287" t="s">
        <v>349</v>
      </c>
      <c r="E287" t="str" cm="1">
        <f t="array" ref="E287:F287">_xlfn.TEXTSPLIT(B287," ")</f>
        <v>Recycle</v>
      </c>
      <c r="F287" t="str">
        <v>Energy</v>
      </c>
      <c r="I287" t="str" cm="1">
        <f t="array" ref="I287:J287">_xlfn.TEXTSPLIT(A287,"-")</f>
        <v>sm11</v>
      </c>
      <c r="J287" t="str">
        <v>257</v>
      </c>
      <c r="K287" s="2">
        <f>VLOOKUP(I287,Z:AA,2)</f>
        <v>44776</v>
      </c>
      <c r="O287">
        <f t="shared" si="7"/>
        <v>0</v>
      </c>
      <c r="P287" t="s">
        <v>736</v>
      </c>
    </row>
    <row r="288" spans="1:16" x14ac:dyDescent="0.25">
      <c r="A288" t="s">
        <v>354</v>
      </c>
      <c r="B288" t="s">
        <v>351</v>
      </c>
      <c r="C288" t="s">
        <v>6</v>
      </c>
      <c r="D288" t="s">
        <v>352</v>
      </c>
      <c r="E288" t="str" cm="1">
        <f t="array" ref="E288:G288">_xlfn.TEXTSPLIT(B288," ")</f>
        <v>Weakness</v>
      </c>
      <c r="F288" t="str">
        <v>Guard</v>
      </c>
      <c r="G288" t="str">
        <v>Energy</v>
      </c>
      <c r="I288" t="str" cm="1">
        <f t="array" ref="I288:J288">_xlfn.TEXTSPLIT(A288,"-")</f>
        <v>sm11</v>
      </c>
      <c r="J288" t="str">
        <v>258</v>
      </c>
      <c r="K288" s="2">
        <f>VLOOKUP(I288,Z:AA,2)</f>
        <v>44776</v>
      </c>
      <c r="O288">
        <f t="shared" si="7"/>
        <v>0</v>
      </c>
      <c r="P288" t="s">
        <v>712</v>
      </c>
    </row>
    <row r="289" spans="1:16" x14ac:dyDescent="0.25">
      <c r="A289" t="s">
        <v>355</v>
      </c>
      <c r="B289" t="s">
        <v>356</v>
      </c>
      <c r="C289" t="s">
        <v>6</v>
      </c>
      <c r="D289" t="s">
        <v>357</v>
      </c>
      <c r="E289" t="str" cm="1">
        <f t="array" ref="E289:F289">_xlfn.TEXTSPLIT(B289," ")</f>
        <v>Draw</v>
      </c>
      <c r="F289" t="str">
        <v>Energy</v>
      </c>
      <c r="I289" t="str" cm="1">
        <f t="array" ref="I289:J289">_xlfn.TEXTSPLIT(A289,"-")</f>
        <v>sm12</v>
      </c>
      <c r="J289" t="str">
        <v>209</v>
      </c>
      <c r="K289" s="2">
        <f>VLOOKUP(I289,Z:AA,2)</f>
        <v>44776</v>
      </c>
      <c r="O289">
        <f t="shared" si="7"/>
        <v>0</v>
      </c>
      <c r="P289" t="s">
        <v>712</v>
      </c>
    </row>
    <row r="290" spans="1:16" x14ac:dyDescent="0.25">
      <c r="A290" t="s">
        <v>358</v>
      </c>
      <c r="B290" t="s">
        <v>356</v>
      </c>
      <c r="C290" t="s">
        <v>6</v>
      </c>
      <c r="D290" t="s">
        <v>357</v>
      </c>
      <c r="E290" t="str" cm="1">
        <f t="array" ref="E290:F290">_xlfn.TEXTSPLIT(B290," ")</f>
        <v>Draw</v>
      </c>
      <c r="F290" t="str">
        <v>Energy</v>
      </c>
      <c r="I290" t="str" cm="1">
        <f t="array" ref="I290:J290">_xlfn.TEXTSPLIT(A290,"-")</f>
        <v>sm12</v>
      </c>
      <c r="J290" t="str">
        <v>271</v>
      </c>
      <c r="K290" s="2">
        <f>VLOOKUP(I290,Z:AA,2)</f>
        <v>44776</v>
      </c>
      <c r="O290">
        <f t="shared" si="7"/>
        <v>0</v>
      </c>
      <c r="P290" t="s">
        <v>712</v>
      </c>
    </row>
    <row r="291" spans="1:16" x14ac:dyDescent="0.25">
      <c r="A291" t="s">
        <v>359</v>
      </c>
      <c r="B291" t="s">
        <v>5</v>
      </c>
      <c r="C291" t="s">
        <v>6</v>
      </c>
      <c r="D291" t="s">
        <v>58</v>
      </c>
      <c r="E291" t="str" cm="1">
        <f t="array" ref="E291:G291">_xlfn.TEXTSPLIT(B291," ")</f>
        <v>Double</v>
      </c>
      <c r="F291" t="str">
        <v>Colorless</v>
      </c>
      <c r="G291" t="str">
        <v>Energy</v>
      </c>
      <c r="I291" t="str" cm="1">
        <f t="array" ref="I291:J291">_xlfn.TEXTSPLIT(A291,"-")</f>
        <v>sm2</v>
      </c>
      <c r="J291" t="str">
        <v>166</v>
      </c>
      <c r="K291" s="2">
        <f>VLOOKUP(I291,Z:AA,2)</f>
        <v>44776</v>
      </c>
      <c r="O291">
        <f t="shared" si="7"/>
        <v>0</v>
      </c>
      <c r="P291" t="s">
        <v>712</v>
      </c>
    </row>
    <row r="292" spans="1:16" x14ac:dyDescent="0.25">
      <c r="A292" t="s">
        <v>366</v>
      </c>
      <c r="B292" t="s">
        <v>5</v>
      </c>
      <c r="C292" t="s">
        <v>6</v>
      </c>
      <c r="D292" t="s">
        <v>58</v>
      </c>
      <c r="E292" t="str" cm="1">
        <f t="array" ref="E292:G292">_xlfn.TEXTSPLIT(B292," ")</f>
        <v>Double</v>
      </c>
      <c r="F292" t="str">
        <v>Colorless</v>
      </c>
      <c r="G292" t="str">
        <v>Energy</v>
      </c>
      <c r="I292" t="str" cm="1">
        <f t="array" ref="I292:J292">_xlfn.TEXTSPLIT(A292,"-")</f>
        <v>sm35</v>
      </c>
      <c r="J292" t="str">
        <v>69</v>
      </c>
      <c r="K292" s="2">
        <f>VLOOKUP(I292,Z:AA,2)</f>
        <v>44776</v>
      </c>
      <c r="O292">
        <f t="shared" si="7"/>
        <v>0</v>
      </c>
      <c r="P292" t="s">
        <v>712</v>
      </c>
    </row>
    <row r="293" spans="1:16" x14ac:dyDescent="0.25">
      <c r="A293" t="s">
        <v>367</v>
      </c>
      <c r="B293" t="s">
        <v>121</v>
      </c>
      <c r="C293" t="s">
        <v>6</v>
      </c>
      <c r="D293" t="s">
        <v>368</v>
      </c>
      <c r="E293" t="str" cm="1">
        <f t="array" ref="E293:F293">_xlfn.TEXTSPLIT(B293," ")</f>
        <v>Warp</v>
      </c>
      <c r="F293" t="str">
        <v>Energy</v>
      </c>
      <c r="I293" t="str" cm="1">
        <f t="array" ref="I293:J293">_xlfn.TEXTSPLIT(A293,"-")</f>
        <v>sm35</v>
      </c>
      <c r="J293" t="str">
        <v>70</v>
      </c>
      <c r="K293" s="2">
        <f>VLOOKUP(I293,Z:AA,2)</f>
        <v>44776</v>
      </c>
      <c r="O293">
        <f t="shared" si="7"/>
        <v>0</v>
      </c>
      <c r="P293" t="s">
        <v>713</v>
      </c>
    </row>
    <row r="294" spans="1:16" x14ac:dyDescent="0.25">
      <c r="A294" t="s">
        <v>369</v>
      </c>
      <c r="B294" t="s">
        <v>370</v>
      </c>
      <c r="C294" t="s">
        <v>6</v>
      </c>
      <c r="D294" t="s">
        <v>371</v>
      </c>
      <c r="E294" t="str" cm="1">
        <f t="array" ref="E294:F294">_xlfn.TEXTSPLIT(B294," ")</f>
        <v>Counter</v>
      </c>
      <c r="F294" t="str">
        <v>Energy</v>
      </c>
      <c r="I294" t="str" cm="1">
        <f t="array" ref="I294:J294">_xlfn.TEXTSPLIT(A294,"-")</f>
        <v>sm4</v>
      </c>
      <c r="J294" t="str">
        <v>100</v>
      </c>
      <c r="K294" s="2">
        <f>VLOOKUP(I294,Z:AA,2)</f>
        <v>44776</v>
      </c>
      <c r="O294">
        <f t="shared" si="7"/>
        <v>0</v>
      </c>
      <c r="P294" t="s">
        <v>713</v>
      </c>
    </row>
    <row r="295" spans="1:16" x14ac:dyDescent="0.25">
      <c r="A295" t="s">
        <v>372</v>
      </c>
      <c r="B295" t="s">
        <v>370</v>
      </c>
      <c r="C295" t="s">
        <v>6</v>
      </c>
      <c r="D295" t="s">
        <v>371</v>
      </c>
      <c r="E295" t="str" cm="1">
        <f t="array" ref="E295:F295">_xlfn.TEXTSPLIT(B295," ")</f>
        <v>Counter</v>
      </c>
      <c r="F295" t="str">
        <v>Energy</v>
      </c>
      <c r="I295" t="str" cm="1">
        <f t="array" ref="I295:J295">_xlfn.TEXTSPLIT(A295,"-")</f>
        <v>sm4</v>
      </c>
      <c r="J295" t="str">
        <v>122</v>
      </c>
      <c r="K295" s="2">
        <f>VLOOKUP(I295,Z:AA,2)</f>
        <v>44776</v>
      </c>
      <c r="O295">
        <f t="shared" si="7"/>
        <v>0</v>
      </c>
      <c r="P295" t="s">
        <v>713</v>
      </c>
    </row>
    <row r="296" spans="1:16" x14ac:dyDescent="0.25">
      <c r="A296" t="s">
        <v>373</v>
      </c>
      <c r="B296" t="s">
        <v>121</v>
      </c>
      <c r="C296" t="s">
        <v>6</v>
      </c>
      <c r="D296" t="s">
        <v>368</v>
      </c>
      <c r="E296" t="str" cm="1">
        <f t="array" ref="E296:F296">_xlfn.TEXTSPLIT(B296," ")</f>
        <v>Warp</v>
      </c>
      <c r="F296" t="str">
        <v>Energy</v>
      </c>
      <c r="I296" t="str" cm="1">
        <f t="array" ref="I296:J296">_xlfn.TEXTSPLIT(A296,"-")</f>
        <v>sm4</v>
      </c>
      <c r="J296" t="str">
        <v>123</v>
      </c>
      <c r="K296" s="2">
        <f>VLOOKUP(I296,Z:AA,2)</f>
        <v>44776</v>
      </c>
      <c r="O296">
        <f t="shared" si="7"/>
        <v>0</v>
      </c>
      <c r="P296" t="s">
        <v>713</v>
      </c>
    </row>
    <row r="297" spans="1:16" x14ac:dyDescent="0.25">
      <c r="A297" t="s">
        <v>379</v>
      </c>
      <c r="B297" t="s">
        <v>380</v>
      </c>
      <c r="C297" t="s">
        <v>6</v>
      </c>
      <c r="D297" t="s">
        <v>381</v>
      </c>
      <c r="E297" t="str" cm="1">
        <f t="array" ref="E297:G297">_xlfn.TEXTSPLIT(B297," ")</f>
        <v>Unit</v>
      </c>
      <c r="F297" t="str">
        <v>Energy</v>
      </c>
      <c r="G297" t="str">
        <v>GrassFireWater</v>
      </c>
      <c r="I297" t="str" cm="1">
        <f t="array" ref="I297:J297">_xlfn.TEXTSPLIT(A297,"-")</f>
        <v>sm5</v>
      </c>
      <c r="J297" t="str">
        <v>137</v>
      </c>
      <c r="K297" s="2">
        <f>VLOOKUP(I297,Z:AA,2)</f>
        <v>44776</v>
      </c>
      <c r="O297">
        <f t="shared" si="7"/>
        <v>0</v>
      </c>
      <c r="P297" t="s">
        <v>716</v>
      </c>
    </row>
    <row r="298" spans="1:16" x14ac:dyDescent="0.25">
      <c r="A298" t="s">
        <v>382</v>
      </c>
      <c r="B298" t="s">
        <v>383</v>
      </c>
      <c r="C298" t="s">
        <v>6</v>
      </c>
      <c r="D298" t="s">
        <v>384</v>
      </c>
      <c r="E298" t="str" cm="1">
        <f t="array" ref="E298:G298">_xlfn.TEXTSPLIT(B298," ")</f>
        <v>Unit</v>
      </c>
      <c r="F298" t="str">
        <v>Energy</v>
      </c>
      <c r="G298" t="str">
        <v>LightningPsychicMetal</v>
      </c>
      <c r="I298" t="str" cm="1">
        <f t="array" ref="I298:J298">_xlfn.TEXTSPLIT(A298,"-")</f>
        <v>sm5</v>
      </c>
      <c r="J298" t="str">
        <v>138</v>
      </c>
      <c r="K298" s="2">
        <f>VLOOKUP(I298,Z:AA,2)</f>
        <v>44776</v>
      </c>
      <c r="O298">
        <f t="shared" si="7"/>
        <v>0</v>
      </c>
      <c r="P298" t="s">
        <v>716</v>
      </c>
    </row>
    <row r="299" spans="1:16" x14ac:dyDescent="0.25">
      <c r="A299" t="s">
        <v>385</v>
      </c>
      <c r="B299" t="s">
        <v>380</v>
      </c>
      <c r="C299" t="s">
        <v>6</v>
      </c>
      <c r="D299" t="s">
        <v>381</v>
      </c>
      <c r="E299" t="str" cm="1">
        <f t="array" ref="E299:G299">_xlfn.TEXTSPLIT(B299," ")</f>
        <v>Unit</v>
      </c>
      <c r="F299" t="str">
        <v>Energy</v>
      </c>
      <c r="G299" t="str">
        <v>GrassFireWater</v>
      </c>
      <c r="I299" t="str" cm="1">
        <f t="array" ref="I299:J299">_xlfn.TEXTSPLIT(A299,"-")</f>
        <v>sm5</v>
      </c>
      <c r="J299" t="str">
        <v>170</v>
      </c>
      <c r="K299" s="2">
        <f>VLOOKUP(I299,Z:AA,2)</f>
        <v>44776</v>
      </c>
      <c r="O299">
        <f t="shared" si="7"/>
        <v>0</v>
      </c>
      <c r="P299" t="s">
        <v>716</v>
      </c>
    </row>
    <row r="300" spans="1:16" x14ac:dyDescent="0.25">
      <c r="A300" t="s">
        <v>386</v>
      </c>
      <c r="B300" t="s">
        <v>383</v>
      </c>
      <c r="C300" t="s">
        <v>6</v>
      </c>
      <c r="D300" t="s">
        <v>384</v>
      </c>
      <c r="E300" t="str" cm="1">
        <f t="array" ref="E300:G300">_xlfn.TEXTSPLIT(B300," ")</f>
        <v>Unit</v>
      </c>
      <c r="F300" t="str">
        <v>Energy</v>
      </c>
      <c r="G300" t="str">
        <v>LightningPsychicMetal</v>
      </c>
      <c r="I300" t="str" cm="1">
        <f t="array" ref="I300:J300">_xlfn.TEXTSPLIT(A300,"-")</f>
        <v>sm5</v>
      </c>
      <c r="J300" t="str">
        <v>171</v>
      </c>
      <c r="K300" s="2">
        <f>VLOOKUP(I300,Z:AA,2)</f>
        <v>44776</v>
      </c>
      <c r="O300">
        <f t="shared" si="7"/>
        <v>0</v>
      </c>
      <c r="P300" t="s">
        <v>716</v>
      </c>
    </row>
    <row r="301" spans="1:16" x14ac:dyDescent="0.25">
      <c r="A301" t="s">
        <v>390</v>
      </c>
      <c r="B301" t="s">
        <v>391</v>
      </c>
      <c r="C301" t="s">
        <v>6</v>
      </c>
      <c r="D301" t="s">
        <v>392</v>
      </c>
      <c r="E301" t="str" cm="1">
        <f t="array" ref="E301:G301">_xlfn.TEXTSPLIT(B301," ")</f>
        <v>Unit</v>
      </c>
      <c r="F301" t="str">
        <v>Energy</v>
      </c>
      <c r="G301" t="str">
        <v>FightingDarknessFairy</v>
      </c>
      <c r="I301" t="str" cm="1">
        <f t="array" ref="I301:J301">_xlfn.TEXTSPLIT(A301,"-")</f>
        <v>sm6</v>
      </c>
      <c r="J301" t="str">
        <v>118</v>
      </c>
      <c r="K301" s="2">
        <f>VLOOKUP(I301,Z:AA,2)</f>
        <v>44776</v>
      </c>
      <c r="O301">
        <f t="shared" si="7"/>
        <v>0</v>
      </c>
      <c r="P301" t="s">
        <v>719</v>
      </c>
    </row>
    <row r="302" spans="1:16" x14ac:dyDescent="0.25">
      <c r="A302" t="s">
        <v>393</v>
      </c>
      <c r="B302" t="s">
        <v>391</v>
      </c>
      <c r="C302" t="s">
        <v>6</v>
      </c>
      <c r="D302" t="s">
        <v>392</v>
      </c>
      <c r="E302" t="str" cm="1">
        <f t="array" ref="E302:G302">_xlfn.TEXTSPLIT(B302," ")</f>
        <v>Unit</v>
      </c>
      <c r="F302" t="str">
        <v>Energy</v>
      </c>
      <c r="G302" t="str">
        <v>FightingDarknessFairy</v>
      </c>
      <c r="I302" t="str" cm="1">
        <f t="array" ref="I302:J302">_xlfn.TEXTSPLIT(A302,"-")</f>
        <v>sm6</v>
      </c>
      <c r="J302" t="str">
        <v>146</v>
      </c>
      <c r="K302" s="2">
        <f>VLOOKUP(I302,Z:AA,2)</f>
        <v>44776</v>
      </c>
      <c r="O302">
        <f t="shared" si="7"/>
        <v>0</v>
      </c>
      <c r="P302" t="s">
        <v>719</v>
      </c>
    </row>
    <row r="303" spans="1:16" x14ac:dyDescent="0.25">
      <c r="A303" t="s">
        <v>394</v>
      </c>
      <c r="B303" t="s">
        <v>30</v>
      </c>
      <c r="C303" t="s">
        <v>6</v>
      </c>
      <c r="D303" t="s">
        <v>332</v>
      </c>
      <c r="E303" t="str" cm="1">
        <f t="array" ref="E303:F303">_xlfn.TEXTSPLIT(B303," ")</f>
        <v>Rainbow</v>
      </c>
      <c r="F303" t="str">
        <v>Energy</v>
      </c>
      <c r="I303" t="str" cm="1">
        <f t="array" ref="I303:J303">_xlfn.TEXTSPLIT(A303,"-")</f>
        <v>sm7</v>
      </c>
      <c r="J303" t="str">
        <v>151</v>
      </c>
      <c r="K303" s="2">
        <f>VLOOKUP(I303,Z:AA,2)</f>
        <v>44776</v>
      </c>
      <c r="O303">
        <f t="shared" si="7"/>
        <v>0</v>
      </c>
      <c r="P303" t="s">
        <v>719</v>
      </c>
    </row>
    <row r="304" spans="1:16" x14ac:dyDescent="0.25">
      <c r="A304" t="s">
        <v>395</v>
      </c>
      <c r="B304" t="s">
        <v>30</v>
      </c>
      <c r="C304" t="s">
        <v>6</v>
      </c>
      <c r="D304" t="s">
        <v>332</v>
      </c>
      <c r="E304" t="str" cm="1">
        <f t="array" ref="E304:F304">_xlfn.TEXTSPLIT(B304," ")</f>
        <v>Rainbow</v>
      </c>
      <c r="F304" t="str">
        <v>Energy</v>
      </c>
      <c r="I304" t="str" cm="1">
        <f t="array" ref="I304:J304">_xlfn.TEXTSPLIT(A304,"-")</f>
        <v>sm7</v>
      </c>
      <c r="J304" t="str">
        <v>183</v>
      </c>
      <c r="K304" s="2">
        <f>VLOOKUP(I304,Z:AA,2)</f>
        <v>44776</v>
      </c>
      <c r="O304">
        <f t="shared" si="7"/>
        <v>0</v>
      </c>
      <c r="P304" t="s">
        <v>719</v>
      </c>
    </row>
    <row r="305" spans="1:16" x14ac:dyDescent="0.25">
      <c r="A305" t="s">
        <v>396</v>
      </c>
      <c r="B305" t="s">
        <v>397</v>
      </c>
      <c r="C305" t="s">
        <v>6</v>
      </c>
      <c r="D305" t="s">
        <v>398</v>
      </c>
      <c r="E305" t="str" cm="1">
        <f t="array" ref="E305:F305">_xlfn.TEXTSPLIT(B305," ")</f>
        <v>Memory</v>
      </c>
      <c r="F305" t="str">
        <v>Energy</v>
      </c>
      <c r="I305" t="str" cm="1">
        <f t="array" ref="I305:J305">_xlfn.TEXTSPLIT(A305,"-")</f>
        <v>sm8</v>
      </c>
      <c r="J305" t="str">
        <v>194</v>
      </c>
      <c r="K305" s="2">
        <f>VLOOKUP(I305,Z:AA,2)</f>
        <v>44776</v>
      </c>
      <c r="O305">
        <f t="shared" si="7"/>
        <v>0</v>
      </c>
      <c r="P305" t="s">
        <v>720</v>
      </c>
    </row>
    <row r="306" spans="1:16" x14ac:dyDescent="0.25">
      <c r="A306" t="s">
        <v>403</v>
      </c>
      <c r="B306" t="s">
        <v>404</v>
      </c>
      <c r="C306" t="s">
        <v>6</v>
      </c>
      <c r="D306" t="s">
        <v>405</v>
      </c>
      <c r="E306" t="str" cm="1">
        <f t="array" ref="E306:F306">_xlfn.TEXTSPLIT(B306," ")</f>
        <v>Jet</v>
      </c>
      <c r="F306" t="str">
        <v>Energy</v>
      </c>
      <c r="I306" t="str" cm="1">
        <f t="array" ref="I306:J306">_xlfn.TEXTSPLIT(A306,"-")</f>
        <v>sv2</v>
      </c>
      <c r="J306" t="str">
        <v>190</v>
      </c>
      <c r="K306" s="2">
        <f>VLOOKUP(I306,Z:AA,2)</f>
        <v>44776</v>
      </c>
      <c r="O306">
        <f t="shared" si="7"/>
        <v>0</v>
      </c>
      <c r="P306" t="s">
        <v>720</v>
      </c>
    </row>
    <row r="307" spans="1:16" x14ac:dyDescent="0.25">
      <c r="A307" t="s">
        <v>406</v>
      </c>
      <c r="B307" t="s">
        <v>407</v>
      </c>
      <c r="C307" t="s">
        <v>6</v>
      </c>
      <c r="D307" t="s">
        <v>408</v>
      </c>
      <c r="E307" t="str" cm="1">
        <f t="array" ref="E307:F307">_xlfn.TEXTSPLIT(B307," ")</f>
        <v>Luminous</v>
      </c>
      <c r="F307" t="str">
        <v>Energy</v>
      </c>
      <c r="I307" t="str" cm="1">
        <f t="array" ref="I307:J307">_xlfn.TEXTSPLIT(A307,"-")</f>
        <v>sv2</v>
      </c>
      <c r="J307" t="str">
        <v>191</v>
      </c>
      <c r="K307" s="2">
        <f>VLOOKUP(I307,Z:AA,2)</f>
        <v>44776</v>
      </c>
      <c r="O307">
        <f t="shared" si="7"/>
        <v>0</v>
      </c>
      <c r="P307" t="s">
        <v>720</v>
      </c>
    </row>
    <row r="308" spans="1:16" x14ac:dyDescent="0.25">
      <c r="A308" t="s">
        <v>409</v>
      </c>
      <c r="B308" t="s">
        <v>410</v>
      </c>
      <c r="C308" t="s">
        <v>6</v>
      </c>
      <c r="D308" t="s">
        <v>411</v>
      </c>
      <c r="E308" t="str" cm="1">
        <f t="array" ref="E308:F308">_xlfn.TEXTSPLIT(B308," ")</f>
        <v>Reversal</v>
      </c>
      <c r="F308" t="str">
        <v>Energy</v>
      </c>
      <c r="I308" t="str" cm="1">
        <f t="array" ref="I308:J308">_xlfn.TEXTSPLIT(A308,"-")</f>
        <v>sv2</v>
      </c>
      <c r="J308" t="str">
        <v>192</v>
      </c>
      <c r="K308" s="2">
        <f>VLOOKUP(I308,Z:AA,2)</f>
        <v>44776</v>
      </c>
      <c r="O308">
        <f t="shared" si="7"/>
        <v>0</v>
      </c>
      <c r="P308" t="s">
        <v>720</v>
      </c>
    </row>
    <row r="309" spans="1:16" x14ac:dyDescent="0.25">
      <c r="A309" t="s">
        <v>412</v>
      </c>
      <c r="B309" t="s">
        <v>413</v>
      </c>
      <c r="C309" t="s">
        <v>6</v>
      </c>
      <c r="D309" t="s">
        <v>414</v>
      </c>
      <c r="E309" t="str" cm="1">
        <f t="array" ref="E309:F309">_xlfn.TEXTSPLIT(B309," ")</f>
        <v>Therapeutic</v>
      </c>
      <c r="F309" t="str">
        <v>Energy</v>
      </c>
      <c r="I309" t="str" cm="1">
        <f t="array" ref="I309:J309">_xlfn.TEXTSPLIT(A309,"-")</f>
        <v>sv2</v>
      </c>
      <c r="J309" t="str">
        <v>193</v>
      </c>
      <c r="K309" s="2">
        <f>VLOOKUP(I309,Z:AA,2)</f>
        <v>44776</v>
      </c>
      <c r="O309">
        <f t="shared" si="7"/>
        <v>0</v>
      </c>
      <c r="P309" t="s">
        <v>720</v>
      </c>
    </row>
    <row r="310" spans="1:16" x14ac:dyDescent="0.25">
      <c r="A310" t="s">
        <v>433</v>
      </c>
      <c r="B310" t="s">
        <v>434</v>
      </c>
      <c r="C310" t="s">
        <v>6</v>
      </c>
      <c r="D310" t="s">
        <v>435</v>
      </c>
      <c r="E310" t="str" cm="1">
        <f t="array" ref="E310:F310">_xlfn.TEXTSPLIT(B310," ")</f>
        <v>Aurora</v>
      </c>
      <c r="F310" t="str">
        <v>Energy</v>
      </c>
      <c r="I310" t="str" cm="1">
        <f t="array" ref="I310:J310">_xlfn.TEXTSPLIT(A310,"-")</f>
        <v>swsh1</v>
      </c>
      <c r="J310" t="str">
        <v>186</v>
      </c>
      <c r="K310" s="2">
        <f>VLOOKUP(I310,Z:AA,2)</f>
        <v>44776</v>
      </c>
      <c r="O310">
        <f t="shared" si="7"/>
        <v>0</v>
      </c>
      <c r="P310" t="s">
        <v>720</v>
      </c>
    </row>
    <row r="311" spans="1:16" x14ac:dyDescent="0.25">
      <c r="A311" t="s">
        <v>436</v>
      </c>
      <c r="B311" t="s">
        <v>437</v>
      </c>
      <c r="C311" t="s">
        <v>6</v>
      </c>
      <c r="D311" t="s">
        <v>438</v>
      </c>
      <c r="E311" t="str" cm="1">
        <f t="array" ref="E311:G311">_xlfn.TEXTSPLIT(B311," ")</f>
        <v>Double</v>
      </c>
      <c r="F311" t="str">
        <v>Turbo</v>
      </c>
      <c r="G311" t="str">
        <v>Energy</v>
      </c>
      <c r="I311" t="str" cm="1">
        <f t="array" ref="I311:J311">_xlfn.TEXTSPLIT(A311,"-")</f>
        <v>swsh10</v>
      </c>
      <c r="J311" t="str">
        <v>216</v>
      </c>
      <c r="K311" s="2">
        <f>VLOOKUP(I311,Z:AA,2)</f>
        <v>44776</v>
      </c>
      <c r="O311">
        <f t="shared" si="7"/>
        <v>0</v>
      </c>
      <c r="P311" t="s">
        <v>721</v>
      </c>
    </row>
    <row r="312" spans="1:16" x14ac:dyDescent="0.25">
      <c r="A312" t="s">
        <v>439</v>
      </c>
      <c r="B312" t="s">
        <v>440</v>
      </c>
      <c r="C312" t="s">
        <v>6</v>
      </c>
      <c r="D312" t="s">
        <v>441</v>
      </c>
      <c r="E312" t="str" cm="1">
        <f t="array" ref="E312:F312">_xlfn.TEXTSPLIT(B312," ")</f>
        <v>Gift</v>
      </c>
      <c r="F312" t="str">
        <v>Energy</v>
      </c>
      <c r="I312" t="str" cm="1">
        <f t="array" ref="I312:J312">_xlfn.TEXTSPLIT(A312,"-")</f>
        <v>swsh11</v>
      </c>
      <c r="J312" t="str">
        <v>171</v>
      </c>
      <c r="K312" s="2">
        <f>VLOOKUP(I312,Z:AA,2)</f>
        <v>44813</v>
      </c>
      <c r="O312">
        <f t="shared" si="7"/>
        <v>0</v>
      </c>
      <c r="P312" t="s">
        <v>721</v>
      </c>
    </row>
    <row r="313" spans="1:16" x14ac:dyDescent="0.25">
      <c r="A313" t="s">
        <v>442</v>
      </c>
      <c r="B313" t="s">
        <v>443</v>
      </c>
      <c r="C313" t="s">
        <v>6</v>
      </c>
      <c r="D313" t="s">
        <v>444</v>
      </c>
      <c r="E313" t="str" cm="1">
        <f t="array" ref="E313:F313">_xlfn.TEXTSPLIT(B313," ")</f>
        <v>Regenerative</v>
      </c>
      <c r="F313" t="str">
        <v>Energy</v>
      </c>
      <c r="I313" t="str" cm="1">
        <f t="array" ref="I313:J313">_xlfn.TEXTSPLIT(A313,"-")</f>
        <v>swsh12</v>
      </c>
      <c r="J313" t="str">
        <v>168</v>
      </c>
      <c r="K313" s="2">
        <f>VLOOKUP(I313,Z:AA,2)</f>
        <v>44876</v>
      </c>
      <c r="O313">
        <f t="shared" si="7"/>
        <v>0</v>
      </c>
      <c r="P313" t="s">
        <v>721</v>
      </c>
    </row>
    <row r="314" spans="1:16" x14ac:dyDescent="0.25">
      <c r="A314" t="s">
        <v>445</v>
      </c>
      <c r="B314" t="s">
        <v>446</v>
      </c>
      <c r="C314" t="s">
        <v>6</v>
      </c>
      <c r="D314" t="s">
        <v>447</v>
      </c>
      <c r="E314" t="str" cm="1">
        <f t="array" ref="E314:G314">_xlfn.TEXTSPLIT(B314," ")</f>
        <v>V</v>
      </c>
      <c r="F314" t="str">
        <v>Guard</v>
      </c>
      <c r="G314" t="str">
        <v>Energy</v>
      </c>
      <c r="I314" t="str" cm="1">
        <f t="array" ref="I314:J314">_xlfn.TEXTSPLIT(A314,"-")</f>
        <v>swsh12</v>
      </c>
      <c r="J314" t="str">
        <v>169</v>
      </c>
      <c r="K314" s="2">
        <f>VLOOKUP(I314,Z:AA,2)</f>
        <v>44876</v>
      </c>
      <c r="O314">
        <f t="shared" ref="O314:O359" si="8">IF(C314="Basic",IF(E314="Basic", F314,E314),)</f>
        <v>0</v>
      </c>
      <c r="P314" t="s">
        <v>721</v>
      </c>
    </row>
    <row r="315" spans="1:16" x14ac:dyDescent="0.25">
      <c r="A315" t="s">
        <v>448</v>
      </c>
      <c r="B315" t="s">
        <v>446</v>
      </c>
      <c r="C315" t="s">
        <v>6</v>
      </c>
      <c r="D315" t="s">
        <v>447</v>
      </c>
      <c r="E315" t="str" cm="1">
        <f t="array" ref="E315:G315">_xlfn.TEXTSPLIT(B315," ")</f>
        <v>V</v>
      </c>
      <c r="F315" t="str">
        <v>Guard</v>
      </c>
      <c r="G315" t="str">
        <v>Energy</v>
      </c>
      <c r="I315" t="str" cm="1">
        <f t="array" ref="I315:J315">_xlfn.TEXTSPLIT(A315,"-")</f>
        <v>swsh12</v>
      </c>
      <c r="J315" t="str">
        <v>215</v>
      </c>
      <c r="K315" s="2">
        <f>VLOOKUP(I315,Z:AA,2)</f>
        <v>44876</v>
      </c>
      <c r="O315">
        <f t="shared" si="8"/>
        <v>0</v>
      </c>
      <c r="P315" t="s">
        <v>725</v>
      </c>
    </row>
    <row r="316" spans="1:16" x14ac:dyDescent="0.25">
      <c r="A316" t="s">
        <v>457</v>
      </c>
      <c r="B316" t="s">
        <v>458</v>
      </c>
      <c r="C316" t="s">
        <v>6</v>
      </c>
      <c r="D316" t="s">
        <v>459</v>
      </c>
      <c r="E316" t="str" cm="1">
        <f t="array" ref="E316:F316">_xlfn.TEXTSPLIT(B316," ")</f>
        <v>Capture</v>
      </c>
      <c r="F316" t="str">
        <v>Energy</v>
      </c>
      <c r="I316" t="str" cm="1">
        <f t="array" ref="I316:J316">_xlfn.TEXTSPLIT(A316,"-")</f>
        <v>swsh2</v>
      </c>
      <c r="J316" t="str">
        <v>171</v>
      </c>
      <c r="K316" s="2">
        <f>VLOOKUP(I316,Z:AA,2)</f>
        <v>45191</v>
      </c>
      <c r="O316">
        <f t="shared" si="8"/>
        <v>0</v>
      </c>
      <c r="P316" t="s">
        <v>725</v>
      </c>
    </row>
    <row r="317" spans="1:16" x14ac:dyDescent="0.25">
      <c r="A317" t="s">
        <v>460</v>
      </c>
      <c r="B317" t="s">
        <v>461</v>
      </c>
      <c r="C317" t="s">
        <v>6</v>
      </c>
      <c r="D317" t="s">
        <v>462</v>
      </c>
      <c r="E317" t="str" cm="1">
        <f t="array" ref="E317:G317">_xlfn.TEXTSPLIT(B317," ")</f>
        <v>Horror</v>
      </c>
      <c r="F317" t="str">
        <v>Psychic</v>
      </c>
      <c r="G317" t="str">
        <v>Energy</v>
      </c>
      <c r="I317" t="str" cm="1">
        <f t="array" ref="I317:J317">_xlfn.TEXTSPLIT(A317,"-")</f>
        <v>swsh2</v>
      </c>
      <c r="J317" t="str">
        <v>172</v>
      </c>
      <c r="K317" s="2">
        <f>VLOOKUP(I317,Z:AA,2)</f>
        <v>45191</v>
      </c>
      <c r="O317">
        <f t="shared" si="8"/>
        <v>0</v>
      </c>
      <c r="P317" t="s">
        <v>725</v>
      </c>
    </row>
    <row r="318" spans="1:16" x14ac:dyDescent="0.25">
      <c r="A318" t="s">
        <v>463</v>
      </c>
      <c r="B318" t="s">
        <v>464</v>
      </c>
      <c r="C318" t="s">
        <v>6</v>
      </c>
      <c r="D318" t="s">
        <v>465</v>
      </c>
      <c r="E318" t="str" cm="1">
        <f t="array" ref="E318:G318">_xlfn.TEXTSPLIT(B318," ")</f>
        <v>Speed</v>
      </c>
      <c r="F318" t="str">
        <v>Lightning</v>
      </c>
      <c r="G318" t="str">
        <v>Energy</v>
      </c>
      <c r="I318" t="str" cm="1">
        <f t="array" ref="I318:J318">_xlfn.TEXTSPLIT(A318,"-")</f>
        <v>swsh2</v>
      </c>
      <c r="J318" t="str">
        <v>173</v>
      </c>
      <c r="K318" s="2">
        <f>VLOOKUP(I318,Z:AA,2)</f>
        <v>45191</v>
      </c>
      <c r="O318">
        <f t="shared" si="8"/>
        <v>0</v>
      </c>
      <c r="P318" t="s">
        <v>726</v>
      </c>
    </row>
    <row r="319" spans="1:16" x14ac:dyDescent="0.25">
      <c r="A319" t="s">
        <v>466</v>
      </c>
      <c r="B319" t="s">
        <v>467</v>
      </c>
      <c r="C319" t="s">
        <v>6</v>
      </c>
      <c r="D319" t="s">
        <v>468</v>
      </c>
      <c r="E319" t="str" cm="1">
        <f t="array" ref="E319:F319">_xlfn.TEXTSPLIT(B319," ")</f>
        <v>Twin</v>
      </c>
      <c r="F319" t="str">
        <v>Energy</v>
      </c>
      <c r="I319" t="str" cm="1">
        <f t="array" ref="I319:J319">_xlfn.TEXTSPLIT(A319,"-")</f>
        <v>swsh2</v>
      </c>
      <c r="J319" t="str">
        <v>174</v>
      </c>
      <c r="K319" s="2">
        <f>VLOOKUP(I319,Z:AA,2)</f>
        <v>45191</v>
      </c>
      <c r="O319">
        <f t="shared" si="8"/>
        <v>0</v>
      </c>
      <c r="P319" t="s">
        <v>611</v>
      </c>
    </row>
    <row r="320" spans="1:16" x14ac:dyDescent="0.25">
      <c r="A320" t="s">
        <v>469</v>
      </c>
      <c r="B320" t="s">
        <v>467</v>
      </c>
      <c r="C320" t="s">
        <v>6</v>
      </c>
      <c r="D320" t="s">
        <v>468</v>
      </c>
      <c r="E320" t="str" cm="1">
        <f t="array" ref="E320:F320">_xlfn.TEXTSPLIT(B320," ")</f>
        <v>Twin</v>
      </c>
      <c r="F320" t="str">
        <v>Energy</v>
      </c>
      <c r="I320" t="str" cm="1">
        <f t="array" ref="I320:J320">_xlfn.TEXTSPLIT(A320,"-")</f>
        <v>swsh2</v>
      </c>
      <c r="J320" t="str">
        <v>209</v>
      </c>
      <c r="K320" s="2">
        <f>VLOOKUP(I320,Z:AA,2)</f>
        <v>45191</v>
      </c>
      <c r="O320">
        <f t="shared" si="8"/>
        <v>0</v>
      </c>
      <c r="P320" t="s">
        <v>612</v>
      </c>
    </row>
    <row r="321" spans="1:16" x14ac:dyDescent="0.25">
      <c r="A321" t="s">
        <v>470</v>
      </c>
      <c r="B321" t="s">
        <v>471</v>
      </c>
      <c r="C321" t="s">
        <v>6</v>
      </c>
      <c r="D321" t="s">
        <v>472</v>
      </c>
      <c r="E321" t="str" cm="1">
        <f t="array" ref="E321:G321">_xlfn.TEXTSPLIT(B321," ")</f>
        <v>Heat</v>
      </c>
      <c r="F321" t="str">
        <v>Fire</v>
      </c>
      <c r="G321" t="str">
        <v>Energy</v>
      </c>
      <c r="I321" t="str" cm="1">
        <f t="array" ref="I321:J321">_xlfn.TEXTSPLIT(A321,"-")</f>
        <v>swsh3</v>
      </c>
      <c r="J321" t="str">
        <v>174</v>
      </c>
      <c r="K321" s="2">
        <f>VLOOKUP(I321,Z:AA,2)</f>
        <v>45191</v>
      </c>
      <c r="O321">
        <f t="shared" si="8"/>
        <v>0</v>
      </c>
      <c r="P321" t="s">
        <v>623</v>
      </c>
    </row>
    <row r="322" spans="1:16" x14ac:dyDescent="0.25">
      <c r="A322" t="s">
        <v>473</v>
      </c>
      <c r="B322" t="s">
        <v>474</v>
      </c>
      <c r="C322" t="s">
        <v>6</v>
      </c>
      <c r="D322" t="s">
        <v>475</v>
      </c>
      <c r="E322" t="str" cm="1">
        <f t="array" ref="E322:G322">_xlfn.TEXTSPLIT(B322," ")</f>
        <v>Hiding</v>
      </c>
      <c r="F322" t="str">
        <v>Darkness</v>
      </c>
      <c r="G322" t="str">
        <v>Energy</v>
      </c>
      <c r="I322" t="str" cm="1">
        <f t="array" ref="I322:J322">_xlfn.TEXTSPLIT(A322,"-")</f>
        <v>swsh3</v>
      </c>
      <c r="J322" t="str">
        <v>175</v>
      </c>
      <c r="K322" s="2">
        <f>VLOOKUP(I322,Z:AA,2)</f>
        <v>45191</v>
      </c>
      <c r="O322">
        <f t="shared" si="8"/>
        <v>0</v>
      </c>
      <c r="P322" t="s">
        <v>623</v>
      </c>
    </row>
    <row r="323" spans="1:16" x14ac:dyDescent="0.25">
      <c r="A323" t="s">
        <v>476</v>
      </c>
      <c r="B323" t="s">
        <v>477</v>
      </c>
      <c r="C323" t="s">
        <v>6</v>
      </c>
      <c r="D323" t="s">
        <v>478</v>
      </c>
      <c r="E323" t="str" cm="1">
        <f t="array" ref="E323:G323">_xlfn.TEXTSPLIT(B323," ")</f>
        <v>Powerful</v>
      </c>
      <c r="F323" t="str">
        <v>Colorless</v>
      </c>
      <c r="G323" t="str">
        <v>Energy</v>
      </c>
      <c r="I323" t="str" cm="1">
        <f t="array" ref="I323:J323">_xlfn.TEXTSPLIT(A323,"-")</f>
        <v>swsh3</v>
      </c>
      <c r="J323" t="str">
        <v>176</v>
      </c>
      <c r="K323" s="2">
        <f>VLOOKUP(I323,Z:AA,2)</f>
        <v>45191</v>
      </c>
      <c r="O323">
        <f t="shared" si="8"/>
        <v>0</v>
      </c>
      <c r="P323" t="s">
        <v>624</v>
      </c>
    </row>
    <row r="324" spans="1:16" x14ac:dyDescent="0.25">
      <c r="A324" t="s">
        <v>479</v>
      </c>
      <c r="B324" t="s">
        <v>458</v>
      </c>
      <c r="C324" t="s">
        <v>6</v>
      </c>
      <c r="D324" t="s">
        <v>459</v>
      </c>
      <c r="E324" t="str" cm="1">
        <f t="array" ref="E324:F324">_xlfn.TEXTSPLIT(B324," ")</f>
        <v>Capture</v>
      </c>
      <c r="F324" t="str">
        <v>Energy</v>
      </c>
      <c r="I324" t="str" cm="1">
        <f t="array" ref="I324:J324">_xlfn.TEXTSPLIT(A324,"-")</f>
        <v>swsh3</v>
      </c>
      <c r="J324" t="str">
        <v>201</v>
      </c>
      <c r="K324" s="2">
        <f>VLOOKUP(I324,Z:AA,2)</f>
        <v>45191</v>
      </c>
      <c r="O324">
        <f t="shared" si="8"/>
        <v>0</v>
      </c>
      <c r="P324" t="s">
        <v>624</v>
      </c>
    </row>
    <row r="325" spans="1:16" x14ac:dyDescent="0.25">
      <c r="A325" t="s">
        <v>480</v>
      </c>
      <c r="B325" t="s">
        <v>481</v>
      </c>
      <c r="C325" t="s">
        <v>6</v>
      </c>
      <c r="D325" t="s">
        <v>482</v>
      </c>
      <c r="E325" t="str" cm="1">
        <f t="array" ref="E325:G325">_xlfn.TEXTSPLIT(B325," ")</f>
        <v>Aromatic</v>
      </c>
      <c r="F325" t="str">
        <v>Grass</v>
      </c>
      <c r="G325" t="str">
        <v>Energy</v>
      </c>
      <c r="I325" t="str" cm="1">
        <f t="array" ref="I325:J325">_xlfn.TEXTSPLIT(A325,"-")</f>
        <v>swsh4</v>
      </c>
      <c r="J325" t="str">
        <v>162</v>
      </c>
      <c r="K325" s="2">
        <f>VLOOKUP(I325,Z:AA,2)</f>
        <v>45191</v>
      </c>
      <c r="O325">
        <f t="shared" si="8"/>
        <v>0</v>
      </c>
      <c r="P325" t="s">
        <v>672</v>
      </c>
    </row>
    <row r="326" spans="1:16" x14ac:dyDescent="0.25">
      <c r="A326" t="s">
        <v>483</v>
      </c>
      <c r="B326" t="s">
        <v>484</v>
      </c>
      <c r="C326" t="s">
        <v>6</v>
      </c>
      <c r="D326" t="s">
        <v>485</v>
      </c>
      <c r="E326" t="str" cm="1">
        <f t="array" ref="E326:G326">_xlfn.TEXTSPLIT(B326," ")</f>
        <v>Coating</v>
      </c>
      <c r="F326" t="str">
        <v>Metal</v>
      </c>
      <c r="G326" t="str">
        <v>Energy</v>
      </c>
      <c r="I326" t="str" cm="1">
        <f t="array" ref="I326:J326">_xlfn.TEXTSPLIT(A326,"-")</f>
        <v>swsh4</v>
      </c>
      <c r="J326" t="str">
        <v>163</v>
      </c>
      <c r="K326" s="2">
        <f>VLOOKUP(I326,Z:AA,2)</f>
        <v>45191</v>
      </c>
      <c r="O326">
        <f t="shared" si="8"/>
        <v>0</v>
      </c>
      <c r="P326" t="s">
        <v>672</v>
      </c>
    </row>
    <row r="327" spans="1:16" x14ac:dyDescent="0.25">
      <c r="A327" t="s">
        <v>486</v>
      </c>
      <c r="B327" t="s">
        <v>487</v>
      </c>
      <c r="C327" t="s">
        <v>6</v>
      </c>
      <c r="D327" t="s">
        <v>488</v>
      </c>
      <c r="E327" t="str" cm="1">
        <f t="array" ref="E327:G327">_xlfn.TEXTSPLIT(B327," ")</f>
        <v>Stone</v>
      </c>
      <c r="F327" t="str">
        <v>Fighting</v>
      </c>
      <c r="G327" t="str">
        <v>Energy</v>
      </c>
      <c r="I327" t="str" cm="1">
        <f t="array" ref="I327:J327">_xlfn.TEXTSPLIT(A327,"-")</f>
        <v>swsh4</v>
      </c>
      <c r="J327" t="str">
        <v>164</v>
      </c>
      <c r="K327" s="2">
        <f>VLOOKUP(I327,Z:AA,2)</f>
        <v>45191</v>
      </c>
      <c r="O327">
        <f t="shared" si="8"/>
        <v>0</v>
      </c>
      <c r="P327" t="s">
        <v>672</v>
      </c>
    </row>
    <row r="328" spans="1:16" x14ac:dyDescent="0.25">
      <c r="A328" t="s">
        <v>489</v>
      </c>
      <c r="B328" t="s">
        <v>490</v>
      </c>
      <c r="C328" t="s">
        <v>6</v>
      </c>
      <c r="D328" t="s">
        <v>491</v>
      </c>
      <c r="E328" t="str" cm="1">
        <f t="array" ref="E328:G328">_xlfn.TEXTSPLIT(B328," ")</f>
        <v>Wash</v>
      </c>
      <c r="F328" t="str">
        <v>Water</v>
      </c>
      <c r="G328" t="str">
        <v>Energy</v>
      </c>
      <c r="I328" t="str" cm="1">
        <f t="array" ref="I328:J328">_xlfn.TEXTSPLIT(A328,"-")</f>
        <v>swsh4</v>
      </c>
      <c r="J328" t="str">
        <v>165</v>
      </c>
      <c r="K328" s="2">
        <f>VLOOKUP(I328,Z:AA,2)</f>
        <v>45191</v>
      </c>
      <c r="O328">
        <f t="shared" si="8"/>
        <v>0</v>
      </c>
      <c r="P328" t="s">
        <v>672</v>
      </c>
    </row>
    <row r="329" spans="1:16" x14ac:dyDescent="0.25">
      <c r="A329" t="s">
        <v>505</v>
      </c>
      <c r="B329" t="s">
        <v>506</v>
      </c>
      <c r="C329" t="s">
        <v>6</v>
      </c>
      <c r="D329" t="s">
        <v>507</v>
      </c>
      <c r="E329" t="str" cm="1">
        <f t="array" ref="E329:F329">_xlfn.TEXTSPLIT(B329," ")</f>
        <v>Lucky</v>
      </c>
      <c r="F329" t="str">
        <v>Energy</v>
      </c>
      <c r="I329" t="str" cm="1">
        <f t="array" ref="I329:J329">_xlfn.TEXTSPLIT(A329,"-")</f>
        <v>swsh6</v>
      </c>
      <c r="J329" t="str">
        <v>158</v>
      </c>
      <c r="K329" s="2">
        <f>VLOOKUP(I329,Z:AA,2)</f>
        <v>45191</v>
      </c>
      <c r="O329">
        <f t="shared" si="8"/>
        <v>0</v>
      </c>
      <c r="P329" t="s">
        <v>672</v>
      </c>
    </row>
    <row r="330" spans="1:16" x14ac:dyDescent="0.25">
      <c r="A330" t="s">
        <v>514</v>
      </c>
      <c r="B330" t="s">
        <v>515</v>
      </c>
      <c r="C330" t="s">
        <v>6</v>
      </c>
      <c r="D330" t="s">
        <v>516</v>
      </c>
      <c r="E330" t="str" cm="1">
        <f t="array" ref="E330:F330">_xlfn.TEXTSPLIT(B330," ")</f>
        <v>Treasure</v>
      </c>
      <c r="F330" t="str">
        <v>Energy</v>
      </c>
      <c r="I330" t="str" cm="1">
        <f t="array" ref="I330:J330">_xlfn.TEXTSPLIT(A330,"-")</f>
        <v>swsh7</v>
      </c>
      <c r="J330" t="str">
        <v>165</v>
      </c>
      <c r="K330" s="2">
        <f>VLOOKUP(I330,Z:AA,2)</f>
        <v>45191</v>
      </c>
      <c r="O330">
        <f t="shared" si="8"/>
        <v>0</v>
      </c>
      <c r="P330" t="s">
        <v>672</v>
      </c>
    </row>
    <row r="331" spans="1:16" x14ac:dyDescent="0.25">
      <c r="A331" t="s">
        <v>526</v>
      </c>
      <c r="B331" t="s">
        <v>437</v>
      </c>
      <c r="C331" t="s">
        <v>6</v>
      </c>
      <c r="D331" t="s">
        <v>438</v>
      </c>
      <c r="E331" t="str" cm="1">
        <f t="array" ref="E331:G331">_xlfn.TEXTSPLIT(B331," ")</f>
        <v>Double</v>
      </c>
      <c r="F331" t="str">
        <v>Turbo</v>
      </c>
      <c r="G331" t="str">
        <v>Energy</v>
      </c>
      <c r="I331" t="str" cm="1">
        <f t="array" ref="I331:J331">_xlfn.TEXTSPLIT(A331,"-")</f>
        <v>swsh9</v>
      </c>
      <c r="J331" t="str">
        <v>151</v>
      </c>
      <c r="K331" s="2">
        <f>VLOOKUP(I331,Z:AA,2)</f>
        <v>45191</v>
      </c>
      <c r="O331">
        <f t="shared" si="8"/>
        <v>0</v>
      </c>
      <c r="P331" t="s">
        <v>672</v>
      </c>
    </row>
    <row r="332" spans="1:16" x14ac:dyDescent="0.25">
      <c r="A332" t="s">
        <v>533</v>
      </c>
      <c r="B332" t="s">
        <v>5</v>
      </c>
      <c r="C332" t="s">
        <v>6</v>
      </c>
      <c r="D332" t="s">
        <v>58</v>
      </c>
      <c r="E332" t="str" cm="1">
        <f t="array" ref="E332:G332">_xlfn.TEXTSPLIT(B332," ")</f>
        <v>Double</v>
      </c>
      <c r="F332" t="str">
        <v>Colorless</v>
      </c>
      <c r="G332" t="str">
        <v>Energy</v>
      </c>
      <c r="I332" t="str" cm="1">
        <f t="array" ref="I332:J332">_xlfn.TEXTSPLIT(A332,"-")</f>
        <v>xy1</v>
      </c>
      <c r="J332" t="str">
        <v>130</v>
      </c>
      <c r="K332" s="2">
        <f>VLOOKUP(I332,Z:AA,2)</f>
        <v>45191</v>
      </c>
      <c r="O332">
        <f t="shared" si="8"/>
        <v>0</v>
      </c>
      <c r="P332" t="s">
        <v>672</v>
      </c>
    </row>
    <row r="333" spans="1:16" x14ac:dyDescent="0.25">
      <c r="A333" t="s">
        <v>534</v>
      </c>
      <c r="B333" t="s">
        <v>30</v>
      </c>
      <c r="C333" t="s">
        <v>6</v>
      </c>
      <c r="D333" t="s">
        <v>332</v>
      </c>
      <c r="E333" t="str" cm="1">
        <f t="array" ref="E333:F333">_xlfn.TEXTSPLIT(B333," ")</f>
        <v>Rainbow</v>
      </c>
      <c r="F333" t="str">
        <v>Energy</v>
      </c>
      <c r="I333" t="str" cm="1">
        <f t="array" ref="I333:J333">_xlfn.TEXTSPLIT(A333,"-")</f>
        <v>xy1</v>
      </c>
      <c r="J333" t="str">
        <v>131</v>
      </c>
      <c r="K333" s="2">
        <f>VLOOKUP(I333,Z:AA,2)</f>
        <v>45191</v>
      </c>
      <c r="O333">
        <f t="shared" si="8"/>
        <v>0</v>
      </c>
      <c r="P333" t="s">
        <v>672</v>
      </c>
    </row>
    <row r="334" spans="1:16" x14ac:dyDescent="0.25">
      <c r="A334" t="s">
        <v>544</v>
      </c>
      <c r="B334" t="s">
        <v>5</v>
      </c>
      <c r="C334" t="s">
        <v>6</v>
      </c>
      <c r="D334" t="s">
        <v>58</v>
      </c>
      <c r="E334" t="str" cm="1">
        <f t="array" ref="E334:G334">_xlfn.TEXTSPLIT(B334," ")</f>
        <v>Double</v>
      </c>
      <c r="F334" t="str">
        <v>Colorless</v>
      </c>
      <c r="G334" t="str">
        <v>Energy</v>
      </c>
      <c r="I334" t="str" cm="1">
        <f t="array" ref="I334:J334">_xlfn.TEXTSPLIT(A334,"-")</f>
        <v>xy10</v>
      </c>
      <c r="J334" t="str">
        <v>114</v>
      </c>
      <c r="K334" s="2">
        <f>VLOOKUP(I334,Z:AA,2)</f>
        <v>45191</v>
      </c>
      <c r="O334">
        <f t="shared" si="8"/>
        <v>0</v>
      </c>
      <c r="P334" t="s">
        <v>672</v>
      </c>
    </row>
    <row r="335" spans="1:16" x14ac:dyDescent="0.25">
      <c r="A335" t="s">
        <v>545</v>
      </c>
      <c r="B335" t="s">
        <v>546</v>
      </c>
      <c r="C335" t="s">
        <v>6</v>
      </c>
      <c r="D335" t="s">
        <v>547</v>
      </c>
      <c r="E335" t="str" cm="1">
        <f t="array" ref="E335:F335">_xlfn.TEXTSPLIT(B335," ")</f>
        <v>Strong</v>
      </c>
      <c r="F335" t="str">
        <v>Energy</v>
      </c>
      <c r="I335" t="str" cm="1">
        <f t="array" ref="I335:J335">_xlfn.TEXTSPLIT(A335,"-")</f>
        <v>xy10</v>
      </c>
      <c r="J335" t="str">
        <v>115</v>
      </c>
      <c r="K335" s="2">
        <f>VLOOKUP(I335,Z:AA,2)</f>
        <v>45191</v>
      </c>
      <c r="O335">
        <f t="shared" si="8"/>
        <v>0</v>
      </c>
      <c r="P335" t="s">
        <v>672</v>
      </c>
    </row>
    <row r="336" spans="1:16" x14ac:dyDescent="0.25">
      <c r="A336" t="s">
        <v>548</v>
      </c>
      <c r="B336" t="s">
        <v>5</v>
      </c>
      <c r="C336" t="s">
        <v>6</v>
      </c>
      <c r="D336" t="s">
        <v>58</v>
      </c>
      <c r="E336" t="str" cm="1">
        <f t="array" ref="E336:G336">_xlfn.TEXTSPLIT(B336," ")</f>
        <v>Double</v>
      </c>
      <c r="F336" t="str">
        <v>Colorless</v>
      </c>
      <c r="G336" t="str">
        <v>Energy</v>
      </c>
      <c r="I336" t="str" cm="1">
        <f t="array" ref="I336:J336">_xlfn.TEXTSPLIT(A336,"-")</f>
        <v>xy12</v>
      </c>
      <c r="J336" t="str">
        <v>90</v>
      </c>
      <c r="K336" s="2">
        <f>VLOOKUP(I336,Z:AA,2)</f>
        <v>45191</v>
      </c>
      <c r="O336">
        <f t="shared" si="8"/>
        <v>0</v>
      </c>
      <c r="P336" t="s">
        <v>685</v>
      </c>
    </row>
    <row r="337" spans="1:16" x14ac:dyDescent="0.25">
      <c r="A337" t="s">
        <v>558</v>
      </c>
      <c r="B337" t="s">
        <v>559</v>
      </c>
      <c r="C337" t="s">
        <v>6</v>
      </c>
      <c r="D337" t="s">
        <v>560</v>
      </c>
      <c r="E337" t="str" cm="1">
        <f t="array" ref="E337:F337">_xlfn.TEXTSPLIT(B337," ")</f>
        <v>Herbal</v>
      </c>
      <c r="F337" t="str">
        <v>Energy</v>
      </c>
      <c r="I337" t="str" cm="1">
        <f t="array" ref="I337:J337">_xlfn.TEXTSPLIT(A337,"-")</f>
        <v>xy3</v>
      </c>
      <c r="J337" t="str">
        <v>103</v>
      </c>
      <c r="K337" s="2">
        <f>VLOOKUP(I337,Z:AA,2)</f>
        <v>45191</v>
      </c>
      <c r="O337">
        <f t="shared" si="8"/>
        <v>0</v>
      </c>
      <c r="P337" t="s">
        <v>685</v>
      </c>
    </row>
    <row r="338" spans="1:16" x14ac:dyDescent="0.25">
      <c r="A338" t="s">
        <v>561</v>
      </c>
      <c r="B338" t="s">
        <v>546</v>
      </c>
      <c r="C338" t="s">
        <v>6</v>
      </c>
      <c r="D338" t="s">
        <v>547</v>
      </c>
      <c r="E338" t="str" cm="1">
        <f t="array" ref="E338:F338">_xlfn.TEXTSPLIT(B338," ")</f>
        <v>Strong</v>
      </c>
      <c r="F338" t="str">
        <v>Energy</v>
      </c>
      <c r="I338" t="str" cm="1">
        <f t="array" ref="I338:J338">_xlfn.TEXTSPLIT(A338,"-")</f>
        <v>xy3</v>
      </c>
      <c r="J338" t="str">
        <v>104</v>
      </c>
      <c r="K338" s="2">
        <f>VLOOKUP(I338,Z:AA,2)</f>
        <v>45191</v>
      </c>
      <c r="O338">
        <f t="shared" si="8"/>
        <v>0</v>
      </c>
      <c r="P338" t="s">
        <v>688</v>
      </c>
    </row>
    <row r="339" spans="1:16" x14ac:dyDescent="0.25">
      <c r="A339" t="s">
        <v>562</v>
      </c>
      <c r="B339" t="s">
        <v>5</v>
      </c>
      <c r="C339" t="s">
        <v>6</v>
      </c>
      <c r="D339" t="s">
        <v>58</v>
      </c>
      <c r="E339" t="str" cm="1">
        <f t="array" ref="E339:G339">_xlfn.TEXTSPLIT(B339," ")</f>
        <v>Double</v>
      </c>
      <c r="F339" t="str">
        <v>Colorless</v>
      </c>
      <c r="G339" t="str">
        <v>Energy</v>
      </c>
      <c r="I339" t="str" cm="1">
        <f t="array" ref="I339:J339">_xlfn.TEXTSPLIT(A339,"-")</f>
        <v>xy4</v>
      </c>
      <c r="J339" t="str">
        <v>111</v>
      </c>
      <c r="K339" s="2">
        <f>VLOOKUP(I339,Z:AA,2)</f>
        <v>45191</v>
      </c>
      <c r="O339">
        <f t="shared" si="8"/>
        <v>0</v>
      </c>
      <c r="P339" t="s">
        <v>688</v>
      </c>
    </row>
    <row r="340" spans="1:16" x14ac:dyDescent="0.25">
      <c r="A340" t="s">
        <v>563</v>
      </c>
      <c r="B340" t="s">
        <v>564</v>
      </c>
      <c r="C340" t="s">
        <v>6</v>
      </c>
      <c r="D340" t="s">
        <v>565</v>
      </c>
      <c r="E340" t="str" cm="1">
        <f t="array" ref="E340:F340">_xlfn.TEXTSPLIT(B340," ")</f>
        <v>Mystery</v>
      </c>
      <c r="F340" t="str">
        <v>Energy</v>
      </c>
      <c r="I340" t="str" cm="1">
        <f t="array" ref="I340:J340">_xlfn.TEXTSPLIT(A340,"-")</f>
        <v>xy4</v>
      </c>
      <c r="J340" t="str">
        <v>112</v>
      </c>
      <c r="K340" s="2">
        <f>VLOOKUP(I340,Z:AA,2)</f>
        <v>45191</v>
      </c>
      <c r="O340">
        <f t="shared" si="8"/>
        <v>0</v>
      </c>
      <c r="P340" t="s">
        <v>688</v>
      </c>
    </row>
    <row r="341" spans="1:16" x14ac:dyDescent="0.25">
      <c r="A341" t="s">
        <v>566</v>
      </c>
      <c r="B341" t="s">
        <v>567</v>
      </c>
      <c r="C341" t="s">
        <v>6</v>
      </c>
      <c r="D341" t="s">
        <v>568</v>
      </c>
      <c r="E341" t="str" cm="1">
        <f t="array" ref="E341:F341">_xlfn.TEXTSPLIT(B341," ")</f>
        <v>Shield</v>
      </c>
      <c r="F341" t="str">
        <v>Energy</v>
      </c>
      <c r="I341" t="str" cm="1">
        <f t="array" ref="I341:J341">_xlfn.TEXTSPLIT(A341,"-")</f>
        <v>xy5</v>
      </c>
      <c r="J341" t="str">
        <v>143</v>
      </c>
      <c r="K341" s="2">
        <f>VLOOKUP(I341,Z:AA,2)</f>
        <v>45191</v>
      </c>
      <c r="O341">
        <f t="shared" si="8"/>
        <v>0</v>
      </c>
      <c r="P341" t="s">
        <v>688</v>
      </c>
    </row>
    <row r="342" spans="1:16" x14ac:dyDescent="0.25">
      <c r="A342" t="s">
        <v>569</v>
      </c>
      <c r="B342" t="s">
        <v>570</v>
      </c>
      <c r="C342" t="s">
        <v>6</v>
      </c>
      <c r="D342" t="s">
        <v>571</v>
      </c>
      <c r="E342" t="str" cm="1">
        <f t="array" ref="E342:F342">_xlfn.TEXTSPLIT(B342," ")</f>
        <v>Wonder</v>
      </c>
      <c r="F342" t="str">
        <v>Energy</v>
      </c>
      <c r="I342" t="str" cm="1">
        <f t="array" ref="I342:J342">_xlfn.TEXTSPLIT(A342,"-")</f>
        <v>xy5</v>
      </c>
      <c r="J342" t="str">
        <v>144</v>
      </c>
      <c r="K342" s="2">
        <f>VLOOKUP(I342,Z:AA,2)</f>
        <v>45191</v>
      </c>
      <c r="O342">
        <f t="shared" si="8"/>
        <v>0</v>
      </c>
      <c r="P342" t="s">
        <v>688</v>
      </c>
    </row>
    <row r="343" spans="1:16" x14ac:dyDescent="0.25">
      <c r="A343" t="s">
        <v>572</v>
      </c>
      <c r="B343" t="s">
        <v>573</v>
      </c>
      <c r="C343" t="s">
        <v>6</v>
      </c>
      <c r="D343" t="s">
        <v>574</v>
      </c>
      <c r="E343" t="str" cm="1">
        <f t="array" ref="E343:G343">_xlfn.TEXTSPLIT(B343," ")</f>
        <v>Double</v>
      </c>
      <c r="F343" t="str">
        <v>Dragon</v>
      </c>
      <c r="G343" t="str">
        <v>Energy</v>
      </c>
      <c r="I343" t="str" cm="1">
        <f t="array" ref="I343:J343">_xlfn.TEXTSPLIT(A343,"-")</f>
        <v>xy6</v>
      </c>
      <c r="J343" t="str">
        <v>97</v>
      </c>
      <c r="K343" s="2">
        <f>VLOOKUP(I343,Z:AA,2)</f>
        <v>45191</v>
      </c>
      <c r="O343">
        <f t="shared" si="8"/>
        <v>0</v>
      </c>
      <c r="P343" t="s">
        <v>688</v>
      </c>
    </row>
    <row r="344" spans="1:16" x14ac:dyDescent="0.25">
      <c r="A344" t="s">
        <v>575</v>
      </c>
      <c r="B344" t="s">
        <v>576</v>
      </c>
      <c r="C344" t="s">
        <v>6</v>
      </c>
      <c r="D344" t="s">
        <v>577</v>
      </c>
      <c r="E344" t="str" cm="1">
        <f t="array" ref="E344:F344">_xlfn.TEXTSPLIT(B344," ")</f>
        <v>Dangerous</v>
      </c>
      <c r="F344" t="str">
        <v>Energy</v>
      </c>
      <c r="I344" t="str" cm="1">
        <f t="array" ref="I344:J344">_xlfn.TEXTSPLIT(A344,"-")</f>
        <v>xy7</v>
      </c>
      <c r="J344" t="str">
        <v>82</v>
      </c>
      <c r="K344" s="2">
        <f>VLOOKUP(I344,Z:AA,2)</f>
        <v>45191</v>
      </c>
      <c r="O344">
        <f t="shared" si="8"/>
        <v>0</v>
      </c>
      <c r="P344" t="s">
        <v>688</v>
      </c>
    </row>
    <row r="345" spans="1:16" x14ac:dyDescent="0.25">
      <c r="A345" t="s">
        <v>578</v>
      </c>
      <c r="B345" t="s">
        <v>579</v>
      </c>
      <c r="C345" t="s">
        <v>6</v>
      </c>
      <c r="D345" t="s">
        <v>580</v>
      </c>
      <c r="E345" t="str" cm="1">
        <f t="array" ref="E345:F345">_xlfn.TEXTSPLIT(B345," ")</f>
        <v>Flash</v>
      </c>
      <c r="F345" t="str">
        <v>Energy</v>
      </c>
      <c r="I345" t="str" cm="1">
        <f t="array" ref="I345:J345">_xlfn.TEXTSPLIT(A345,"-")</f>
        <v>xy7</v>
      </c>
      <c r="J345" t="str">
        <v>83</v>
      </c>
      <c r="K345" s="2">
        <f>VLOOKUP(I345,Z:AA,2)</f>
        <v>45191</v>
      </c>
      <c r="O345">
        <f t="shared" si="8"/>
        <v>0</v>
      </c>
      <c r="P345" t="s">
        <v>688</v>
      </c>
    </row>
    <row r="346" spans="1:16" x14ac:dyDescent="0.25">
      <c r="A346" t="s">
        <v>581</v>
      </c>
      <c r="B346" t="s">
        <v>582</v>
      </c>
      <c r="C346" t="s">
        <v>6</v>
      </c>
      <c r="D346" t="s">
        <v>583</v>
      </c>
      <c r="E346" t="str" cm="1">
        <f t="array" ref="E346:F346">_xlfn.TEXTSPLIT(B346," ")</f>
        <v>Burning</v>
      </c>
      <c r="F346" t="str">
        <v>Energy</v>
      </c>
      <c r="I346" t="str" cm="1">
        <f t="array" ref="I346:J346">_xlfn.TEXTSPLIT(A346,"-")</f>
        <v>xy8</v>
      </c>
      <c r="J346" t="str">
        <v>151</v>
      </c>
      <c r="K346" s="2">
        <f>VLOOKUP(I346,Z:AA,2)</f>
        <v>45191</v>
      </c>
      <c r="O346">
        <f t="shared" si="8"/>
        <v>0</v>
      </c>
      <c r="P346" t="s">
        <v>688</v>
      </c>
    </row>
    <row r="347" spans="1:16" x14ac:dyDescent="0.25">
      <c r="A347" t="s">
        <v>584</v>
      </c>
      <c r="B347" t="s">
        <v>30</v>
      </c>
      <c r="C347" t="s">
        <v>6</v>
      </c>
      <c r="D347" t="s">
        <v>332</v>
      </c>
      <c r="E347" t="str" cm="1">
        <f t="array" ref="E347:F347">_xlfn.TEXTSPLIT(B347," ")</f>
        <v>Rainbow</v>
      </c>
      <c r="F347" t="str">
        <v>Energy</v>
      </c>
      <c r="I347" t="str" cm="1">
        <f t="array" ref="I347:J347">_xlfn.TEXTSPLIT(A347,"-")</f>
        <v>xy8</v>
      </c>
      <c r="J347" t="str">
        <v>152</v>
      </c>
      <c r="K347" s="2">
        <f>VLOOKUP(I347,Z:AA,2)</f>
        <v>45191</v>
      </c>
      <c r="O347">
        <f t="shared" si="8"/>
        <v>0</v>
      </c>
      <c r="P347" t="s">
        <v>688</v>
      </c>
    </row>
    <row r="348" spans="1:16" x14ac:dyDescent="0.25">
      <c r="A348" t="s">
        <v>585</v>
      </c>
      <c r="B348" t="s">
        <v>586</v>
      </c>
      <c r="C348" t="s">
        <v>6</v>
      </c>
      <c r="D348" t="s">
        <v>587</v>
      </c>
      <c r="E348" t="str" cm="1">
        <f t="array" ref="E348:F348">_xlfn.TEXTSPLIT(B348," ")</f>
        <v>Splash</v>
      </c>
      <c r="F348" t="str">
        <v>Energy</v>
      </c>
      <c r="I348" t="str" cm="1">
        <f t="array" ref="I348:J348">_xlfn.TEXTSPLIT(A348,"-")</f>
        <v>xy9</v>
      </c>
      <c r="J348" t="str">
        <v>113</v>
      </c>
      <c r="K348" s="2">
        <f>VLOOKUP(I348,Z:AA,2)</f>
        <v>45191</v>
      </c>
      <c r="O348">
        <f t="shared" si="8"/>
        <v>0</v>
      </c>
      <c r="P348" t="s">
        <v>675</v>
      </c>
    </row>
    <row r="349" spans="1:16" x14ac:dyDescent="0.25">
      <c r="A349" t="s">
        <v>375</v>
      </c>
      <c r="B349" t="s">
        <v>376</v>
      </c>
      <c r="C349" t="s">
        <v>377</v>
      </c>
      <c r="D349" t="s">
        <v>378</v>
      </c>
      <c r="E349" t="str" cm="1">
        <f t="array" ref="E349:H349">_xlfn.TEXTSPLIT(B349," ")</f>
        <v>Super</v>
      </c>
      <c r="F349" t="str">
        <v>Boost</v>
      </c>
      <c r="G349" t="str">
        <v>Energy</v>
      </c>
      <c r="H349" t="str">
        <v>â—‡</v>
      </c>
      <c r="I349" t="str" cm="1">
        <f t="array" ref="I349:J349">_xlfn.TEXTSPLIT(A349,"-")</f>
        <v>sm5</v>
      </c>
      <c r="J349" t="str">
        <v>136</v>
      </c>
      <c r="K349" s="2">
        <f>VLOOKUP(I349,Z:AA,2)</f>
        <v>44776</v>
      </c>
      <c r="O349">
        <f t="shared" si="8"/>
        <v>0</v>
      </c>
      <c r="P349" t="s">
        <v>675</v>
      </c>
    </row>
    <row r="350" spans="1:16" x14ac:dyDescent="0.25">
      <c r="A350" t="s">
        <v>387</v>
      </c>
      <c r="B350" t="s">
        <v>388</v>
      </c>
      <c r="C350" t="s">
        <v>377</v>
      </c>
      <c r="D350" t="s">
        <v>389</v>
      </c>
      <c r="E350" t="str" cm="1">
        <f t="array" ref="E350:G350">_xlfn.TEXTSPLIT(B350," ")</f>
        <v>Beast</v>
      </c>
      <c r="F350" t="str">
        <v>Energy</v>
      </c>
      <c r="G350" t="str">
        <v>â—‡</v>
      </c>
      <c r="I350" t="str" cm="1">
        <f t="array" ref="I350:J350">_xlfn.TEXTSPLIT(A350,"-")</f>
        <v>sm6</v>
      </c>
      <c r="J350" t="str">
        <v>117</v>
      </c>
      <c r="K350" s="2">
        <f>VLOOKUP(I350,Z:AA,2)</f>
        <v>44776</v>
      </c>
      <c r="O350">
        <f t="shared" si="8"/>
        <v>0</v>
      </c>
      <c r="P350" t="s">
        <v>676</v>
      </c>
    </row>
    <row r="351" spans="1:16" x14ac:dyDescent="0.25">
      <c r="A351" t="s">
        <v>492</v>
      </c>
      <c r="B351" t="s">
        <v>493</v>
      </c>
      <c r="C351" t="s">
        <v>494</v>
      </c>
      <c r="D351" t="s">
        <v>495</v>
      </c>
      <c r="E351" t="str" cm="1">
        <f t="array" ref="E351:G351">_xlfn.TEXTSPLIT(B351," ")</f>
        <v>Rapid</v>
      </c>
      <c r="F351" t="str">
        <v>Strike</v>
      </c>
      <c r="G351" t="str">
        <v>Energy</v>
      </c>
      <c r="I351" t="str" cm="1">
        <f t="array" ref="I351:J351">_xlfn.TEXTSPLIT(A351,"-")</f>
        <v>swsh5</v>
      </c>
      <c r="J351" t="str">
        <v>140</v>
      </c>
      <c r="K351" s="2">
        <f>VLOOKUP(I351,Z:AA,2)</f>
        <v>45191</v>
      </c>
      <c r="O351">
        <f t="shared" si="8"/>
        <v>0</v>
      </c>
      <c r="P351" t="s">
        <v>676</v>
      </c>
    </row>
    <row r="352" spans="1:16" x14ac:dyDescent="0.25">
      <c r="A352" t="s">
        <v>500</v>
      </c>
      <c r="B352" t="s">
        <v>493</v>
      </c>
      <c r="C352" t="s">
        <v>494</v>
      </c>
      <c r="D352" t="s">
        <v>495</v>
      </c>
      <c r="E352" t="str" cm="1">
        <f t="array" ref="E352:G352">_xlfn.TEXTSPLIT(B352," ")</f>
        <v>Rapid</v>
      </c>
      <c r="F352" t="str">
        <v>Strike</v>
      </c>
      <c r="G352" t="str">
        <v>Energy</v>
      </c>
      <c r="I352" t="str" cm="1">
        <f t="array" ref="I352:J352">_xlfn.TEXTSPLIT(A352,"-")</f>
        <v>swsh5</v>
      </c>
      <c r="J352" t="str">
        <v>182</v>
      </c>
      <c r="K352" s="2">
        <f>VLOOKUP(I352,Z:AA,2)</f>
        <v>45191</v>
      </c>
      <c r="O352">
        <f t="shared" si="8"/>
        <v>0</v>
      </c>
      <c r="P352" t="s">
        <v>677</v>
      </c>
    </row>
    <row r="353" spans="1:16" x14ac:dyDescent="0.25">
      <c r="A353" t="s">
        <v>508</v>
      </c>
      <c r="B353" t="s">
        <v>509</v>
      </c>
      <c r="C353" t="s">
        <v>494</v>
      </c>
      <c r="D353" t="s">
        <v>510</v>
      </c>
      <c r="E353" t="str" cm="1">
        <f t="array" ref="E353:F353">_xlfn.TEXTSPLIT(B353," ")</f>
        <v>Spiral</v>
      </c>
      <c r="F353" t="str">
        <v>Energy</v>
      </c>
      <c r="I353" t="str" cm="1">
        <f t="array" ref="I353:J353">_xlfn.TEXTSPLIT(A353,"-")</f>
        <v>swsh6</v>
      </c>
      <c r="J353" t="str">
        <v>159</v>
      </c>
      <c r="K353" s="2">
        <f>VLOOKUP(I353,Z:AA,2)</f>
        <v>45191</v>
      </c>
      <c r="O353">
        <f t="shared" si="8"/>
        <v>0</v>
      </c>
      <c r="P353" t="s">
        <v>677</v>
      </c>
    </row>
    <row r="354" spans="1:16" x14ac:dyDescent="0.25">
      <c r="A354" t="s">
        <v>496</v>
      </c>
      <c r="B354" t="s">
        <v>497</v>
      </c>
      <c r="C354" t="s">
        <v>498</v>
      </c>
      <c r="D354" t="s">
        <v>499</v>
      </c>
      <c r="E354" t="str" cm="1">
        <f t="array" ref="E354:G354">_xlfn.TEXTSPLIT(B354," ")</f>
        <v>Single</v>
      </c>
      <c r="F354" t="str">
        <v>Strike</v>
      </c>
      <c r="G354" t="str">
        <v>Energy</v>
      </c>
      <c r="I354" t="str" cm="1">
        <f t="array" ref="I354:J354">_xlfn.TEXTSPLIT(A354,"-")</f>
        <v>swsh5</v>
      </c>
      <c r="J354" t="str">
        <v>141</v>
      </c>
      <c r="K354" s="2">
        <f>VLOOKUP(I354,Z:AA,2)</f>
        <v>45191</v>
      </c>
      <c r="O354">
        <f t="shared" si="8"/>
        <v>0</v>
      </c>
      <c r="P354" t="s">
        <v>679</v>
      </c>
    </row>
    <row r="355" spans="1:16" x14ac:dyDescent="0.25">
      <c r="A355" t="s">
        <v>501</v>
      </c>
      <c r="B355" t="s">
        <v>497</v>
      </c>
      <c r="C355" t="s">
        <v>498</v>
      </c>
      <c r="D355" t="s">
        <v>499</v>
      </c>
      <c r="E355" t="str" cm="1">
        <f t="array" ref="E355:G355">_xlfn.TEXTSPLIT(B355," ")</f>
        <v>Single</v>
      </c>
      <c r="F355" t="str">
        <v>Strike</v>
      </c>
      <c r="G355" t="str">
        <v>Energy</v>
      </c>
      <c r="I355" t="str" cm="1">
        <f t="array" ref="I355:J355">_xlfn.TEXTSPLIT(A355,"-")</f>
        <v>swsh5</v>
      </c>
      <c r="J355" t="str">
        <v>183</v>
      </c>
      <c r="K355" s="2">
        <f>VLOOKUP(I355,Z:AA,2)</f>
        <v>45191</v>
      </c>
      <c r="O355">
        <f t="shared" si="8"/>
        <v>0</v>
      </c>
      <c r="P355" t="s">
        <v>680</v>
      </c>
    </row>
    <row r="356" spans="1:16" x14ac:dyDescent="0.25">
      <c r="A356" t="s">
        <v>502</v>
      </c>
      <c r="B356" t="s">
        <v>503</v>
      </c>
      <c r="C356" t="s">
        <v>498</v>
      </c>
      <c r="D356" t="s">
        <v>504</v>
      </c>
      <c r="E356" t="str" cm="1">
        <f t="array" ref="E356:F356">_xlfn.TEXTSPLIT(B356," ")</f>
        <v>Impact</v>
      </c>
      <c r="F356" t="str">
        <v>Energy</v>
      </c>
      <c r="I356" t="str" cm="1">
        <f t="array" ref="I356:J356">_xlfn.TEXTSPLIT(A356,"-")</f>
        <v>swsh6</v>
      </c>
      <c r="J356" t="str">
        <v>157</v>
      </c>
      <c r="K356" s="2">
        <f>VLOOKUP(I356,Z:AA,2)</f>
        <v>45191</v>
      </c>
      <c r="O356">
        <f t="shared" si="8"/>
        <v>0</v>
      </c>
      <c r="P356" t="s">
        <v>680</v>
      </c>
    </row>
    <row r="357" spans="1:16" x14ac:dyDescent="0.25">
      <c r="A357" t="s">
        <v>53</v>
      </c>
      <c r="B357" t="s">
        <v>54</v>
      </c>
      <c r="C357" t="s">
        <v>55</v>
      </c>
      <c r="D357" t="s">
        <v>56</v>
      </c>
      <c r="E357" t="str" cm="1">
        <f t="array" ref="E357:F357">_xlfn.TEXTSPLIT(B357," ")</f>
        <v>Plasma</v>
      </c>
      <c r="F357" t="str">
        <v>Energy</v>
      </c>
      <c r="I357" t="str" cm="1">
        <f t="array" ref="I357:J357">_xlfn.TEXTSPLIT(A357,"-")</f>
        <v>bw10</v>
      </c>
      <c r="J357" t="str">
        <v>91</v>
      </c>
      <c r="K357" s="2">
        <f>VLOOKUP(I357,Z:AA,2)</f>
        <v>36640</v>
      </c>
      <c r="O357">
        <f t="shared" si="8"/>
        <v>0</v>
      </c>
      <c r="P357" t="s">
        <v>681</v>
      </c>
    </row>
    <row r="358" spans="1:16" x14ac:dyDescent="0.25">
      <c r="A358" t="s">
        <v>69</v>
      </c>
      <c r="B358" t="s">
        <v>54</v>
      </c>
      <c r="C358" t="s">
        <v>55</v>
      </c>
      <c r="D358" t="s">
        <v>56</v>
      </c>
      <c r="E358" t="str" cm="1">
        <f t="array" ref="E358:F358">_xlfn.TEXTSPLIT(B358," ")</f>
        <v>Plasma</v>
      </c>
      <c r="F358" t="str">
        <v>Energy</v>
      </c>
      <c r="I358" t="str" cm="1">
        <f t="array" ref="I358:J358">_xlfn.TEXTSPLIT(A358,"-")</f>
        <v>bw8</v>
      </c>
      <c r="J358" t="str">
        <v>127</v>
      </c>
      <c r="K358" s="2">
        <f>VLOOKUP(I358,Z:AA,2)</f>
        <v>36640</v>
      </c>
      <c r="O358">
        <f t="shared" si="8"/>
        <v>0</v>
      </c>
      <c r="P358" t="s">
        <v>681</v>
      </c>
    </row>
    <row r="359" spans="1:16" x14ac:dyDescent="0.25">
      <c r="A359" t="s">
        <v>70</v>
      </c>
      <c r="B359" t="s">
        <v>54</v>
      </c>
      <c r="C359" t="s">
        <v>55</v>
      </c>
      <c r="D359" t="s">
        <v>56</v>
      </c>
      <c r="E359" t="str" cm="1">
        <f t="array" ref="E359:F359">_xlfn.TEXTSPLIT(B359," ")</f>
        <v>Plasma</v>
      </c>
      <c r="F359" t="str">
        <v>Energy</v>
      </c>
      <c r="I359" t="str" cm="1">
        <f t="array" ref="I359:J359">_xlfn.TEXTSPLIT(A359,"-")</f>
        <v>bw9</v>
      </c>
      <c r="J359" t="str">
        <v>106</v>
      </c>
      <c r="K359" s="2">
        <f>VLOOKUP(I359,Z:AA,2)</f>
        <v>36640</v>
      </c>
      <c r="O359">
        <f t="shared" si="8"/>
        <v>0</v>
      </c>
      <c r="P359" t="s">
        <v>683</v>
      </c>
    </row>
    <row r="360" spans="1:16" x14ac:dyDescent="0.25">
      <c r="A360" t="s">
        <v>419</v>
      </c>
      <c r="B360" t="s">
        <v>420</v>
      </c>
      <c r="E360" t="str" cm="1">
        <f t="array" ref="E360:G360">_xlfn.TEXTSPLIT(B360," ")</f>
        <v>Basic</v>
      </c>
      <c r="F360" t="str">
        <v>Fire</v>
      </c>
      <c r="G360" t="str">
        <v>Energy</v>
      </c>
      <c r="I360" t="str" cm="1">
        <f t="array" ref="I360:J360">_xlfn.TEXTSPLIT(A360,"-")</f>
        <v>sv3</v>
      </c>
      <c r="J360" t="str">
        <v>230</v>
      </c>
      <c r="K360" s="2">
        <f>VLOOKUP(I360,Z:AA,2)</f>
        <v>44776</v>
      </c>
      <c r="O360" t="s">
        <v>748</v>
      </c>
      <c r="P360" t="s">
        <v>588</v>
      </c>
    </row>
  </sheetData>
  <sortState xmlns:xlrd2="http://schemas.microsoft.com/office/spreadsheetml/2017/richdata2" ref="A2:K360">
    <sortCondition ref="C2:C360"/>
    <sortCondition ref="K2:K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Josh Chartrand</cp:lastModifiedBy>
  <dcterms:created xsi:type="dcterms:W3CDTF">2023-11-17T23:12:19Z</dcterms:created>
  <dcterms:modified xsi:type="dcterms:W3CDTF">2023-11-17T23:27:44Z</dcterms:modified>
</cp:coreProperties>
</file>