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E:\School\Comp 1010\Process\Projects\ForFun\"/>
    </mc:Choice>
  </mc:AlternateContent>
  <xr:revisionPtr revIDLastSave="0" documentId="13_ncr:1_{B45EB3F8-56AD-48C4-BD00-5A84E646B627}" xr6:coauthVersionLast="47" xr6:coauthVersionMax="47" xr10:uidLastSave="{00000000-0000-0000-0000-000000000000}"/>
  <bookViews>
    <workbookView xWindow="-120" yWindow="-120" windowWidth="38640" windowHeight="21120" activeTab="2" xr2:uid="{430090CB-AB04-4715-9D96-20134DD3BF4D}"/>
  </bookViews>
  <sheets>
    <sheet name="Raw" sheetId="3" r:id="rId1"/>
    <sheet name="Refined" sheetId="2" r:id="rId2"/>
    <sheet name="Simplified" sheetId="4" r:id="rId3"/>
    <sheet name="Chaos"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59" i="4" l="1"/>
  <c r="Q58" i="4"/>
  <c r="Q57" i="4"/>
  <c r="Q56" i="4"/>
  <c r="Q5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4" i="4"/>
  <c r="Q13" i="4"/>
  <c r="Q12" i="4"/>
  <c r="Q11" i="4"/>
  <c r="Q10" i="4"/>
  <c r="Q9" i="4"/>
  <c r="Q8" i="4"/>
  <c r="Q7" i="4"/>
  <c r="Q6" i="4"/>
  <c r="Q5" i="4"/>
  <c r="Q4" i="4"/>
  <c r="Q3" i="4"/>
  <c r="Q2" i="4"/>
  <c r="Q1" i="4"/>
  <c r="N59"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 i="4"/>
  <c r="J1"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K10" i="4"/>
  <c r="K9" i="4"/>
  <c r="K8" i="4"/>
  <c r="K7" i="4"/>
  <c r="K6" i="4"/>
  <c r="K5" i="4"/>
  <c r="K4" i="4"/>
  <c r="K3" i="4"/>
  <c r="K2" i="4"/>
  <c r="K1"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 i="4"/>
  <c r="L1" i="4"/>
  <c r="T59" i="4"/>
  <c r="T58" i="4"/>
  <c r="N58" i="4"/>
  <c r="T57" i="4"/>
  <c r="N57" i="4"/>
  <c r="T56" i="4"/>
  <c r="N56" i="4"/>
  <c r="T55" i="4"/>
  <c r="N55" i="4"/>
  <c r="T54" i="4"/>
  <c r="N54" i="4"/>
  <c r="T53" i="4"/>
  <c r="N53" i="4"/>
  <c r="T52" i="4"/>
  <c r="N52" i="4"/>
  <c r="T51" i="4"/>
  <c r="N51" i="4"/>
  <c r="T50" i="4"/>
  <c r="N50" i="4"/>
  <c r="T49" i="4"/>
  <c r="N49" i="4"/>
  <c r="T48" i="4"/>
  <c r="N48" i="4"/>
  <c r="T47" i="4"/>
  <c r="N47" i="4"/>
  <c r="T46" i="4"/>
  <c r="N46" i="4"/>
  <c r="T45" i="4"/>
  <c r="N45" i="4"/>
  <c r="T44" i="4"/>
  <c r="N44" i="4"/>
  <c r="T43" i="4"/>
  <c r="N43" i="4"/>
  <c r="T42" i="4"/>
  <c r="N42" i="4"/>
  <c r="T41" i="4"/>
  <c r="N41" i="4"/>
  <c r="T40" i="4"/>
  <c r="N40" i="4"/>
  <c r="T39" i="4"/>
  <c r="N39" i="4"/>
  <c r="T38" i="4"/>
  <c r="N38" i="4"/>
  <c r="T37" i="4"/>
  <c r="N37" i="4"/>
  <c r="T36" i="4"/>
  <c r="N36" i="4"/>
  <c r="T35" i="4"/>
  <c r="N35" i="4"/>
  <c r="T34" i="4"/>
  <c r="N34" i="4"/>
  <c r="T33" i="4"/>
  <c r="N33" i="4"/>
  <c r="T32" i="4"/>
  <c r="N32" i="4"/>
  <c r="T31" i="4"/>
  <c r="N31" i="4"/>
  <c r="T30" i="4"/>
  <c r="N30" i="4"/>
  <c r="T29" i="4"/>
  <c r="N29" i="4"/>
  <c r="T28" i="4"/>
  <c r="N28" i="4"/>
  <c r="T27" i="4"/>
  <c r="N27" i="4"/>
  <c r="T26" i="4"/>
  <c r="N26" i="4"/>
  <c r="T25" i="4"/>
  <c r="N25" i="4"/>
  <c r="T24" i="4"/>
  <c r="N24" i="4"/>
  <c r="T23" i="4"/>
  <c r="N23" i="4"/>
  <c r="T22" i="4"/>
  <c r="N22" i="4"/>
  <c r="T21" i="4"/>
  <c r="N21" i="4"/>
  <c r="T20" i="4"/>
  <c r="N20" i="4"/>
  <c r="T19" i="4"/>
  <c r="N19" i="4"/>
  <c r="T18" i="4"/>
  <c r="N18" i="4"/>
  <c r="T17" i="4"/>
  <c r="N17" i="4"/>
  <c r="T16" i="4"/>
  <c r="N16" i="4"/>
  <c r="T15" i="4"/>
  <c r="N15" i="4"/>
  <c r="T14" i="4"/>
  <c r="N14" i="4"/>
  <c r="T13" i="4"/>
  <c r="N13" i="4"/>
  <c r="T12" i="4"/>
  <c r="N12" i="4"/>
  <c r="T11" i="4"/>
  <c r="N11" i="4"/>
  <c r="T10" i="4"/>
  <c r="N10" i="4"/>
  <c r="T9" i="4"/>
  <c r="N9" i="4"/>
  <c r="T8" i="4"/>
  <c r="N8" i="4"/>
  <c r="T7" i="4"/>
  <c r="N7" i="4"/>
  <c r="T6" i="4"/>
  <c r="N6" i="4"/>
  <c r="T5" i="4"/>
  <c r="N5" i="4"/>
  <c r="T4" i="4"/>
  <c r="N4" i="4"/>
  <c r="T3" i="4"/>
  <c r="N3" i="4"/>
  <c r="T2" i="4"/>
  <c r="N2" i="4"/>
  <c r="T1" i="4"/>
  <c r="N1" i="4"/>
  <c r="AB7" i="2"/>
  <c r="AB6" i="2"/>
  <c r="AB5" i="2"/>
  <c r="O4" i="2"/>
  <c r="L4" i="2"/>
  <c r="I4" i="2"/>
  <c r="O3" i="2"/>
  <c r="L3" i="2"/>
  <c r="I3" i="2"/>
  <c r="O2" i="2"/>
  <c r="L2" i="2"/>
  <c r="I2" i="2"/>
  <c r="O1" i="2"/>
  <c r="L1" i="2"/>
  <c r="I1"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AG6" i="4" l="1"/>
  <c r="AG7" i="4"/>
  <c r="AG5" i="4"/>
</calcChain>
</file>

<file path=xl/sharedStrings.xml><?xml version="1.0" encoding="utf-8"?>
<sst xmlns="http://schemas.openxmlformats.org/spreadsheetml/2006/main" count="1770" uniqueCount="276">
  <si>
    <t>PR/CR: A minimum grade of C is required unless otherwise indicated.</t>
  </si>
  <si>
    <t>Prerequisite: any grade 12 or 40S Mathematics, or equivalent.</t>
  </si>
  <si>
    <t>Equiv To: COMP 1011</t>
  </si>
  <si>
    <t>Equiv To: COMP 1013</t>
  </si>
  <si>
    <t>(Lab Required) More features of a procedural language, elements of programming. May not be held with COMP 1021.</t>
  </si>
  <si>
    <t>Equiv To: COMP 1021</t>
  </si>
  <si>
    <t>An introduction to the topics of Computer Science and problem solving. Students will learn concepts in computer programming. May not be used to fulfill computer science requirements in a Computer Science Honours, Joint Honours, Major, General or Minor program. May not be taken once in a declared Computer Science Honours, Joint Honours, Major, General or Minor program. May be used as an elective if taken prior to entry.</t>
  </si>
  <si>
    <t>Topics related to digital society such as security, encryption and data storage, issues of social and ethical importance, and current events. May not be used to fulfill computer science requirements in a Computer Science Honours, Joint Honours, Major, General or Minor program. May not be taken once in a declared Computer Science Honours, Joint Honours, Major, General or Minor program. May be used as an elective if taken prior to entry. May not be held with the former COMP 1270.</t>
  </si>
  <si>
    <t>Methods of analyzing the time and space requirements of algorithms. Average case and worst case analysis. Models of computation.</t>
  </si>
  <si>
    <t>An introduction to the set theory, logic, integers, combinatorics and functions for today's computer scientists.</t>
  </si>
  <si>
    <t>Mutually Exclusive: MATH 3120</t>
  </si>
  <si>
    <t>(Lab Required) Introduction to the representation and manipulation of data structures. Topics will include lists, stacks, queues, trees, and graphs. May not be held with COMP 2061.</t>
  </si>
  <si>
    <t>Design and development of object-oriented software. Topics will include inheritance, polymorphism, data abstraction and encapsulation. Examples will be drawn from several programming languages.</t>
  </si>
  <si>
    <t>(Lab Required) Introduction to issues involved in real-world computing. Topics will include memory management, debugging, compilation, performance, and good programming practices.</t>
  </si>
  <si>
    <t>An applied computational course introducing topics such as approximation by polynomials, solution of non-linear equations, linear systems, simulation and computational geometry. May not hold with COMP 2191.</t>
  </si>
  <si>
    <t>Equiv To: COMP 2191</t>
  </si>
  <si>
    <t>(Lab Required) Data representation and manipulation, machine-level representation of programs, assembly language programming, and basic computer architecture. Not available to students who have previously completed ECE 3610.</t>
  </si>
  <si>
    <t>Mutually Exclusive: ECE 3610</t>
  </si>
  <si>
    <t>Work assignment in business, industry, or government for students registered in the Computer Science Cooperative Option. Requires submission of a written report covering the work completed during the four-month professional assignment. (Pass/Fail)</t>
  </si>
  <si>
    <t>An introduction to the development of client server and peer-to-peer systems through web applications, distributed programming models, and distributed algorithms.</t>
  </si>
  <si>
    <t>Human-computer interaction: human factors and usability, user-centered design, prototyping, usability evaluation.</t>
  </si>
  <si>
    <t>An introduction to automata theory, grammars, formal languages and their applications. Topics: finite automata, regular expressions and their properties; context-free grammars, pushdown automata and properties of context-free languages; Turing machines and their properties.</t>
  </si>
  <si>
    <t>Prerequisite: COMP 2080.</t>
  </si>
  <si>
    <t>This course is designed to help students become more effective and confident writers in the context of the computing profession. Students will be introduced to a broad range of written and oral presentation styles used in the computing workplace.</t>
  </si>
  <si>
    <t>Prerequisite: Students must be enrolled in third year (or higher) of a majors or honours program in the Department of Computer Science.</t>
  </si>
  <si>
    <t>Design and implementation of digital circuits. Minimization and state reduction, asynchronous circuits, arithmetic circuits, implementation using modern hardware techniques. May not to be held with ECE 2220.</t>
  </si>
  <si>
    <t>Prerequisite: COMP 2280.</t>
  </si>
  <si>
    <t>Mutually Exclusive: ECE 2220</t>
  </si>
  <si>
    <t>Fundamental algorithms for sorting, searching, storage management, graphs, databases and computational geometry. Correctness and analysis of those algorithms using specific data structures. An introduction to lower bounds and intractability.</t>
  </si>
  <si>
    <t>Principles of artificial intelligence: problem solving, knowledge representation and manipulation; the application of these principles to the solution of 'hard' problems.</t>
  </si>
  <si>
    <t>Prerequisite: one of COMP 2140 or COMP 2061.</t>
  </si>
  <si>
    <t>Introduction to the standard compiler phases: scanning, parsing, symbol-table management, code generation, and code optimization. The emphasis is on the simpler techniques for compiler construction such as recursive descent.</t>
  </si>
  <si>
    <t>Introduction to software engineering. Software life cycle models, system and software requirements analysis, specifications, software design, testing and maintenance, software quality.</t>
  </si>
  <si>
    <t>Principles of computer systems architecture, organization and design. Performance, instruction sets, processors, input/output, memory hierarchies.</t>
  </si>
  <si>
    <t>An introduction to database systems including the relational, hierarchical, network and entity-relationship models with emphasis on the relational model and SQL.</t>
  </si>
  <si>
    <t>(Lab Required) Operating systems, their design, implementation, and usage.</t>
  </si>
  <si>
    <t>An introduction to major concepts involved in the design of modern programming languages. The imperative, functional, and logical families and differences between them. Facilities for high level data and control structures, modular programming, data typing, and other topics will be covered.</t>
  </si>
  <si>
    <t>An introductory course in computer graphics including topics such as raster graphics, two and three dimensional transforms, and simple rendering.</t>
  </si>
  <si>
    <t>An introduction to problems in molecular biology and computational solutions. Focus on design and analysis of efficient algorithms.</t>
  </si>
  <si>
    <t>Work assignment in business, industry, or government for students registered in the Computer Science Cooperative Option. Requires submission of a written report covering the work completed during the four-month professional assignment. (Pass/Fail).</t>
  </si>
  <si>
    <t>Prerequisite: COMP 2980 (P).</t>
  </si>
  <si>
    <t>Advanced issues in the field of human-computer interaction. Topics will be selected from current research and development issues in the field of HCI.</t>
  </si>
  <si>
    <t>Introduction to the issues involved in managing large, complex software projects.</t>
  </si>
  <si>
    <t>Prerequisite: COMP 3350.</t>
  </si>
  <si>
    <t>This course will examine topics of interest at the fourth-year level. Specific topics will vary from year to year. Topics will be selected from current research in computer science.</t>
  </si>
  <si>
    <t>Prerequisite: Departmental permission.</t>
  </si>
  <si>
    <t>Description and analysis of cryptographic methods used in the authentication and protection of data. Classical cryptosystems and cryptoanalysis, the Advanced Data Encryption Standard (ADES) and Publickey cryptosystems.</t>
  </si>
  <si>
    <t>Topics include artificial intelligence, computer vision, human-robot interaction, and multi-robot systems. These abstract components are grounded in the problem of developing a team of intelligent mobile robots. All topics are covered with specific emphasis on applied problems, e.g. real-time performance. Not to be held with the former COMP 4060 –“Mobile Robotics”.</t>
  </si>
  <si>
    <t>Reasoning with temporal knowledge; causal reasoning; plausible reasoning; nonmonotonic reasoning; abductive reasoning.</t>
  </si>
  <si>
    <t>Prerequisite: COMP 3190.</t>
  </si>
  <si>
    <t>Organization of expert systems; knowledge representation in expert systems; inference; knowledge engineering; tools for building expert systems; limitations of expert systems.</t>
  </si>
  <si>
    <t>(Lab required) This course examines the principles of computer networks, including network architectures, algorithms, protocols, and performance. May not be held with the former COMP 3720 or the former COMP 4720 or ECE 3700.</t>
  </si>
  <si>
    <t>Mutually Exclusive: COMP 3720, COMP 4720, ECE 3700</t>
  </si>
  <si>
    <t>Spanning trees, connectivity, planar graphs, directed graphs, networks, colouring problems and tours are studied and their applications to computer science will be highlighted.</t>
  </si>
  <si>
    <t>Prerequisite: COMP 3170.</t>
  </si>
  <si>
    <t>Advanced treatment of software development methods. Topics will be selected from requirements gathering, design methodologies, prototyping, software verification and validation.</t>
  </si>
  <si>
    <t>Learning strategies; evaluation of learning; learning in symbolic systems; neural networks, genetic algorithms. May not be held with ECE 4450.</t>
  </si>
  <si>
    <t>Mutually Exclusive: ECE 4450</t>
  </si>
  <si>
    <t>Implementation of modern database systems including query modification/optimization, recovery, concurrency, integrity, and distribution.</t>
  </si>
  <si>
    <t>Prerequisite: COMP 3380.</t>
  </si>
  <si>
    <t>Algorithm design with emphasis on formal techniques in analysis and proof of correctness. Computational geometry, pattern matching, scheduling, numeric algorithms, probabilistic algorithms, approximation algorithms and other topics.</t>
  </si>
  <si>
    <t>Design and implementation of modern operating systems. Detailed analysis of an open source modern operating system and hands-on experience with its kernel and major components.</t>
  </si>
  <si>
    <t>Methods in computer graphics including topics such as representation of curves and surfaces, viewing in three dimensions, and colour models.</t>
  </si>
  <si>
    <t>Prerequisite: COMP 3490.</t>
  </si>
  <si>
    <t>An overview of the architectures of current parallel processors and the techniques used to program them. Not to be held with ECE 4530.</t>
  </si>
  <si>
    <t>Mutually Exclusive: ECE 4530</t>
  </si>
  <si>
    <t>A research based project on a specific area of computer science. Students must find a faculty supervisor and write a proposal in their penultimate term. If acceptable, the defined research is to be carried out in the student's final term. Permission to take the course is given on an individual basis. Available to 4th Year students only.</t>
  </si>
  <si>
    <t>Prerequisite: departmental permission.</t>
  </si>
  <si>
    <t>Students will work in teams on an industrial project. Projects are supplied by the Department.</t>
  </si>
  <si>
    <t>Prerequisites: COMP 3350 and departmental permission.</t>
  </si>
  <si>
    <t>(Lab Required) Computer security and information management. This course will examine state-of-the-art knowledge about the issues relevant to data and computer security.</t>
  </si>
  <si>
    <t>Background and rationale to view Computer Science in a professional context. Examination of professional ethics, intellectual property, and privacy considerations important to Computer Scientists. May not be held with the former COMP 3620. This course is restricted to students in a Computer Science Major, Honours, or Joint Honours program.</t>
  </si>
  <si>
    <t>Prerequisite: 6 credit hours of COMP courses at the 3000 or 4000 level.</t>
  </si>
  <si>
    <t>Investigation of today's modern computer architecture and system design concepts, including requirements, specifications, and implementation. Instruction sets, instruction-level parallelism, speculative execution, multi-threaded architectures, memory hierarchy, multiprocessors, storage design and implementation, and interconnection networks.</t>
  </si>
  <si>
    <t>Prerequisite: COMP 3370.</t>
  </si>
  <si>
    <t>Introduction to data mining concepts and their applications.</t>
  </si>
  <si>
    <t>Prerequisite: COMP 3380 or consent of department.</t>
  </si>
  <si>
    <t>Parallel, distributed, object-oriented, object-relational, and XML databases; other emerging database technologies.</t>
  </si>
  <si>
    <t>Prerequisite: COMP 3980 (P).</t>
  </si>
  <si>
    <t>Work assignment in business, industry, or government for students registered in the Computer Science Cooperative Option. Requires submission of a written report covering the work completed during the four-month professional assignment (Pass/Fail).</t>
  </si>
  <si>
    <t>Prerequisite: COMP 4980 (P).</t>
  </si>
  <si>
    <r>
      <t>COMP 1010</t>
    </r>
    <r>
      <rPr>
        <sz val="12"/>
        <rFont val="Roboto"/>
      </rPr>
      <t>  </t>
    </r>
    <r>
      <rPr>
        <b/>
        <sz val="12"/>
        <rFont val="Inherit"/>
      </rPr>
      <t>Introductory Computer Science 1</t>
    </r>
    <r>
      <rPr>
        <sz val="12"/>
        <rFont val="Roboto"/>
      </rPr>
      <t>  </t>
    </r>
    <r>
      <rPr>
        <b/>
        <sz val="12"/>
        <rFont val="Inherit"/>
      </rPr>
      <t>3 cr</t>
    </r>
    <r>
      <rPr>
        <sz val="12"/>
        <rFont val="Roboto"/>
      </rPr>
      <t>  </t>
    </r>
  </si>
  <si>
    <r>
      <t>(Lab Required) An introduction to computer programming using a procedural high level language. May not be held with </t>
    </r>
    <r>
      <rPr>
        <u/>
        <sz val="12"/>
        <rFont val="Roboto"/>
      </rPr>
      <t>COMP 1011</t>
    </r>
    <r>
      <rPr>
        <sz val="12"/>
        <rFont val="Roboto"/>
      </rPr>
      <t> or </t>
    </r>
    <r>
      <rPr>
        <u/>
        <sz val="12"/>
        <rFont val="Roboto"/>
      </rPr>
      <t>COMP 1012</t>
    </r>
    <r>
      <rPr>
        <sz val="12"/>
        <rFont val="Roboto"/>
      </rPr>
      <t> or </t>
    </r>
    <r>
      <rPr>
        <u/>
        <sz val="12"/>
        <rFont val="Roboto"/>
      </rPr>
      <t>COMP 1013</t>
    </r>
    <r>
      <rPr>
        <sz val="12"/>
        <rFont val="Roboto"/>
      </rPr>
      <t>.</t>
    </r>
  </si>
  <si>
    <r>
      <t>Mutually Exclusive:</t>
    </r>
    <r>
      <rPr>
        <sz val="12"/>
        <rFont val="Roboto"/>
      </rPr>
      <t> </t>
    </r>
    <r>
      <rPr>
        <u/>
        <sz val="12"/>
        <rFont val="Roboto"/>
      </rPr>
      <t>COMP 1012</t>
    </r>
    <r>
      <rPr>
        <sz val="12"/>
        <rFont val="Roboto"/>
      </rPr>
      <t>, </t>
    </r>
    <r>
      <rPr>
        <u/>
        <sz val="12"/>
        <rFont val="Roboto"/>
      </rPr>
      <t>COMP 1013</t>
    </r>
  </si>
  <si>
    <r>
      <t>Attributes:</t>
    </r>
    <r>
      <rPr>
        <sz val="12"/>
        <rFont val="Roboto"/>
      </rPr>
      <t> Science, Recommended Intro Courses</t>
    </r>
  </si>
  <si>
    <r>
      <t>COMP 1012</t>
    </r>
    <r>
      <rPr>
        <sz val="12"/>
        <rFont val="Roboto"/>
      </rPr>
      <t>  </t>
    </r>
    <r>
      <rPr>
        <b/>
        <sz val="12"/>
        <rFont val="Inherit"/>
      </rPr>
      <t>Computer Programming for Scientists and Engineers</t>
    </r>
    <r>
      <rPr>
        <sz val="12"/>
        <rFont val="Roboto"/>
      </rPr>
      <t>  </t>
    </r>
    <r>
      <rPr>
        <b/>
        <sz val="12"/>
        <rFont val="Inherit"/>
      </rPr>
      <t>3 cr</t>
    </r>
    <r>
      <rPr>
        <sz val="12"/>
        <rFont val="Roboto"/>
      </rPr>
      <t>  </t>
    </r>
  </si>
  <si>
    <r>
      <t>(Lab Required) An introduction to computer programming suitable for solving problems in science and engineering. Students will implement algorithms for numerical processing, statistical analysis and matrix operations. Not to be held with </t>
    </r>
    <r>
      <rPr>
        <u/>
        <sz val="12"/>
        <rFont val="Roboto"/>
      </rPr>
      <t>COMP 1010</t>
    </r>
    <r>
      <rPr>
        <sz val="12"/>
        <rFont val="Roboto"/>
      </rPr>
      <t>, </t>
    </r>
    <r>
      <rPr>
        <u/>
        <sz val="12"/>
        <rFont val="Roboto"/>
      </rPr>
      <t>COMP 1011</t>
    </r>
    <r>
      <rPr>
        <sz val="12"/>
        <rFont val="Roboto"/>
      </rPr>
      <t> or </t>
    </r>
    <r>
      <rPr>
        <u/>
        <sz val="12"/>
        <rFont val="Roboto"/>
      </rPr>
      <t>COMP 1013</t>
    </r>
    <r>
      <rPr>
        <sz val="12"/>
        <rFont val="Roboto"/>
      </rPr>
      <t>.</t>
    </r>
  </si>
  <si>
    <r>
      <t>Prerequisite: Mathematics 40S or equivalent. Co-requisite: </t>
    </r>
    <r>
      <rPr>
        <u/>
        <sz val="12"/>
        <rFont val="Roboto"/>
      </rPr>
      <t>MATH 1230</t>
    </r>
    <r>
      <rPr>
        <sz val="12"/>
        <rFont val="Roboto"/>
      </rPr>
      <t> or </t>
    </r>
    <r>
      <rPr>
        <u/>
        <sz val="12"/>
        <rFont val="Roboto"/>
      </rPr>
      <t>MATH 1500</t>
    </r>
    <r>
      <rPr>
        <sz val="12"/>
        <rFont val="Roboto"/>
      </rPr>
      <t> or </t>
    </r>
    <r>
      <rPr>
        <u/>
        <sz val="12"/>
        <rFont val="Roboto"/>
      </rPr>
      <t>MATH 1501</t>
    </r>
    <r>
      <rPr>
        <sz val="12"/>
        <rFont val="Roboto"/>
      </rPr>
      <t> (or equivalent).</t>
    </r>
  </si>
  <si>
    <r>
      <t>Mutually Exclusive:</t>
    </r>
    <r>
      <rPr>
        <sz val="12"/>
        <rFont val="Roboto"/>
      </rPr>
      <t> </t>
    </r>
    <r>
      <rPr>
        <u/>
        <sz val="12"/>
        <rFont val="Roboto"/>
      </rPr>
      <t>COMP 1010</t>
    </r>
    <r>
      <rPr>
        <sz val="12"/>
        <rFont val="Roboto"/>
      </rPr>
      <t>, </t>
    </r>
    <r>
      <rPr>
        <u/>
        <sz val="12"/>
        <rFont val="Roboto"/>
      </rPr>
      <t>COMP 1011</t>
    </r>
  </si>
  <si>
    <r>
      <t>Attributes:</t>
    </r>
    <r>
      <rPr>
        <sz val="12"/>
        <rFont val="Roboto"/>
      </rPr>
      <t> Science</t>
    </r>
  </si>
  <si>
    <r>
      <t>COMP 1020</t>
    </r>
    <r>
      <rPr>
        <sz val="12"/>
        <rFont val="Roboto"/>
      </rPr>
      <t>  </t>
    </r>
    <r>
      <rPr>
        <b/>
        <sz val="12"/>
        <rFont val="Inherit"/>
      </rPr>
      <t>Introductory Computer Science 2</t>
    </r>
    <r>
      <rPr>
        <sz val="12"/>
        <rFont val="Roboto"/>
      </rPr>
      <t>  </t>
    </r>
    <r>
      <rPr>
        <b/>
        <sz val="12"/>
        <rFont val="Inherit"/>
      </rPr>
      <t>3 cr</t>
    </r>
    <r>
      <rPr>
        <sz val="12"/>
        <rFont val="Roboto"/>
      </rPr>
      <t>  </t>
    </r>
  </si>
  <si>
    <r>
      <t>Prerequisite: </t>
    </r>
    <r>
      <rPr>
        <u/>
        <sz val="12"/>
        <rFont val="Roboto"/>
      </rPr>
      <t>COMP 1010</t>
    </r>
    <r>
      <rPr>
        <sz val="12"/>
        <rFont val="Roboto"/>
      </rPr>
      <t> or </t>
    </r>
    <r>
      <rPr>
        <u/>
        <sz val="12"/>
        <rFont val="Roboto"/>
      </rPr>
      <t>COMP 1011</t>
    </r>
    <r>
      <rPr>
        <sz val="12"/>
        <rFont val="Roboto"/>
      </rPr>
      <t>; or </t>
    </r>
    <r>
      <rPr>
        <u/>
        <sz val="12"/>
        <rFont val="Roboto"/>
      </rPr>
      <t>COMP 1012</t>
    </r>
    <r>
      <rPr>
        <sz val="12"/>
        <rFont val="Roboto"/>
      </rPr>
      <t> or </t>
    </r>
    <r>
      <rPr>
        <u/>
        <sz val="12"/>
        <rFont val="Roboto"/>
      </rPr>
      <t>COMP 1013</t>
    </r>
    <r>
      <rPr>
        <sz val="12"/>
        <rFont val="Roboto"/>
      </rPr>
      <t>; or High School Computer Science 40S (75%) and any grade 12 or 40S Mathematics, or equivalent.</t>
    </r>
  </si>
  <si>
    <r>
      <t>COMP 1500</t>
    </r>
    <r>
      <rPr>
        <sz val="12"/>
        <rFont val="Roboto"/>
      </rPr>
      <t>  </t>
    </r>
    <r>
      <rPr>
        <b/>
        <sz val="12"/>
        <rFont val="Inherit"/>
      </rPr>
      <t>Computing: Ideas and Innovation</t>
    </r>
    <r>
      <rPr>
        <sz val="12"/>
        <rFont val="Roboto"/>
      </rPr>
      <t>  </t>
    </r>
    <r>
      <rPr>
        <b/>
        <sz val="12"/>
        <rFont val="Inherit"/>
      </rPr>
      <t>3 cr</t>
    </r>
    <r>
      <rPr>
        <sz val="12"/>
        <rFont val="Roboto"/>
      </rPr>
      <t>  </t>
    </r>
  </si>
  <si>
    <r>
      <t>COMP 1600</t>
    </r>
    <r>
      <rPr>
        <sz val="12"/>
        <rFont val="Roboto"/>
      </rPr>
      <t>  </t>
    </r>
    <r>
      <rPr>
        <b/>
        <sz val="12"/>
        <rFont val="Inherit"/>
      </rPr>
      <t>Navigating Your Digital World</t>
    </r>
    <r>
      <rPr>
        <sz val="12"/>
        <rFont val="Roboto"/>
      </rPr>
      <t>  </t>
    </r>
    <r>
      <rPr>
        <b/>
        <sz val="12"/>
        <rFont val="Inherit"/>
      </rPr>
      <t>3 cr</t>
    </r>
    <r>
      <rPr>
        <sz val="12"/>
        <rFont val="Roboto"/>
      </rPr>
      <t>  </t>
    </r>
  </si>
  <si>
    <r>
      <t>Mutually Exclusive:</t>
    </r>
    <r>
      <rPr>
        <sz val="12"/>
        <rFont val="Roboto"/>
      </rPr>
      <t> COMP 1270, COMP 1271</t>
    </r>
  </si>
  <si>
    <r>
      <t>COMP 2080</t>
    </r>
    <r>
      <rPr>
        <sz val="12"/>
        <rFont val="Roboto"/>
      </rPr>
      <t>  </t>
    </r>
    <r>
      <rPr>
        <b/>
        <sz val="12"/>
        <rFont val="Inherit"/>
      </rPr>
      <t>Analysis of Algorithms</t>
    </r>
    <r>
      <rPr>
        <sz val="12"/>
        <rFont val="Roboto"/>
      </rPr>
      <t>  </t>
    </r>
    <r>
      <rPr>
        <b/>
        <sz val="12"/>
        <rFont val="Inherit"/>
      </rPr>
      <t>3 cr</t>
    </r>
    <r>
      <rPr>
        <sz val="12"/>
        <rFont val="Roboto"/>
      </rPr>
      <t>  </t>
    </r>
  </si>
  <si>
    <r>
      <t>Prerequisites: </t>
    </r>
    <r>
      <rPr>
        <u/>
        <sz val="12"/>
        <rFont val="Roboto"/>
      </rPr>
      <t>MATH 1240</t>
    </r>
    <r>
      <rPr>
        <sz val="12"/>
        <rFont val="Roboto"/>
      </rPr>
      <t>, </t>
    </r>
    <r>
      <rPr>
        <u/>
        <sz val="12"/>
        <rFont val="Roboto"/>
      </rPr>
      <t>MATH 1241</t>
    </r>
    <r>
      <rPr>
        <sz val="12"/>
        <rFont val="Roboto"/>
      </rPr>
      <t> or </t>
    </r>
    <r>
      <rPr>
        <u/>
        <sz val="12"/>
        <rFont val="Roboto"/>
      </rPr>
      <t>COMP 2130</t>
    </r>
    <r>
      <rPr>
        <sz val="12"/>
        <rFont val="Roboto"/>
      </rPr>
      <t>; and one of </t>
    </r>
    <r>
      <rPr>
        <u/>
        <sz val="12"/>
        <rFont val="Roboto"/>
      </rPr>
      <t>COMP 2140</t>
    </r>
    <r>
      <rPr>
        <sz val="12"/>
        <rFont val="Roboto"/>
      </rPr>
      <t>, or the former COMP 2061. </t>
    </r>
    <r>
      <rPr>
        <u/>
        <sz val="12"/>
        <rFont val="Roboto"/>
      </rPr>
      <t>STAT 1000</t>
    </r>
    <r>
      <rPr>
        <sz val="12"/>
        <rFont val="Roboto"/>
      </rPr>
      <t> or </t>
    </r>
    <r>
      <rPr>
        <u/>
        <sz val="12"/>
        <rFont val="Roboto"/>
      </rPr>
      <t>STAT 1001</t>
    </r>
    <r>
      <rPr>
        <sz val="12"/>
        <rFont val="Roboto"/>
      </rPr>
      <t> or </t>
    </r>
    <r>
      <rPr>
        <u/>
        <sz val="12"/>
        <rFont val="Roboto"/>
      </rPr>
      <t>STAT 1150</t>
    </r>
    <r>
      <rPr>
        <sz val="12"/>
        <rFont val="Roboto"/>
      </rPr>
      <t> is strongly recommended.</t>
    </r>
  </si>
  <si>
    <r>
      <t>COMP 2130</t>
    </r>
    <r>
      <rPr>
        <sz val="12"/>
        <rFont val="Roboto"/>
      </rPr>
      <t>  </t>
    </r>
    <r>
      <rPr>
        <b/>
        <sz val="12"/>
        <rFont val="Inherit"/>
      </rPr>
      <t>Discrete Mathematics for Computer Science</t>
    </r>
    <r>
      <rPr>
        <sz val="12"/>
        <rFont val="Roboto"/>
      </rPr>
      <t>  </t>
    </r>
    <r>
      <rPr>
        <b/>
        <sz val="12"/>
        <rFont val="Inherit"/>
      </rPr>
      <t>3 cr</t>
    </r>
    <r>
      <rPr>
        <sz val="12"/>
        <rFont val="Roboto"/>
      </rPr>
      <t>  </t>
    </r>
  </si>
  <si>
    <r>
      <t>Prerequisites: </t>
    </r>
    <r>
      <rPr>
        <u/>
        <sz val="12"/>
        <rFont val="Roboto"/>
      </rPr>
      <t>COMP 1020</t>
    </r>
    <r>
      <rPr>
        <sz val="12"/>
        <rFont val="Roboto"/>
      </rPr>
      <t> or </t>
    </r>
    <r>
      <rPr>
        <u/>
        <sz val="12"/>
        <rFont val="Roboto"/>
      </rPr>
      <t>COMP 1021</t>
    </r>
    <r>
      <rPr>
        <sz val="12"/>
        <rFont val="Roboto"/>
      </rPr>
      <t>, and one of: </t>
    </r>
    <r>
      <rPr>
        <u/>
        <sz val="12"/>
        <rFont val="Roboto"/>
      </rPr>
      <t>MATH 1210</t>
    </r>
    <r>
      <rPr>
        <sz val="12"/>
        <rFont val="Roboto"/>
      </rPr>
      <t>, </t>
    </r>
    <r>
      <rPr>
        <u/>
        <sz val="12"/>
        <rFont val="Roboto"/>
      </rPr>
      <t>MATH 1211</t>
    </r>
    <r>
      <rPr>
        <sz val="12"/>
        <rFont val="Roboto"/>
      </rPr>
      <t>, </t>
    </r>
    <r>
      <rPr>
        <u/>
        <sz val="12"/>
        <rFont val="Roboto"/>
      </rPr>
      <t>MATH 1220</t>
    </r>
    <r>
      <rPr>
        <sz val="12"/>
        <rFont val="Roboto"/>
      </rPr>
      <t>, </t>
    </r>
    <r>
      <rPr>
        <u/>
        <sz val="12"/>
        <rFont val="Roboto"/>
      </rPr>
      <t>MATH 1300</t>
    </r>
    <r>
      <rPr>
        <sz val="12"/>
        <rFont val="Roboto"/>
      </rPr>
      <t>, </t>
    </r>
    <r>
      <rPr>
        <u/>
        <sz val="12"/>
        <rFont val="Roboto"/>
      </rPr>
      <t>MATH 1301</t>
    </r>
    <r>
      <rPr>
        <sz val="12"/>
        <rFont val="Roboto"/>
      </rPr>
      <t>, </t>
    </r>
    <r>
      <rPr>
        <u/>
        <sz val="12"/>
        <rFont val="Roboto"/>
      </rPr>
      <t>MATH 1310</t>
    </r>
    <r>
      <rPr>
        <sz val="12"/>
        <rFont val="Roboto"/>
      </rPr>
      <t>; and one of: </t>
    </r>
    <r>
      <rPr>
        <u/>
        <sz val="12"/>
        <rFont val="Roboto"/>
      </rPr>
      <t>MATH 1230</t>
    </r>
    <r>
      <rPr>
        <sz val="12"/>
        <rFont val="Roboto"/>
      </rPr>
      <t>, </t>
    </r>
    <r>
      <rPr>
        <u/>
        <sz val="12"/>
        <rFont val="Roboto"/>
      </rPr>
      <t>MATH 1500</t>
    </r>
    <r>
      <rPr>
        <sz val="12"/>
        <rFont val="Roboto"/>
      </rPr>
      <t>, </t>
    </r>
    <r>
      <rPr>
        <u/>
        <sz val="12"/>
        <rFont val="Roboto"/>
      </rPr>
      <t>MATH 1501</t>
    </r>
    <r>
      <rPr>
        <sz val="12"/>
        <rFont val="Roboto"/>
      </rPr>
      <t>, </t>
    </r>
    <r>
      <rPr>
        <u/>
        <sz val="12"/>
        <rFont val="Roboto"/>
      </rPr>
      <t>MATH 1510</t>
    </r>
    <r>
      <rPr>
        <sz val="12"/>
        <rFont val="Roboto"/>
      </rPr>
      <t>, </t>
    </r>
    <r>
      <rPr>
        <u/>
        <sz val="12"/>
        <rFont val="Roboto"/>
      </rPr>
      <t>MATH 1520</t>
    </r>
    <r>
      <rPr>
        <sz val="12"/>
        <rFont val="Roboto"/>
      </rPr>
      <t>, or </t>
    </r>
    <r>
      <rPr>
        <u/>
        <sz val="12"/>
        <rFont val="Roboto"/>
      </rPr>
      <t>MATH 1690</t>
    </r>
    <r>
      <rPr>
        <sz val="12"/>
        <rFont val="Roboto"/>
      </rPr>
      <t>.</t>
    </r>
  </si>
  <si>
    <r>
      <t>COMP 2140</t>
    </r>
    <r>
      <rPr>
        <sz val="12"/>
        <rFont val="Roboto"/>
      </rPr>
      <t>  </t>
    </r>
    <r>
      <rPr>
        <b/>
        <sz val="12"/>
        <rFont val="Inherit"/>
      </rPr>
      <t>Data Structures and Algorithms</t>
    </r>
    <r>
      <rPr>
        <sz val="12"/>
        <rFont val="Roboto"/>
      </rPr>
      <t>  </t>
    </r>
    <r>
      <rPr>
        <b/>
        <sz val="12"/>
        <rFont val="Inherit"/>
      </rPr>
      <t>3 cr</t>
    </r>
    <r>
      <rPr>
        <sz val="12"/>
        <rFont val="Roboto"/>
      </rPr>
      <t>  </t>
    </r>
  </si>
  <si>
    <r>
      <t>Prerequisites: one of </t>
    </r>
    <r>
      <rPr>
        <u/>
        <sz val="12"/>
        <rFont val="Roboto"/>
      </rPr>
      <t>COMP 1020</t>
    </r>
    <r>
      <rPr>
        <sz val="12"/>
        <rFont val="Roboto"/>
      </rPr>
      <t>, </t>
    </r>
    <r>
      <rPr>
        <u/>
        <sz val="12"/>
        <rFont val="Roboto"/>
      </rPr>
      <t>COMP 1021</t>
    </r>
    <r>
      <rPr>
        <sz val="12"/>
        <rFont val="Roboto"/>
      </rPr>
      <t>.</t>
    </r>
  </si>
  <si>
    <r>
      <t>Equiv To:</t>
    </r>
    <r>
      <rPr>
        <sz val="12"/>
        <rFont val="Roboto"/>
      </rPr>
      <t> COMP 2061</t>
    </r>
  </si>
  <si>
    <r>
      <t>COMP 2150</t>
    </r>
    <r>
      <rPr>
        <sz val="12"/>
        <rFont val="Roboto"/>
      </rPr>
      <t>  </t>
    </r>
    <r>
      <rPr>
        <b/>
        <sz val="12"/>
        <rFont val="Inherit"/>
      </rPr>
      <t>Object Orientation</t>
    </r>
    <r>
      <rPr>
        <sz val="12"/>
        <rFont val="Roboto"/>
      </rPr>
      <t>  </t>
    </r>
    <r>
      <rPr>
        <b/>
        <sz val="12"/>
        <rFont val="Inherit"/>
      </rPr>
      <t>3 cr</t>
    </r>
    <r>
      <rPr>
        <sz val="12"/>
        <rFont val="Roboto"/>
      </rPr>
      <t>  </t>
    </r>
  </si>
  <si>
    <r>
      <t>Prerequisite: </t>
    </r>
    <r>
      <rPr>
        <u/>
        <sz val="12"/>
        <rFont val="Roboto"/>
      </rPr>
      <t>COMP 2160</t>
    </r>
    <r>
      <rPr>
        <sz val="12"/>
        <rFont val="Roboto"/>
      </rPr>
      <t>; and one of </t>
    </r>
    <r>
      <rPr>
        <u/>
        <sz val="12"/>
        <rFont val="Roboto"/>
      </rPr>
      <t>COMP 2140</t>
    </r>
    <r>
      <rPr>
        <sz val="12"/>
        <rFont val="Roboto"/>
      </rPr>
      <t> or COMP 2061.</t>
    </r>
  </si>
  <si>
    <r>
      <t>COMP 2160</t>
    </r>
    <r>
      <rPr>
        <sz val="12"/>
        <rFont val="Roboto"/>
      </rPr>
      <t>  </t>
    </r>
    <r>
      <rPr>
        <b/>
        <sz val="12"/>
        <rFont val="Inherit"/>
      </rPr>
      <t>Programming Practices</t>
    </r>
    <r>
      <rPr>
        <sz val="12"/>
        <rFont val="Roboto"/>
      </rPr>
      <t>  </t>
    </r>
    <r>
      <rPr>
        <b/>
        <sz val="12"/>
        <rFont val="Inherit"/>
      </rPr>
      <t>3 cr</t>
    </r>
    <r>
      <rPr>
        <sz val="12"/>
        <rFont val="Roboto"/>
      </rPr>
      <t>  </t>
    </r>
  </si>
  <si>
    <r>
      <t>Prerequisite: </t>
    </r>
    <r>
      <rPr>
        <u/>
        <sz val="12"/>
        <rFont val="Roboto"/>
      </rPr>
      <t>COMP 1020</t>
    </r>
    <r>
      <rPr>
        <sz val="12"/>
        <rFont val="Roboto"/>
      </rPr>
      <t> (C+) or </t>
    </r>
    <r>
      <rPr>
        <u/>
        <sz val="12"/>
        <rFont val="Roboto"/>
      </rPr>
      <t>COMP 1021</t>
    </r>
    <r>
      <rPr>
        <sz val="12"/>
        <rFont val="Roboto"/>
      </rPr>
      <t> (C+).</t>
    </r>
  </si>
  <si>
    <r>
      <t>COMP 2190</t>
    </r>
    <r>
      <rPr>
        <sz val="12"/>
        <rFont val="Roboto"/>
      </rPr>
      <t>  </t>
    </r>
    <r>
      <rPr>
        <b/>
        <sz val="12"/>
        <rFont val="Inherit"/>
      </rPr>
      <t>Introduction to Scientific Computing</t>
    </r>
    <r>
      <rPr>
        <sz val="12"/>
        <rFont val="Roboto"/>
      </rPr>
      <t>  </t>
    </r>
    <r>
      <rPr>
        <b/>
        <sz val="12"/>
        <rFont val="Inherit"/>
      </rPr>
      <t>3 cr</t>
    </r>
    <r>
      <rPr>
        <sz val="12"/>
        <rFont val="Roboto"/>
      </rPr>
      <t>  </t>
    </r>
  </si>
  <si>
    <r>
      <t>Prerequisites: One of </t>
    </r>
    <r>
      <rPr>
        <u/>
        <sz val="12"/>
        <rFont val="Roboto"/>
      </rPr>
      <t>COMP 1020</t>
    </r>
    <r>
      <rPr>
        <sz val="12"/>
        <rFont val="Roboto"/>
      </rPr>
      <t> or </t>
    </r>
    <r>
      <rPr>
        <u/>
        <sz val="12"/>
        <rFont val="Roboto"/>
      </rPr>
      <t>COMP 1021</t>
    </r>
    <r>
      <rPr>
        <sz val="12"/>
        <rFont val="Roboto"/>
      </rPr>
      <t>, or </t>
    </r>
    <r>
      <rPr>
        <u/>
        <sz val="12"/>
        <rFont val="Roboto"/>
      </rPr>
      <t>COMP 1012</t>
    </r>
    <r>
      <rPr>
        <sz val="12"/>
        <rFont val="Roboto"/>
      </rPr>
      <t> or </t>
    </r>
    <r>
      <rPr>
        <u/>
        <sz val="12"/>
        <rFont val="Roboto"/>
      </rPr>
      <t>COMP 1013</t>
    </r>
    <r>
      <rPr>
        <sz val="12"/>
        <rFont val="Roboto"/>
      </rPr>
      <t>; and one of </t>
    </r>
    <r>
      <rPr>
        <u/>
        <sz val="12"/>
        <rFont val="Roboto"/>
      </rPr>
      <t>MATH 1230</t>
    </r>
    <r>
      <rPr>
        <sz val="12"/>
        <rFont val="Roboto"/>
      </rPr>
      <t>, </t>
    </r>
    <r>
      <rPr>
        <u/>
        <sz val="12"/>
        <rFont val="Roboto"/>
      </rPr>
      <t>MATH 1500</t>
    </r>
    <r>
      <rPr>
        <sz val="12"/>
        <rFont val="Roboto"/>
      </rPr>
      <t>, </t>
    </r>
    <r>
      <rPr>
        <u/>
        <sz val="12"/>
        <rFont val="Roboto"/>
      </rPr>
      <t>MATH 1501</t>
    </r>
    <r>
      <rPr>
        <sz val="12"/>
        <rFont val="Roboto"/>
      </rPr>
      <t>, </t>
    </r>
    <r>
      <rPr>
        <u/>
        <sz val="12"/>
        <rFont val="Roboto"/>
      </rPr>
      <t>MATH 1510</t>
    </r>
    <r>
      <rPr>
        <sz val="12"/>
        <rFont val="Roboto"/>
      </rPr>
      <t>, </t>
    </r>
    <r>
      <rPr>
        <u/>
        <sz val="12"/>
        <rFont val="Roboto"/>
      </rPr>
      <t>MATH 1520</t>
    </r>
    <r>
      <rPr>
        <sz val="12"/>
        <rFont val="Roboto"/>
      </rPr>
      <t>, or </t>
    </r>
    <r>
      <rPr>
        <u/>
        <sz val="12"/>
        <rFont val="Roboto"/>
      </rPr>
      <t>MATH 1690</t>
    </r>
    <r>
      <rPr>
        <sz val="12"/>
        <rFont val="Roboto"/>
      </rPr>
      <t>. Prerequisite or concurrent registration: One of </t>
    </r>
    <r>
      <rPr>
        <u/>
        <sz val="12"/>
        <rFont val="Roboto"/>
      </rPr>
      <t>MATH 1220</t>
    </r>
    <r>
      <rPr>
        <sz val="12"/>
        <rFont val="Roboto"/>
      </rPr>
      <t>, </t>
    </r>
    <r>
      <rPr>
        <u/>
        <sz val="12"/>
        <rFont val="Roboto"/>
      </rPr>
      <t>MATH 1300</t>
    </r>
    <r>
      <rPr>
        <sz val="12"/>
        <rFont val="Roboto"/>
      </rPr>
      <t>, </t>
    </r>
    <r>
      <rPr>
        <u/>
        <sz val="12"/>
        <rFont val="Roboto"/>
      </rPr>
      <t>MATH 1301</t>
    </r>
    <r>
      <rPr>
        <sz val="12"/>
        <rFont val="Roboto"/>
      </rPr>
      <t>, or </t>
    </r>
    <r>
      <rPr>
        <u/>
        <sz val="12"/>
        <rFont val="Roboto"/>
      </rPr>
      <t>MATH 1310</t>
    </r>
    <r>
      <rPr>
        <sz val="12"/>
        <rFont val="Roboto"/>
      </rPr>
      <t>.</t>
    </r>
  </si>
  <si>
    <r>
      <t>COMP 2280</t>
    </r>
    <r>
      <rPr>
        <sz val="12"/>
        <rFont val="Roboto"/>
      </rPr>
      <t>  </t>
    </r>
    <r>
      <rPr>
        <b/>
        <sz val="12"/>
        <rFont val="Inherit"/>
      </rPr>
      <t>Introduction to Computer Systems</t>
    </r>
    <r>
      <rPr>
        <sz val="12"/>
        <rFont val="Roboto"/>
      </rPr>
      <t>  </t>
    </r>
    <r>
      <rPr>
        <b/>
        <sz val="12"/>
        <rFont val="Inherit"/>
      </rPr>
      <t>3 cr</t>
    </r>
    <r>
      <rPr>
        <sz val="12"/>
        <rFont val="Roboto"/>
      </rPr>
      <t>  </t>
    </r>
  </si>
  <si>
    <r>
      <t>Prerequisites: </t>
    </r>
    <r>
      <rPr>
        <u/>
        <sz val="12"/>
        <rFont val="Roboto"/>
      </rPr>
      <t>COMP 2140</t>
    </r>
    <r>
      <rPr>
        <sz val="12"/>
        <rFont val="Roboto"/>
      </rPr>
      <t>, </t>
    </r>
    <r>
      <rPr>
        <u/>
        <sz val="12"/>
        <rFont val="Roboto"/>
      </rPr>
      <t>COMP 2160</t>
    </r>
    <r>
      <rPr>
        <sz val="12"/>
        <rFont val="Roboto"/>
      </rPr>
      <t>, and one of </t>
    </r>
    <r>
      <rPr>
        <u/>
        <sz val="12"/>
        <rFont val="Roboto"/>
      </rPr>
      <t>MATH 1240</t>
    </r>
    <r>
      <rPr>
        <sz val="12"/>
        <rFont val="Roboto"/>
      </rPr>
      <t>, </t>
    </r>
    <r>
      <rPr>
        <u/>
        <sz val="12"/>
        <rFont val="Roboto"/>
      </rPr>
      <t>MATH 1241</t>
    </r>
    <r>
      <rPr>
        <sz val="12"/>
        <rFont val="Roboto"/>
      </rPr>
      <t> or </t>
    </r>
    <r>
      <rPr>
        <u/>
        <sz val="12"/>
        <rFont val="Roboto"/>
      </rPr>
      <t>COMP 2130</t>
    </r>
    <r>
      <rPr>
        <sz val="12"/>
        <rFont val="Roboto"/>
      </rPr>
      <t>.</t>
    </r>
  </si>
  <si>
    <r>
      <t>COMP 2980</t>
    </r>
    <r>
      <rPr>
        <sz val="12"/>
        <rFont val="Roboto"/>
      </rPr>
      <t>  </t>
    </r>
    <r>
      <rPr>
        <b/>
        <sz val="12"/>
        <rFont val="Inherit"/>
      </rPr>
      <t>Workterm 1</t>
    </r>
    <r>
      <rPr>
        <sz val="12"/>
        <rFont val="Roboto"/>
      </rPr>
      <t>  </t>
    </r>
    <r>
      <rPr>
        <b/>
        <sz val="12"/>
        <rFont val="Inherit"/>
      </rPr>
      <t>0 cr</t>
    </r>
    <r>
      <rPr>
        <sz val="12"/>
        <rFont val="Roboto"/>
      </rPr>
      <t>  </t>
    </r>
  </si>
  <si>
    <r>
      <t>COMP 3010</t>
    </r>
    <r>
      <rPr>
        <sz val="12"/>
        <rFont val="Roboto"/>
      </rPr>
      <t>  </t>
    </r>
    <r>
      <rPr>
        <b/>
        <sz val="12"/>
        <rFont val="Inherit"/>
      </rPr>
      <t>Distributed Computing</t>
    </r>
    <r>
      <rPr>
        <sz val="12"/>
        <rFont val="Roboto"/>
      </rPr>
      <t>  </t>
    </r>
    <r>
      <rPr>
        <b/>
        <sz val="12"/>
        <rFont val="Inherit"/>
      </rPr>
      <t>3 cr</t>
    </r>
    <r>
      <rPr>
        <sz val="12"/>
        <rFont val="Roboto"/>
      </rPr>
      <t>  </t>
    </r>
  </si>
  <si>
    <r>
      <t>Prerequisite: </t>
    </r>
    <r>
      <rPr>
        <u/>
        <sz val="12"/>
        <rFont val="Roboto"/>
      </rPr>
      <t>COMP 2150</t>
    </r>
    <r>
      <rPr>
        <sz val="12"/>
        <rFont val="Roboto"/>
      </rPr>
      <t> or </t>
    </r>
    <r>
      <rPr>
        <u/>
        <sz val="12"/>
        <rFont val="Roboto"/>
      </rPr>
      <t>ECE 3740</t>
    </r>
    <r>
      <rPr>
        <sz val="12"/>
        <rFont val="Roboto"/>
      </rPr>
      <t>.</t>
    </r>
  </si>
  <si>
    <r>
      <t>COMP 3020</t>
    </r>
    <r>
      <rPr>
        <sz val="12"/>
        <rFont val="Roboto"/>
      </rPr>
      <t>  </t>
    </r>
    <r>
      <rPr>
        <b/>
        <sz val="12"/>
        <rFont val="Inherit"/>
      </rPr>
      <t>Human-Computer Interaction 1</t>
    </r>
    <r>
      <rPr>
        <sz val="12"/>
        <rFont val="Roboto"/>
      </rPr>
      <t>  </t>
    </r>
    <r>
      <rPr>
        <b/>
        <sz val="12"/>
        <rFont val="Inherit"/>
      </rPr>
      <t>3 cr</t>
    </r>
    <r>
      <rPr>
        <sz val="12"/>
        <rFont val="Roboto"/>
      </rPr>
      <t>  </t>
    </r>
  </si>
  <si>
    <r>
      <t>Prerequisite: one of </t>
    </r>
    <r>
      <rPr>
        <u/>
        <sz val="12"/>
        <rFont val="Roboto"/>
      </rPr>
      <t>COMP 2140</t>
    </r>
    <r>
      <rPr>
        <sz val="12"/>
        <rFont val="Roboto"/>
      </rPr>
      <t> or COMP 2061. A course in cognitive psychology, such as </t>
    </r>
    <r>
      <rPr>
        <u/>
        <sz val="12"/>
        <rFont val="Roboto"/>
      </rPr>
      <t>PSYC 2480</t>
    </r>
    <r>
      <rPr>
        <sz val="12"/>
        <rFont val="Roboto"/>
      </rPr>
      <t>, is recommended.</t>
    </r>
  </si>
  <si>
    <r>
      <t>COMP 3030</t>
    </r>
    <r>
      <rPr>
        <sz val="12"/>
        <rFont val="Roboto"/>
      </rPr>
      <t>  </t>
    </r>
    <r>
      <rPr>
        <b/>
        <sz val="12"/>
        <rFont val="Inherit"/>
      </rPr>
      <t>Automata Theory and Formal Languages</t>
    </r>
    <r>
      <rPr>
        <sz val="12"/>
        <rFont val="Roboto"/>
      </rPr>
      <t>  </t>
    </r>
    <r>
      <rPr>
        <b/>
        <sz val="12"/>
        <rFont val="Inherit"/>
      </rPr>
      <t>3 cr</t>
    </r>
    <r>
      <rPr>
        <sz val="12"/>
        <rFont val="Roboto"/>
      </rPr>
      <t>  </t>
    </r>
  </si>
  <si>
    <r>
      <t>COMP 3040</t>
    </r>
    <r>
      <rPr>
        <sz val="12"/>
        <rFont val="Roboto"/>
      </rPr>
      <t>  </t>
    </r>
    <r>
      <rPr>
        <b/>
        <sz val="12"/>
        <rFont val="Inherit"/>
      </rPr>
      <t>Technical Communication in Computer Science</t>
    </r>
    <r>
      <rPr>
        <sz val="12"/>
        <rFont val="Roboto"/>
      </rPr>
      <t>  </t>
    </r>
    <r>
      <rPr>
        <b/>
        <sz val="12"/>
        <rFont val="Inherit"/>
      </rPr>
      <t>3 cr</t>
    </r>
    <r>
      <rPr>
        <sz val="12"/>
        <rFont val="Roboto"/>
      </rPr>
      <t>  </t>
    </r>
  </si>
  <si>
    <r>
      <t>COMP 3090</t>
    </r>
    <r>
      <rPr>
        <sz val="12"/>
        <rFont val="Roboto"/>
      </rPr>
      <t>  </t>
    </r>
    <r>
      <rPr>
        <b/>
        <sz val="12"/>
        <rFont val="Inherit"/>
      </rPr>
      <t>Digital Logic 2</t>
    </r>
    <r>
      <rPr>
        <sz val="12"/>
        <rFont val="Roboto"/>
      </rPr>
      <t>  </t>
    </r>
    <r>
      <rPr>
        <b/>
        <sz val="12"/>
        <rFont val="Inherit"/>
      </rPr>
      <t>3 cr</t>
    </r>
    <r>
      <rPr>
        <sz val="12"/>
        <rFont val="Roboto"/>
      </rPr>
      <t>  </t>
    </r>
  </si>
  <si>
    <r>
      <t>COMP 3170</t>
    </r>
    <r>
      <rPr>
        <sz val="12"/>
        <rFont val="Roboto"/>
      </rPr>
      <t>  </t>
    </r>
    <r>
      <rPr>
        <b/>
        <sz val="12"/>
        <rFont val="Inherit"/>
      </rPr>
      <t>Analysis of Algorithms and Data Structures</t>
    </r>
    <r>
      <rPr>
        <sz val="12"/>
        <rFont val="Roboto"/>
      </rPr>
      <t>  </t>
    </r>
    <r>
      <rPr>
        <b/>
        <sz val="12"/>
        <rFont val="Inherit"/>
      </rPr>
      <t>3 cr</t>
    </r>
    <r>
      <rPr>
        <sz val="12"/>
        <rFont val="Roboto"/>
      </rPr>
      <t>  </t>
    </r>
  </si>
  <si>
    <r>
      <t>Prerequisites: one of </t>
    </r>
    <r>
      <rPr>
        <u/>
        <sz val="12"/>
        <rFont val="Roboto"/>
      </rPr>
      <t>COMP 2140</t>
    </r>
    <r>
      <rPr>
        <sz val="12"/>
        <rFont val="Roboto"/>
      </rPr>
      <t> or COMP 2061; and </t>
    </r>
    <r>
      <rPr>
        <u/>
        <sz val="12"/>
        <rFont val="Roboto"/>
      </rPr>
      <t>COMP 2080</t>
    </r>
    <r>
      <rPr>
        <sz val="12"/>
        <rFont val="Roboto"/>
      </rPr>
      <t>.</t>
    </r>
  </si>
  <si>
    <r>
      <t>COMP 3190</t>
    </r>
    <r>
      <rPr>
        <sz val="12"/>
        <rFont val="Roboto"/>
      </rPr>
      <t>  </t>
    </r>
    <r>
      <rPr>
        <b/>
        <sz val="12"/>
        <rFont val="Inherit"/>
      </rPr>
      <t>Introduction to Artificial Intelligence</t>
    </r>
    <r>
      <rPr>
        <sz val="12"/>
        <rFont val="Roboto"/>
      </rPr>
      <t>  </t>
    </r>
    <r>
      <rPr>
        <b/>
        <sz val="12"/>
        <rFont val="Inherit"/>
      </rPr>
      <t>3 cr</t>
    </r>
    <r>
      <rPr>
        <sz val="12"/>
        <rFont val="Roboto"/>
      </rPr>
      <t>  </t>
    </r>
  </si>
  <si>
    <r>
      <t>COMP 3290</t>
    </r>
    <r>
      <rPr>
        <sz val="12"/>
        <rFont val="Roboto"/>
      </rPr>
      <t>  </t>
    </r>
    <r>
      <rPr>
        <b/>
        <sz val="12"/>
        <rFont val="Inherit"/>
      </rPr>
      <t>Introduction to Compiler Construction</t>
    </r>
    <r>
      <rPr>
        <sz val="12"/>
        <rFont val="Roboto"/>
      </rPr>
      <t>  </t>
    </r>
    <r>
      <rPr>
        <b/>
        <sz val="12"/>
        <rFont val="Inherit"/>
      </rPr>
      <t>3 cr</t>
    </r>
    <r>
      <rPr>
        <sz val="12"/>
        <rFont val="Roboto"/>
      </rPr>
      <t>  </t>
    </r>
  </si>
  <si>
    <r>
      <t>Prerequisites: </t>
    </r>
    <r>
      <rPr>
        <u/>
        <sz val="12"/>
        <rFont val="Roboto"/>
      </rPr>
      <t>COMP 2140</t>
    </r>
    <r>
      <rPr>
        <sz val="12"/>
        <rFont val="Roboto"/>
      </rPr>
      <t> (or COMP 2061) and </t>
    </r>
    <r>
      <rPr>
        <u/>
        <sz val="12"/>
        <rFont val="Roboto"/>
      </rPr>
      <t>COMP 2280</t>
    </r>
    <r>
      <rPr>
        <sz val="12"/>
        <rFont val="Roboto"/>
      </rPr>
      <t> (or </t>
    </r>
    <r>
      <rPr>
        <u/>
        <sz val="12"/>
        <rFont val="Roboto"/>
      </rPr>
      <t>ECE 3610</t>
    </r>
    <r>
      <rPr>
        <sz val="12"/>
        <rFont val="Roboto"/>
      </rPr>
      <t>). </t>
    </r>
    <r>
      <rPr>
        <u/>
        <sz val="12"/>
        <rFont val="Roboto"/>
      </rPr>
      <t>COMP 2160</t>
    </r>
    <r>
      <rPr>
        <sz val="12"/>
        <rFont val="Roboto"/>
      </rPr>
      <t> is recommended.</t>
    </r>
  </si>
  <si>
    <r>
      <t>COMP 3350</t>
    </r>
    <r>
      <rPr>
        <sz val="12"/>
        <rFont val="Roboto"/>
      </rPr>
      <t>  </t>
    </r>
    <r>
      <rPr>
        <b/>
        <sz val="12"/>
        <rFont val="Inherit"/>
      </rPr>
      <t>Software Engineering 1</t>
    </r>
    <r>
      <rPr>
        <sz val="12"/>
        <rFont val="Roboto"/>
      </rPr>
      <t>  </t>
    </r>
    <r>
      <rPr>
        <b/>
        <sz val="12"/>
        <rFont val="Inherit"/>
      </rPr>
      <t>3 cr</t>
    </r>
    <r>
      <rPr>
        <sz val="12"/>
        <rFont val="Roboto"/>
      </rPr>
      <t>  </t>
    </r>
  </si>
  <si>
    <r>
      <t>Prerequisites: </t>
    </r>
    <r>
      <rPr>
        <u/>
        <sz val="12"/>
        <rFont val="Roboto"/>
      </rPr>
      <t>COMP 2150</t>
    </r>
    <r>
      <rPr>
        <sz val="12"/>
        <rFont val="Roboto"/>
      </rPr>
      <t> or </t>
    </r>
    <r>
      <rPr>
        <u/>
        <sz val="12"/>
        <rFont val="Roboto"/>
      </rPr>
      <t>ECE 3740</t>
    </r>
    <r>
      <rPr>
        <sz val="12"/>
        <rFont val="Roboto"/>
      </rPr>
      <t>.</t>
    </r>
  </si>
  <si>
    <r>
      <t>COMP 3370</t>
    </r>
    <r>
      <rPr>
        <sz val="12"/>
        <rFont val="Roboto"/>
      </rPr>
      <t>  </t>
    </r>
    <r>
      <rPr>
        <b/>
        <sz val="12"/>
        <rFont val="Inherit"/>
      </rPr>
      <t>Computer Organization</t>
    </r>
    <r>
      <rPr>
        <sz val="12"/>
        <rFont val="Roboto"/>
      </rPr>
      <t>  </t>
    </r>
    <r>
      <rPr>
        <b/>
        <sz val="12"/>
        <rFont val="Inherit"/>
      </rPr>
      <t>3 cr</t>
    </r>
    <r>
      <rPr>
        <sz val="12"/>
        <rFont val="Roboto"/>
      </rPr>
      <t>  </t>
    </r>
  </si>
  <si>
    <r>
      <t>Prerequisite: </t>
    </r>
    <r>
      <rPr>
        <u/>
        <sz val="12"/>
        <rFont val="Roboto"/>
      </rPr>
      <t>COMP 2280</t>
    </r>
    <r>
      <rPr>
        <sz val="12"/>
        <rFont val="Roboto"/>
      </rPr>
      <t> or </t>
    </r>
    <r>
      <rPr>
        <u/>
        <sz val="12"/>
        <rFont val="Roboto"/>
      </rPr>
      <t>ECE 3610</t>
    </r>
    <r>
      <rPr>
        <sz val="12"/>
        <rFont val="Roboto"/>
      </rPr>
      <t>.</t>
    </r>
  </si>
  <si>
    <r>
      <t>COMP 3380</t>
    </r>
    <r>
      <rPr>
        <sz val="12"/>
        <rFont val="Roboto"/>
      </rPr>
      <t>  </t>
    </r>
    <r>
      <rPr>
        <b/>
        <sz val="12"/>
        <rFont val="Inherit"/>
      </rPr>
      <t>Databases Concepts and Usage</t>
    </r>
    <r>
      <rPr>
        <sz val="12"/>
        <rFont val="Roboto"/>
      </rPr>
      <t>  </t>
    </r>
    <r>
      <rPr>
        <b/>
        <sz val="12"/>
        <rFont val="Inherit"/>
      </rPr>
      <t>3 cr</t>
    </r>
    <r>
      <rPr>
        <sz val="12"/>
        <rFont val="Roboto"/>
      </rPr>
      <t>  </t>
    </r>
  </si>
  <si>
    <r>
      <t>COMP 3430</t>
    </r>
    <r>
      <rPr>
        <sz val="12"/>
        <rFont val="Roboto"/>
      </rPr>
      <t>  </t>
    </r>
    <r>
      <rPr>
        <b/>
        <sz val="12"/>
        <rFont val="Inherit"/>
      </rPr>
      <t>Operating Systems</t>
    </r>
    <r>
      <rPr>
        <sz val="12"/>
        <rFont val="Roboto"/>
      </rPr>
      <t>  </t>
    </r>
    <r>
      <rPr>
        <b/>
        <sz val="12"/>
        <rFont val="Inherit"/>
      </rPr>
      <t>3 cr</t>
    </r>
    <r>
      <rPr>
        <sz val="12"/>
        <rFont val="Roboto"/>
      </rPr>
      <t>  </t>
    </r>
  </si>
  <si>
    <r>
      <t>Prerequisites: one of </t>
    </r>
    <r>
      <rPr>
        <u/>
        <sz val="12"/>
        <rFont val="Roboto"/>
      </rPr>
      <t>COMP 2140</t>
    </r>
    <r>
      <rPr>
        <sz val="12"/>
        <rFont val="Roboto"/>
      </rPr>
      <t> or COMP 2061; and </t>
    </r>
    <r>
      <rPr>
        <u/>
        <sz val="12"/>
        <rFont val="Roboto"/>
      </rPr>
      <t>COMP 2280</t>
    </r>
    <r>
      <rPr>
        <sz val="12"/>
        <rFont val="Roboto"/>
      </rPr>
      <t> or </t>
    </r>
    <r>
      <rPr>
        <u/>
        <sz val="12"/>
        <rFont val="Roboto"/>
      </rPr>
      <t>ECE 3610</t>
    </r>
    <r>
      <rPr>
        <sz val="12"/>
        <rFont val="Roboto"/>
      </rPr>
      <t>. </t>
    </r>
    <r>
      <rPr>
        <u/>
        <sz val="12"/>
        <rFont val="Roboto"/>
      </rPr>
      <t>COMP 2160</t>
    </r>
    <r>
      <rPr>
        <sz val="12"/>
        <rFont val="Roboto"/>
      </rPr>
      <t> is recommended.</t>
    </r>
  </si>
  <si>
    <r>
      <t>COMP 3440</t>
    </r>
    <r>
      <rPr>
        <sz val="12"/>
        <rFont val="Roboto"/>
      </rPr>
      <t>  </t>
    </r>
    <r>
      <rPr>
        <b/>
        <sz val="12"/>
        <rFont val="Inherit"/>
      </rPr>
      <t>Programming Language Concepts</t>
    </r>
    <r>
      <rPr>
        <sz val="12"/>
        <rFont val="Roboto"/>
      </rPr>
      <t>  </t>
    </r>
    <r>
      <rPr>
        <b/>
        <sz val="12"/>
        <rFont val="Inherit"/>
      </rPr>
      <t>3 cr</t>
    </r>
    <r>
      <rPr>
        <sz val="12"/>
        <rFont val="Roboto"/>
      </rPr>
      <t>  </t>
    </r>
  </si>
  <si>
    <r>
      <t>COMP 3490</t>
    </r>
    <r>
      <rPr>
        <sz val="12"/>
        <rFont val="Roboto"/>
      </rPr>
      <t>  </t>
    </r>
    <r>
      <rPr>
        <b/>
        <sz val="12"/>
        <rFont val="Inherit"/>
      </rPr>
      <t>Computer Graphics 1</t>
    </r>
    <r>
      <rPr>
        <sz val="12"/>
        <rFont val="Roboto"/>
      </rPr>
      <t>  </t>
    </r>
    <r>
      <rPr>
        <b/>
        <sz val="12"/>
        <rFont val="Inherit"/>
      </rPr>
      <t>3 cr</t>
    </r>
    <r>
      <rPr>
        <sz val="12"/>
        <rFont val="Roboto"/>
      </rPr>
      <t>  </t>
    </r>
  </si>
  <si>
    <r>
      <t>Prerequisite: </t>
    </r>
    <r>
      <rPr>
        <u/>
        <sz val="12"/>
        <rFont val="Roboto"/>
      </rPr>
      <t>COMP 2140</t>
    </r>
    <r>
      <rPr>
        <sz val="12"/>
        <rFont val="Roboto"/>
      </rPr>
      <t>; and either </t>
    </r>
    <r>
      <rPr>
        <u/>
        <sz val="12"/>
        <rFont val="Roboto"/>
      </rPr>
      <t>COMP 2190</t>
    </r>
    <r>
      <rPr>
        <sz val="12"/>
        <rFont val="Roboto"/>
      </rPr>
      <t>, or both: </t>
    </r>
    <r>
      <rPr>
        <u/>
        <sz val="12"/>
        <rFont val="Roboto"/>
      </rPr>
      <t>MATH 1300</t>
    </r>
    <r>
      <rPr>
        <sz val="12"/>
        <rFont val="Roboto"/>
      </rPr>
      <t> (or </t>
    </r>
    <r>
      <rPr>
        <u/>
        <sz val="12"/>
        <rFont val="Roboto"/>
      </rPr>
      <t>MATH 1220</t>
    </r>
    <r>
      <rPr>
        <sz val="12"/>
        <rFont val="Roboto"/>
      </rPr>
      <t>, </t>
    </r>
    <r>
      <rPr>
        <u/>
        <sz val="12"/>
        <rFont val="Roboto"/>
      </rPr>
      <t>MATH 1310</t>
    </r>
    <r>
      <rPr>
        <sz val="12"/>
        <rFont val="Roboto"/>
      </rPr>
      <t>, </t>
    </r>
    <r>
      <rPr>
        <u/>
        <sz val="12"/>
        <rFont val="Roboto"/>
      </rPr>
      <t>MATH 1301</t>
    </r>
    <r>
      <rPr>
        <sz val="12"/>
        <rFont val="Roboto"/>
      </rPr>
      <t>, </t>
    </r>
    <r>
      <rPr>
        <u/>
        <sz val="12"/>
        <rFont val="Roboto"/>
      </rPr>
      <t>MATH 1210</t>
    </r>
    <r>
      <rPr>
        <sz val="12"/>
        <rFont val="Roboto"/>
      </rPr>
      <t> or </t>
    </r>
    <r>
      <rPr>
        <u/>
        <sz val="12"/>
        <rFont val="Roboto"/>
      </rPr>
      <t>MATH 1211</t>
    </r>
    <r>
      <rPr>
        <sz val="12"/>
        <rFont val="Roboto"/>
      </rPr>
      <t>) and </t>
    </r>
    <r>
      <rPr>
        <u/>
        <sz val="12"/>
        <rFont val="Roboto"/>
      </rPr>
      <t>MATH 1500</t>
    </r>
    <r>
      <rPr>
        <sz val="12"/>
        <rFont val="Roboto"/>
      </rPr>
      <t> (or </t>
    </r>
    <r>
      <rPr>
        <u/>
        <sz val="12"/>
        <rFont val="Roboto"/>
      </rPr>
      <t>MATH 1230</t>
    </r>
    <r>
      <rPr>
        <sz val="12"/>
        <rFont val="Roboto"/>
      </rPr>
      <t>, </t>
    </r>
    <r>
      <rPr>
        <u/>
        <sz val="12"/>
        <rFont val="Roboto"/>
      </rPr>
      <t>MATH 1501</t>
    </r>
    <r>
      <rPr>
        <sz val="12"/>
        <rFont val="Roboto"/>
      </rPr>
      <t>, </t>
    </r>
    <r>
      <rPr>
        <u/>
        <sz val="12"/>
        <rFont val="Roboto"/>
      </rPr>
      <t>MATH 1510</t>
    </r>
    <r>
      <rPr>
        <sz val="12"/>
        <rFont val="Roboto"/>
      </rPr>
      <t> or </t>
    </r>
    <r>
      <rPr>
        <u/>
        <sz val="12"/>
        <rFont val="Roboto"/>
      </rPr>
      <t>MATH 1520</t>
    </r>
    <r>
      <rPr>
        <sz val="12"/>
        <rFont val="Roboto"/>
      </rPr>
      <t>).</t>
    </r>
  </si>
  <si>
    <r>
      <t>COMP 3820</t>
    </r>
    <r>
      <rPr>
        <sz val="12"/>
        <rFont val="Roboto"/>
      </rPr>
      <t>  </t>
    </r>
    <r>
      <rPr>
        <b/>
        <sz val="12"/>
        <rFont val="Inherit"/>
      </rPr>
      <t>Introduction to Bioinformatics Algorithms</t>
    </r>
    <r>
      <rPr>
        <sz val="12"/>
        <rFont val="Roboto"/>
      </rPr>
      <t>  </t>
    </r>
    <r>
      <rPr>
        <b/>
        <sz val="12"/>
        <rFont val="Inherit"/>
      </rPr>
      <t>3 cr</t>
    </r>
    <r>
      <rPr>
        <sz val="12"/>
        <rFont val="Roboto"/>
      </rPr>
      <t>  </t>
    </r>
  </si>
  <si>
    <r>
      <t>Prerequisites: </t>
    </r>
    <r>
      <rPr>
        <u/>
        <sz val="12"/>
        <rFont val="Roboto"/>
      </rPr>
      <t>COMP 2080</t>
    </r>
    <r>
      <rPr>
        <sz val="12"/>
        <rFont val="Roboto"/>
      </rPr>
      <t>. Suggested prerequisite: </t>
    </r>
    <r>
      <rPr>
        <u/>
        <sz val="12"/>
        <rFont val="Roboto"/>
      </rPr>
      <t>MBIO 1410</t>
    </r>
    <r>
      <rPr>
        <sz val="12"/>
        <rFont val="Roboto"/>
      </rPr>
      <t>. Suggested concurrent requirement: </t>
    </r>
    <r>
      <rPr>
        <u/>
        <sz val="12"/>
        <rFont val="Roboto"/>
      </rPr>
      <t>COMP 3170</t>
    </r>
    <r>
      <rPr>
        <sz val="12"/>
        <rFont val="Roboto"/>
      </rPr>
      <t>.</t>
    </r>
  </si>
  <si>
    <r>
      <t>COMP 3980</t>
    </r>
    <r>
      <rPr>
        <sz val="12"/>
        <rFont val="Roboto"/>
      </rPr>
      <t>  </t>
    </r>
    <r>
      <rPr>
        <b/>
        <sz val="12"/>
        <rFont val="Inherit"/>
      </rPr>
      <t>Workterm 2</t>
    </r>
    <r>
      <rPr>
        <sz val="12"/>
        <rFont val="Roboto"/>
      </rPr>
      <t>  </t>
    </r>
    <r>
      <rPr>
        <b/>
        <sz val="12"/>
        <rFont val="Inherit"/>
      </rPr>
      <t>0 cr</t>
    </r>
    <r>
      <rPr>
        <sz val="12"/>
        <rFont val="Roboto"/>
      </rPr>
      <t>  </t>
    </r>
  </si>
  <si>
    <r>
      <t>COMP 4020</t>
    </r>
    <r>
      <rPr>
        <sz val="12"/>
        <rFont val="Roboto"/>
      </rPr>
      <t>  </t>
    </r>
    <r>
      <rPr>
        <b/>
        <sz val="12"/>
        <rFont val="Inherit"/>
      </rPr>
      <t>Human-Computer Interaction 2</t>
    </r>
    <r>
      <rPr>
        <sz val="12"/>
        <rFont val="Roboto"/>
      </rPr>
      <t>  </t>
    </r>
    <r>
      <rPr>
        <b/>
        <sz val="12"/>
        <rFont val="Inherit"/>
      </rPr>
      <t>3 cr</t>
    </r>
    <r>
      <rPr>
        <sz val="12"/>
        <rFont val="Roboto"/>
      </rPr>
      <t>  </t>
    </r>
  </si>
  <si>
    <r>
      <t>Prerequisite: </t>
    </r>
    <r>
      <rPr>
        <u/>
        <sz val="12"/>
        <rFont val="Roboto"/>
      </rPr>
      <t>COMP 3020</t>
    </r>
    <r>
      <rPr>
        <sz val="12"/>
        <rFont val="Roboto"/>
      </rPr>
      <t>. A course in cognitive psychology such as </t>
    </r>
    <r>
      <rPr>
        <u/>
        <sz val="12"/>
        <rFont val="Roboto"/>
      </rPr>
      <t>PSYC 2480</t>
    </r>
    <r>
      <rPr>
        <sz val="12"/>
        <rFont val="Roboto"/>
      </rPr>
      <t> is recommended.</t>
    </r>
  </si>
  <si>
    <r>
      <t>COMP 4050</t>
    </r>
    <r>
      <rPr>
        <sz val="12"/>
        <rFont val="Roboto"/>
      </rPr>
      <t>  </t>
    </r>
    <r>
      <rPr>
        <b/>
        <sz val="12"/>
        <rFont val="Inherit"/>
      </rPr>
      <t>Project Management</t>
    </r>
    <r>
      <rPr>
        <sz val="12"/>
        <rFont val="Roboto"/>
      </rPr>
      <t>  </t>
    </r>
    <r>
      <rPr>
        <b/>
        <sz val="12"/>
        <rFont val="Inherit"/>
      </rPr>
      <t>3 cr</t>
    </r>
    <r>
      <rPr>
        <sz val="12"/>
        <rFont val="Roboto"/>
      </rPr>
      <t>  </t>
    </r>
  </si>
  <si>
    <r>
      <t>COMP 4060</t>
    </r>
    <r>
      <rPr>
        <sz val="12"/>
        <rFont val="Roboto"/>
      </rPr>
      <t>  </t>
    </r>
    <r>
      <rPr>
        <b/>
        <sz val="12"/>
        <rFont val="Inherit"/>
      </rPr>
      <t>Topics in Computer Science</t>
    </r>
    <r>
      <rPr>
        <sz val="12"/>
        <rFont val="Roboto"/>
      </rPr>
      <t>  </t>
    </r>
    <r>
      <rPr>
        <b/>
        <sz val="12"/>
        <rFont val="Inherit"/>
      </rPr>
      <t>3 cr</t>
    </r>
    <r>
      <rPr>
        <sz val="12"/>
        <rFont val="Roboto"/>
      </rPr>
      <t>  </t>
    </r>
  </si>
  <si>
    <r>
      <t>COMP 4140</t>
    </r>
    <r>
      <rPr>
        <sz val="12"/>
        <rFont val="Roboto"/>
      </rPr>
      <t>  </t>
    </r>
    <r>
      <rPr>
        <b/>
        <sz val="12"/>
        <rFont val="Inherit"/>
      </rPr>
      <t>Introduction to Cryptography and Cryptosystems</t>
    </r>
    <r>
      <rPr>
        <sz val="12"/>
        <rFont val="Roboto"/>
      </rPr>
      <t>  </t>
    </r>
    <r>
      <rPr>
        <b/>
        <sz val="12"/>
        <rFont val="Inherit"/>
      </rPr>
      <t>3 cr</t>
    </r>
    <r>
      <rPr>
        <sz val="12"/>
        <rFont val="Roboto"/>
      </rPr>
      <t>  </t>
    </r>
  </si>
  <si>
    <r>
      <t>Prerequisite: one of </t>
    </r>
    <r>
      <rPr>
        <u/>
        <sz val="12"/>
        <rFont val="Roboto"/>
      </rPr>
      <t>COMP 3170</t>
    </r>
    <r>
      <rPr>
        <sz val="12"/>
        <rFont val="Roboto"/>
      </rPr>
      <t>, </t>
    </r>
    <r>
      <rPr>
        <u/>
        <sz val="12"/>
        <rFont val="Roboto"/>
      </rPr>
      <t>MATH 2170</t>
    </r>
    <r>
      <rPr>
        <sz val="12"/>
        <rFont val="Roboto"/>
      </rPr>
      <t>, or the former MATH 2500.</t>
    </r>
  </si>
  <si>
    <r>
      <t>COMP 4180</t>
    </r>
    <r>
      <rPr>
        <sz val="12"/>
        <rFont val="Roboto"/>
      </rPr>
      <t>  </t>
    </r>
    <r>
      <rPr>
        <b/>
        <sz val="12"/>
        <rFont val="Inherit"/>
      </rPr>
      <t>Intelligent Mobile Robotics</t>
    </r>
    <r>
      <rPr>
        <sz val="12"/>
        <rFont val="Roboto"/>
      </rPr>
      <t>  </t>
    </r>
    <r>
      <rPr>
        <b/>
        <sz val="12"/>
        <rFont val="Inherit"/>
      </rPr>
      <t>3 cr</t>
    </r>
    <r>
      <rPr>
        <sz val="12"/>
        <rFont val="Roboto"/>
      </rPr>
      <t>  </t>
    </r>
  </si>
  <si>
    <r>
      <t>Prerequisites: </t>
    </r>
    <r>
      <rPr>
        <u/>
        <sz val="12"/>
        <rFont val="Roboto"/>
      </rPr>
      <t>COMP 2160</t>
    </r>
    <r>
      <rPr>
        <sz val="12"/>
        <rFont val="Roboto"/>
      </rPr>
      <t> and </t>
    </r>
    <r>
      <rPr>
        <u/>
        <sz val="12"/>
        <rFont val="Roboto"/>
      </rPr>
      <t>COMP 3190</t>
    </r>
    <r>
      <rPr>
        <sz val="12"/>
        <rFont val="Roboto"/>
      </rPr>
      <t>.</t>
    </r>
  </si>
  <si>
    <r>
      <t>COMP 4190</t>
    </r>
    <r>
      <rPr>
        <sz val="12"/>
        <rFont val="Roboto"/>
      </rPr>
      <t>  </t>
    </r>
    <r>
      <rPr>
        <b/>
        <sz val="12"/>
        <rFont val="Inherit"/>
      </rPr>
      <t>Artificial Intelligence</t>
    </r>
    <r>
      <rPr>
        <sz val="12"/>
        <rFont val="Roboto"/>
      </rPr>
      <t>  </t>
    </r>
    <r>
      <rPr>
        <b/>
        <sz val="12"/>
        <rFont val="Inherit"/>
      </rPr>
      <t>3 cr</t>
    </r>
    <r>
      <rPr>
        <sz val="12"/>
        <rFont val="Roboto"/>
      </rPr>
      <t>  </t>
    </r>
  </si>
  <si>
    <r>
      <t>COMP 4200</t>
    </r>
    <r>
      <rPr>
        <sz val="12"/>
        <rFont val="Roboto"/>
      </rPr>
      <t>  </t>
    </r>
    <r>
      <rPr>
        <b/>
        <sz val="12"/>
        <rFont val="Inherit"/>
      </rPr>
      <t>Expert Systems</t>
    </r>
    <r>
      <rPr>
        <sz val="12"/>
        <rFont val="Roboto"/>
      </rPr>
      <t>  </t>
    </r>
    <r>
      <rPr>
        <b/>
        <sz val="12"/>
        <rFont val="Inherit"/>
      </rPr>
      <t>3 cr</t>
    </r>
    <r>
      <rPr>
        <sz val="12"/>
        <rFont val="Roboto"/>
      </rPr>
      <t>  </t>
    </r>
  </si>
  <si>
    <r>
      <t>COMP 4300</t>
    </r>
    <r>
      <rPr>
        <sz val="12"/>
        <rFont val="Roboto"/>
      </rPr>
      <t>  </t>
    </r>
    <r>
      <rPr>
        <b/>
        <sz val="12"/>
        <rFont val="Inherit"/>
      </rPr>
      <t>Computer Networks</t>
    </r>
    <r>
      <rPr>
        <sz val="12"/>
        <rFont val="Roboto"/>
      </rPr>
      <t>  </t>
    </r>
    <r>
      <rPr>
        <b/>
        <sz val="12"/>
        <rFont val="Inherit"/>
      </rPr>
      <t>3 cr</t>
    </r>
    <r>
      <rPr>
        <sz val="12"/>
        <rFont val="Roboto"/>
      </rPr>
      <t>  </t>
    </r>
  </si>
  <si>
    <r>
      <t>Prerequisite: </t>
    </r>
    <r>
      <rPr>
        <u/>
        <sz val="12"/>
        <rFont val="Roboto"/>
      </rPr>
      <t>COMP 2280</t>
    </r>
    <r>
      <rPr>
        <sz val="12"/>
        <rFont val="Roboto"/>
      </rPr>
      <t> and </t>
    </r>
    <r>
      <rPr>
        <u/>
        <sz val="12"/>
        <rFont val="Roboto"/>
      </rPr>
      <t>COMP 3010</t>
    </r>
    <r>
      <rPr>
        <sz val="12"/>
        <rFont val="Roboto"/>
      </rPr>
      <t>.</t>
    </r>
  </si>
  <si>
    <r>
      <t>COMP 4340</t>
    </r>
    <r>
      <rPr>
        <sz val="12"/>
        <rFont val="Roboto"/>
      </rPr>
      <t>  </t>
    </r>
    <r>
      <rPr>
        <b/>
        <sz val="12"/>
        <rFont val="Inherit"/>
      </rPr>
      <t>Graph Theory Algorithms 1</t>
    </r>
    <r>
      <rPr>
        <sz val="12"/>
        <rFont val="Roboto"/>
      </rPr>
      <t>  </t>
    </r>
    <r>
      <rPr>
        <b/>
        <sz val="12"/>
        <rFont val="Inherit"/>
      </rPr>
      <t>3 cr</t>
    </r>
    <r>
      <rPr>
        <sz val="12"/>
        <rFont val="Roboto"/>
      </rPr>
      <t>  </t>
    </r>
  </si>
  <si>
    <r>
      <t>Mutually Exclusive:</t>
    </r>
    <r>
      <rPr>
        <sz val="12"/>
        <rFont val="Roboto"/>
      </rPr>
      <t> </t>
    </r>
    <r>
      <rPr>
        <u/>
        <sz val="12"/>
        <rFont val="Roboto"/>
      </rPr>
      <t>MATH 2070</t>
    </r>
    <r>
      <rPr>
        <sz val="12"/>
        <rFont val="Roboto"/>
      </rPr>
      <t>, </t>
    </r>
    <r>
      <rPr>
        <u/>
        <sz val="12"/>
        <rFont val="Roboto"/>
      </rPr>
      <t>MATH 2071</t>
    </r>
    <r>
      <rPr>
        <sz val="12"/>
        <rFont val="Roboto"/>
      </rPr>
      <t>, MATH 2400, </t>
    </r>
    <r>
      <rPr>
        <u/>
        <sz val="12"/>
        <rFont val="Roboto"/>
      </rPr>
      <t>MATH 3370</t>
    </r>
  </si>
  <si>
    <r>
      <t>COMP 4350</t>
    </r>
    <r>
      <rPr>
        <sz val="12"/>
        <rFont val="Roboto"/>
      </rPr>
      <t>  </t>
    </r>
    <r>
      <rPr>
        <b/>
        <sz val="12"/>
        <rFont val="Inherit"/>
      </rPr>
      <t>Software Engineering 2</t>
    </r>
    <r>
      <rPr>
        <sz val="12"/>
        <rFont val="Roboto"/>
      </rPr>
      <t>  </t>
    </r>
    <r>
      <rPr>
        <b/>
        <sz val="12"/>
        <rFont val="Inherit"/>
      </rPr>
      <t>3 cr</t>
    </r>
    <r>
      <rPr>
        <sz val="12"/>
        <rFont val="Roboto"/>
      </rPr>
      <t>  </t>
    </r>
  </si>
  <si>
    <r>
      <t>COMP 4360</t>
    </r>
    <r>
      <rPr>
        <sz val="12"/>
        <rFont val="Roboto"/>
      </rPr>
      <t>  </t>
    </r>
    <r>
      <rPr>
        <b/>
        <sz val="12"/>
        <rFont val="Inherit"/>
      </rPr>
      <t>Machine Learning</t>
    </r>
    <r>
      <rPr>
        <sz val="12"/>
        <rFont val="Roboto"/>
      </rPr>
      <t>  </t>
    </r>
    <r>
      <rPr>
        <b/>
        <sz val="12"/>
        <rFont val="Inherit"/>
      </rPr>
      <t>3 cr</t>
    </r>
    <r>
      <rPr>
        <sz val="12"/>
        <rFont val="Roboto"/>
      </rPr>
      <t>  </t>
    </r>
  </si>
  <si>
    <r>
      <t>Prerequisite: </t>
    </r>
    <r>
      <rPr>
        <u/>
        <sz val="12"/>
        <rFont val="Roboto"/>
      </rPr>
      <t>COMP 3190</t>
    </r>
    <r>
      <rPr>
        <sz val="12"/>
        <rFont val="Roboto"/>
      </rPr>
      <t> or [</t>
    </r>
    <r>
      <rPr>
        <u/>
        <sz val="12"/>
        <rFont val="Roboto"/>
      </rPr>
      <t>STAT 2400</t>
    </r>
    <r>
      <rPr>
        <sz val="12"/>
        <rFont val="Roboto"/>
      </rPr>
      <t>, and </t>
    </r>
    <r>
      <rPr>
        <u/>
        <sz val="12"/>
        <rFont val="Roboto"/>
      </rPr>
      <t>MATH 2740</t>
    </r>
    <r>
      <rPr>
        <sz val="12"/>
        <rFont val="Roboto"/>
      </rPr>
      <t>, and </t>
    </r>
    <r>
      <rPr>
        <u/>
        <sz val="12"/>
        <rFont val="Roboto"/>
      </rPr>
      <t>DATA 2010</t>
    </r>
    <r>
      <rPr>
        <sz val="12"/>
        <rFont val="Roboto"/>
      </rPr>
      <t>].</t>
    </r>
  </si>
  <si>
    <r>
      <t>COMP 4380</t>
    </r>
    <r>
      <rPr>
        <sz val="12"/>
        <rFont val="Roboto"/>
      </rPr>
      <t>  </t>
    </r>
    <r>
      <rPr>
        <b/>
        <sz val="12"/>
        <rFont val="Inherit"/>
      </rPr>
      <t>Database Implementation</t>
    </r>
    <r>
      <rPr>
        <sz val="12"/>
        <rFont val="Roboto"/>
      </rPr>
      <t>  </t>
    </r>
    <r>
      <rPr>
        <b/>
        <sz val="12"/>
        <rFont val="Inherit"/>
      </rPr>
      <t>3 cr</t>
    </r>
    <r>
      <rPr>
        <sz val="12"/>
        <rFont val="Roboto"/>
      </rPr>
      <t>  </t>
    </r>
  </si>
  <si>
    <r>
      <t>COMP 4420</t>
    </r>
    <r>
      <rPr>
        <sz val="12"/>
        <rFont val="Roboto"/>
      </rPr>
      <t>  </t>
    </r>
    <r>
      <rPr>
        <b/>
        <sz val="12"/>
        <rFont val="Inherit"/>
      </rPr>
      <t>Advanced Design and Analysis of Algorithms</t>
    </r>
    <r>
      <rPr>
        <sz val="12"/>
        <rFont val="Roboto"/>
      </rPr>
      <t>  </t>
    </r>
    <r>
      <rPr>
        <b/>
        <sz val="12"/>
        <rFont val="Inherit"/>
      </rPr>
      <t>3 cr</t>
    </r>
    <r>
      <rPr>
        <sz val="12"/>
        <rFont val="Roboto"/>
      </rPr>
      <t>  </t>
    </r>
  </si>
  <si>
    <r>
      <t>Prerequisites: </t>
    </r>
    <r>
      <rPr>
        <u/>
        <sz val="12"/>
        <rFont val="Roboto"/>
      </rPr>
      <t>COMP 3170</t>
    </r>
    <r>
      <rPr>
        <sz val="12"/>
        <rFont val="Roboto"/>
      </rPr>
      <t> and (</t>
    </r>
    <r>
      <rPr>
        <u/>
        <sz val="12"/>
        <rFont val="Roboto"/>
      </rPr>
      <t>STAT 1000</t>
    </r>
    <r>
      <rPr>
        <sz val="12"/>
        <rFont val="Roboto"/>
      </rPr>
      <t> or </t>
    </r>
    <r>
      <rPr>
        <u/>
        <sz val="12"/>
        <rFont val="Roboto"/>
      </rPr>
      <t>STAT 1001</t>
    </r>
    <r>
      <rPr>
        <sz val="12"/>
        <rFont val="Roboto"/>
      </rPr>
      <t> or </t>
    </r>
    <r>
      <rPr>
        <u/>
        <sz val="12"/>
        <rFont val="Roboto"/>
      </rPr>
      <t>STAT 1150</t>
    </r>
    <r>
      <rPr>
        <sz val="12"/>
        <rFont val="Roboto"/>
      </rPr>
      <t>).</t>
    </r>
  </si>
  <si>
    <r>
      <t>COMP 4430</t>
    </r>
    <r>
      <rPr>
        <sz val="12"/>
        <rFont val="Roboto"/>
      </rPr>
      <t>  </t>
    </r>
    <r>
      <rPr>
        <b/>
        <sz val="12"/>
        <rFont val="Inherit"/>
      </rPr>
      <t>Operating Systems 2</t>
    </r>
    <r>
      <rPr>
        <sz val="12"/>
        <rFont val="Roboto"/>
      </rPr>
      <t>  </t>
    </r>
    <r>
      <rPr>
        <b/>
        <sz val="12"/>
        <rFont val="Inherit"/>
      </rPr>
      <t>3 cr</t>
    </r>
    <r>
      <rPr>
        <sz val="12"/>
        <rFont val="Roboto"/>
      </rPr>
      <t>  </t>
    </r>
  </si>
  <si>
    <r>
      <t>Prerequisites: </t>
    </r>
    <r>
      <rPr>
        <u/>
        <sz val="12"/>
        <rFont val="Roboto"/>
      </rPr>
      <t>COMP 2160</t>
    </r>
    <r>
      <rPr>
        <sz val="12"/>
        <rFont val="Roboto"/>
      </rPr>
      <t> and </t>
    </r>
    <r>
      <rPr>
        <u/>
        <sz val="12"/>
        <rFont val="Roboto"/>
      </rPr>
      <t>COMP 3430</t>
    </r>
    <r>
      <rPr>
        <sz val="12"/>
        <rFont val="Roboto"/>
      </rPr>
      <t>.</t>
    </r>
  </si>
  <si>
    <r>
      <t>COMP 4490</t>
    </r>
    <r>
      <rPr>
        <sz val="12"/>
        <rFont val="Roboto"/>
      </rPr>
      <t>  </t>
    </r>
    <r>
      <rPr>
        <b/>
        <sz val="12"/>
        <rFont val="Inherit"/>
      </rPr>
      <t>Computer Graphics 2</t>
    </r>
    <r>
      <rPr>
        <sz val="12"/>
        <rFont val="Roboto"/>
      </rPr>
      <t>  </t>
    </r>
    <r>
      <rPr>
        <b/>
        <sz val="12"/>
        <rFont val="Inherit"/>
      </rPr>
      <t>3 cr</t>
    </r>
    <r>
      <rPr>
        <sz val="12"/>
        <rFont val="Roboto"/>
      </rPr>
      <t>  </t>
    </r>
  </si>
  <si>
    <r>
      <t>COMP 4510</t>
    </r>
    <r>
      <rPr>
        <sz val="12"/>
        <rFont val="Roboto"/>
      </rPr>
      <t>  </t>
    </r>
    <r>
      <rPr>
        <b/>
        <sz val="12"/>
        <rFont val="Inherit"/>
      </rPr>
      <t>Introduction to Parallel Computation</t>
    </r>
    <r>
      <rPr>
        <sz val="12"/>
        <rFont val="Roboto"/>
      </rPr>
      <t>  </t>
    </r>
    <r>
      <rPr>
        <b/>
        <sz val="12"/>
        <rFont val="Inherit"/>
      </rPr>
      <t>3 cr</t>
    </r>
    <r>
      <rPr>
        <sz val="12"/>
        <rFont val="Roboto"/>
      </rPr>
      <t>  </t>
    </r>
  </si>
  <si>
    <r>
      <t>Prerequisites: </t>
    </r>
    <r>
      <rPr>
        <u/>
        <sz val="12"/>
        <rFont val="Roboto"/>
      </rPr>
      <t>COMP 3370</t>
    </r>
    <r>
      <rPr>
        <sz val="12"/>
        <rFont val="Roboto"/>
      </rPr>
      <t> and </t>
    </r>
    <r>
      <rPr>
        <u/>
        <sz val="12"/>
        <rFont val="Roboto"/>
      </rPr>
      <t>COMP 3430</t>
    </r>
    <r>
      <rPr>
        <sz val="12"/>
        <rFont val="Roboto"/>
      </rPr>
      <t>.</t>
    </r>
  </si>
  <si>
    <r>
      <t>COMP 4520</t>
    </r>
    <r>
      <rPr>
        <sz val="12"/>
        <rFont val="Roboto"/>
      </rPr>
      <t>  </t>
    </r>
    <r>
      <rPr>
        <b/>
        <sz val="12"/>
        <rFont val="Inherit"/>
      </rPr>
      <t>Undergraduate Honours Project</t>
    </r>
    <r>
      <rPr>
        <sz val="12"/>
        <rFont val="Roboto"/>
      </rPr>
      <t>  </t>
    </r>
    <r>
      <rPr>
        <b/>
        <sz val="12"/>
        <rFont val="Inherit"/>
      </rPr>
      <t>3 cr</t>
    </r>
    <r>
      <rPr>
        <sz val="12"/>
        <rFont val="Roboto"/>
      </rPr>
      <t>  </t>
    </r>
  </si>
  <si>
    <r>
      <t>COMP 4550</t>
    </r>
    <r>
      <rPr>
        <sz val="12"/>
        <rFont val="Roboto"/>
      </rPr>
      <t>  </t>
    </r>
    <r>
      <rPr>
        <b/>
        <sz val="12"/>
        <rFont val="Inherit"/>
      </rPr>
      <t>Real-Time Systems</t>
    </r>
    <r>
      <rPr>
        <sz val="12"/>
        <rFont val="Roboto"/>
      </rPr>
      <t>  </t>
    </r>
    <r>
      <rPr>
        <b/>
        <sz val="12"/>
        <rFont val="Inherit"/>
      </rPr>
      <t>3 cr</t>
    </r>
    <r>
      <rPr>
        <sz val="12"/>
        <rFont val="Roboto"/>
      </rPr>
      <t>  </t>
    </r>
  </si>
  <si>
    <r>
      <t>An introduction to the theory and practice of real-time systems. Topics include the design of real-time systems, scheduling, event based processing, and real-time control. This course may not be held for credit if a student has previously completed both of </t>
    </r>
    <r>
      <rPr>
        <u/>
        <sz val="12"/>
        <rFont val="Roboto"/>
      </rPr>
      <t>ECE 4240</t>
    </r>
    <r>
      <rPr>
        <sz val="12"/>
        <rFont val="Roboto"/>
      </rPr>
      <t> and </t>
    </r>
    <r>
      <rPr>
        <u/>
        <sz val="12"/>
        <rFont val="Roboto"/>
      </rPr>
      <t>ECE 3760</t>
    </r>
    <r>
      <rPr>
        <sz val="12"/>
        <rFont val="Roboto"/>
      </rPr>
      <t>.</t>
    </r>
  </si>
  <si>
    <r>
      <t>Prerequisites: </t>
    </r>
    <r>
      <rPr>
        <u/>
        <sz val="12"/>
        <rFont val="Roboto"/>
      </rPr>
      <t>COMP 3430</t>
    </r>
    <r>
      <rPr>
        <sz val="12"/>
        <rFont val="Roboto"/>
      </rPr>
      <t> and </t>
    </r>
    <r>
      <rPr>
        <u/>
        <sz val="12"/>
        <rFont val="Roboto"/>
      </rPr>
      <t>COMP 3370</t>
    </r>
    <r>
      <rPr>
        <sz val="12"/>
        <rFont val="Roboto"/>
      </rPr>
      <t>.</t>
    </r>
  </si>
  <si>
    <r>
      <t>Mutually Exclusive:</t>
    </r>
    <r>
      <rPr>
        <sz val="12"/>
        <rFont val="Roboto"/>
      </rPr>
      <t> </t>
    </r>
    <r>
      <rPr>
        <u/>
        <sz val="12"/>
        <rFont val="Roboto"/>
      </rPr>
      <t>ECE 3760</t>
    </r>
    <r>
      <rPr>
        <sz val="12"/>
        <rFont val="Roboto"/>
      </rPr>
      <t>, </t>
    </r>
    <r>
      <rPr>
        <u/>
        <sz val="12"/>
        <rFont val="Roboto"/>
      </rPr>
      <t>ECE 4240</t>
    </r>
  </si>
  <si>
    <r>
      <t>COMP 4560</t>
    </r>
    <r>
      <rPr>
        <sz val="12"/>
        <rFont val="Roboto"/>
      </rPr>
      <t>  </t>
    </r>
    <r>
      <rPr>
        <b/>
        <sz val="12"/>
        <rFont val="Inherit"/>
      </rPr>
      <t>Industrial Project</t>
    </r>
    <r>
      <rPr>
        <sz val="12"/>
        <rFont val="Roboto"/>
      </rPr>
      <t>  </t>
    </r>
    <r>
      <rPr>
        <b/>
        <sz val="12"/>
        <rFont val="Inherit"/>
      </rPr>
      <t>3 cr</t>
    </r>
    <r>
      <rPr>
        <sz val="12"/>
        <rFont val="Roboto"/>
      </rPr>
      <t>  </t>
    </r>
  </si>
  <si>
    <r>
      <t>COMP 4580</t>
    </r>
    <r>
      <rPr>
        <sz val="12"/>
        <rFont val="Roboto"/>
      </rPr>
      <t>  </t>
    </r>
    <r>
      <rPr>
        <b/>
        <sz val="12"/>
        <rFont val="Inherit"/>
      </rPr>
      <t>Computer Security</t>
    </r>
    <r>
      <rPr>
        <sz val="12"/>
        <rFont val="Roboto"/>
      </rPr>
      <t>  </t>
    </r>
    <r>
      <rPr>
        <b/>
        <sz val="12"/>
        <rFont val="Inherit"/>
      </rPr>
      <t>3 cr</t>
    </r>
    <r>
      <rPr>
        <sz val="12"/>
        <rFont val="Roboto"/>
      </rPr>
      <t>  </t>
    </r>
  </si>
  <si>
    <r>
      <t>Prerequisite: </t>
    </r>
    <r>
      <rPr>
        <u/>
        <sz val="12"/>
        <rFont val="Roboto"/>
      </rPr>
      <t>COMP 3430</t>
    </r>
    <r>
      <rPr>
        <sz val="12"/>
        <rFont val="Roboto"/>
      </rPr>
      <t> and </t>
    </r>
    <r>
      <rPr>
        <u/>
        <sz val="12"/>
        <rFont val="Roboto"/>
      </rPr>
      <t>COMP 3010</t>
    </r>
    <r>
      <rPr>
        <sz val="12"/>
        <rFont val="Roboto"/>
      </rPr>
      <t>.</t>
    </r>
  </si>
  <si>
    <r>
      <t>COMP 4620</t>
    </r>
    <r>
      <rPr>
        <sz val="12"/>
        <rFont val="Roboto"/>
      </rPr>
      <t>  </t>
    </r>
    <r>
      <rPr>
        <b/>
        <sz val="12"/>
        <rFont val="Inherit"/>
      </rPr>
      <t>Professional Practice in Computer Science</t>
    </r>
    <r>
      <rPr>
        <sz val="12"/>
        <rFont val="Roboto"/>
      </rPr>
      <t>  </t>
    </r>
    <r>
      <rPr>
        <b/>
        <sz val="12"/>
        <rFont val="Inherit"/>
      </rPr>
      <t>3 cr</t>
    </r>
    <r>
      <rPr>
        <sz val="12"/>
        <rFont val="Roboto"/>
      </rPr>
      <t>  </t>
    </r>
  </si>
  <si>
    <r>
      <t>Equiv To:</t>
    </r>
    <r>
      <rPr>
        <sz val="12"/>
        <rFont val="Roboto"/>
      </rPr>
      <t> COMP 3620</t>
    </r>
  </si>
  <si>
    <r>
      <t>COMP 4690</t>
    </r>
    <r>
      <rPr>
        <sz val="12"/>
        <rFont val="Roboto"/>
      </rPr>
      <t>  </t>
    </r>
    <r>
      <rPr>
        <b/>
        <sz val="12"/>
        <rFont val="Inherit"/>
      </rPr>
      <t>Computer Systems and Architecture</t>
    </r>
    <r>
      <rPr>
        <sz val="12"/>
        <rFont val="Roboto"/>
      </rPr>
      <t>  </t>
    </r>
    <r>
      <rPr>
        <b/>
        <sz val="12"/>
        <rFont val="Inherit"/>
      </rPr>
      <t>3 cr</t>
    </r>
    <r>
      <rPr>
        <sz val="12"/>
        <rFont val="Roboto"/>
      </rPr>
      <t>  </t>
    </r>
  </si>
  <si>
    <r>
      <t>COMP 4710</t>
    </r>
    <r>
      <rPr>
        <sz val="12"/>
        <rFont val="Roboto"/>
      </rPr>
      <t>  </t>
    </r>
    <r>
      <rPr>
        <b/>
        <sz val="12"/>
        <rFont val="Inherit"/>
      </rPr>
      <t>Introduction to Data Mining</t>
    </r>
    <r>
      <rPr>
        <sz val="12"/>
        <rFont val="Roboto"/>
      </rPr>
      <t>  </t>
    </r>
    <r>
      <rPr>
        <b/>
        <sz val="12"/>
        <rFont val="Inherit"/>
      </rPr>
      <t>3 cr</t>
    </r>
    <r>
      <rPr>
        <sz val="12"/>
        <rFont val="Roboto"/>
      </rPr>
      <t>  </t>
    </r>
  </si>
  <si>
    <r>
      <t>COMP 4740</t>
    </r>
    <r>
      <rPr>
        <sz val="12"/>
        <rFont val="Roboto"/>
      </rPr>
      <t>  </t>
    </r>
    <r>
      <rPr>
        <b/>
        <sz val="12"/>
        <rFont val="Inherit"/>
      </rPr>
      <t>Advanced Databases</t>
    </r>
    <r>
      <rPr>
        <sz val="12"/>
        <rFont val="Roboto"/>
      </rPr>
      <t>  </t>
    </r>
    <r>
      <rPr>
        <b/>
        <sz val="12"/>
        <rFont val="Inherit"/>
      </rPr>
      <t>3 cr</t>
    </r>
    <r>
      <rPr>
        <sz val="12"/>
        <rFont val="Roboto"/>
      </rPr>
      <t>  </t>
    </r>
  </si>
  <si>
    <r>
      <t>COMP 4980</t>
    </r>
    <r>
      <rPr>
        <sz val="12"/>
        <rFont val="Roboto"/>
      </rPr>
      <t>  </t>
    </r>
    <r>
      <rPr>
        <b/>
        <sz val="12"/>
        <rFont val="Inherit"/>
      </rPr>
      <t>Workterm 3</t>
    </r>
    <r>
      <rPr>
        <sz val="12"/>
        <rFont val="Roboto"/>
      </rPr>
      <t>  </t>
    </r>
    <r>
      <rPr>
        <b/>
        <sz val="12"/>
        <rFont val="Inherit"/>
      </rPr>
      <t>0 cr</t>
    </r>
    <r>
      <rPr>
        <sz val="12"/>
        <rFont val="Roboto"/>
      </rPr>
      <t>  </t>
    </r>
  </si>
  <si>
    <r>
      <t>COMP 4990</t>
    </r>
    <r>
      <rPr>
        <sz val="12"/>
        <rFont val="Roboto"/>
      </rPr>
      <t>  </t>
    </r>
    <r>
      <rPr>
        <b/>
        <sz val="12"/>
        <rFont val="Inherit"/>
      </rPr>
      <t>Workterm 4</t>
    </r>
    <r>
      <rPr>
        <sz val="12"/>
        <rFont val="Roboto"/>
      </rPr>
      <t>  </t>
    </r>
    <r>
      <rPr>
        <b/>
        <sz val="12"/>
        <rFont val="Inherit"/>
      </rPr>
      <t>0 cr</t>
    </r>
    <r>
      <rPr>
        <sz val="12"/>
        <rFont val="Roboto"/>
      </rPr>
      <t>  </t>
    </r>
  </si>
  <si>
    <t>Title</t>
  </si>
  <si>
    <t>NT</t>
  </si>
  <si>
    <t>PR</t>
  </si>
  <si>
    <t>COMP</t>
  </si>
  <si>
    <t>Introductory Computer Science 1  3 cr  </t>
  </si>
  <si>
    <t>Computer Programming for Scientists and Engineers  3 cr  </t>
  </si>
  <si>
    <t>Introductory Computer Science 2  3 cr  </t>
  </si>
  <si>
    <t>Computing: Ideas and Innovation  3 cr  </t>
  </si>
  <si>
    <t>Navigating Your Digital World  3 cr  </t>
  </si>
  <si>
    <t>Analysis of Algorithms  3 cr  </t>
  </si>
  <si>
    <t>Discrete Mathematics for Computer Science  3 cr  </t>
  </si>
  <si>
    <t>Data Structures and Algorithms  3 cr  </t>
  </si>
  <si>
    <t>Object Orientation  3 cr  </t>
  </si>
  <si>
    <t>Programming Practices  3 cr  </t>
  </si>
  <si>
    <t>Introduction to Scientific Computing  3 cr  </t>
  </si>
  <si>
    <t>Introduction to Computer Systems  3 cr  </t>
  </si>
  <si>
    <t>Workterm 1  0 cr  </t>
  </si>
  <si>
    <t>Distributed Computing  3 cr  </t>
  </si>
  <si>
    <t>Human-Computer Interaction 1  3 cr  </t>
  </si>
  <si>
    <t>Automata Theory and Formal Languages  3 cr  </t>
  </si>
  <si>
    <t>Technical Communication in Computer Science  3 cr  </t>
  </si>
  <si>
    <t>Digital Logic 2  3 cr  </t>
  </si>
  <si>
    <t>Analysis of Algorithms and Data Structures  3 cr  </t>
  </si>
  <si>
    <t>Introduction to Artificial Intelligence  3 cr  </t>
  </si>
  <si>
    <t>Introduction to Compiler Construction  3 cr  </t>
  </si>
  <si>
    <t>Software Engineering 1  3 cr  </t>
  </si>
  <si>
    <t>Computer Organization  3 cr  </t>
  </si>
  <si>
    <t>Databases Concepts and Usage  3 cr  </t>
  </si>
  <si>
    <t>Operating Systems  3 cr  </t>
  </si>
  <si>
    <t>Programming Language Concepts  3 cr  </t>
  </si>
  <si>
    <t>Computer Graphics 1  3 cr  </t>
  </si>
  <si>
    <t>Introduction to Bioinformatics Algorithms  3 cr  </t>
  </si>
  <si>
    <t>Workterm 2  0 cr  </t>
  </si>
  <si>
    <t>Human-Computer Interaction 2  3 cr  </t>
  </si>
  <si>
    <t>Project Management  3 cr  </t>
  </si>
  <si>
    <t>Topics in Computer Science  3 cr  </t>
  </si>
  <si>
    <t>Introduction to Cryptography and Cryptosystems  3 cr  </t>
  </si>
  <si>
    <t>Intelligent Mobile Robotics  3 cr  </t>
  </si>
  <si>
    <t>Artificial Intelligence  3 cr  </t>
  </si>
  <si>
    <t>Expert Systems  3 cr  </t>
  </si>
  <si>
    <t>Computer Networks  3 cr  </t>
  </si>
  <si>
    <t>Graph Theory Algorithms 1  3 cr  </t>
  </si>
  <si>
    <t>Software Engineering 2  3 cr  </t>
  </si>
  <si>
    <t>Machine Learning  3 cr  </t>
  </si>
  <si>
    <t>Database Implementation  3 cr  </t>
  </si>
  <si>
    <t>Advanced Design and Analysis of Algorithms  3 cr  </t>
  </si>
  <si>
    <t>Operating Systems 2  3 cr  </t>
  </si>
  <si>
    <t>Computer Graphics 2  3 cr  </t>
  </si>
  <si>
    <t>Introduction to Parallel Computation  3 cr  </t>
  </si>
  <si>
    <t>Undergraduate Honours Project  3 cr  </t>
  </si>
  <si>
    <t>Real-Time Systems  3 cr  </t>
  </si>
  <si>
    <t>Industrial Project  3 cr  </t>
  </si>
  <si>
    <t>Computer Security  3 cr  </t>
  </si>
  <si>
    <t>Professional Practice in Computer Science  3 cr  </t>
  </si>
  <si>
    <t>Computer Systems and Architecture  3 cr  </t>
  </si>
  <si>
    <t>Introduction to Data Mining  3 cr  </t>
  </si>
  <si>
    <t>Advanced Databases  3 cr  </t>
  </si>
  <si>
    <t>Workterm 3  0 cr  </t>
  </si>
  <si>
    <t>Workterm 4  0 cr  </t>
  </si>
  <si>
    <t>"</t>
  </si>
  <si>
    <t>,</t>
  </si>
  <si>
    <t>NONE</t>
  </si>
  <si>
    <t>MATH1500</t>
  </si>
  <si>
    <t>COMP1010</t>
  </si>
  <si>
    <t>MATH1240</t>
  </si>
  <si>
    <t>COMP2140</t>
  </si>
  <si>
    <t>MATH1300</t>
  </si>
  <si>
    <t>COMP1020</t>
  </si>
  <si>
    <t>COMP2150</t>
  </si>
  <si>
    <t>C+</t>
  </si>
  <si>
    <t>COMP2160</t>
  </si>
  <si>
    <t>COMP3250</t>
  </si>
  <si>
    <t>COMP2080</t>
  </si>
  <si>
    <t>COMP3XXX</t>
  </si>
  <si>
    <t>COMP2280</t>
  </si>
  <si>
    <t>COMP2160Recommended</t>
  </si>
  <si>
    <t>COMP2160 recommended</t>
  </si>
  <si>
    <t>COMP2190</t>
  </si>
  <si>
    <t>COMP2980</t>
  </si>
  <si>
    <t>COMP3020</t>
  </si>
  <si>
    <t>COMP3350</t>
  </si>
  <si>
    <t>COMP3170</t>
  </si>
  <si>
    <t>COMP3190</t>
  </si>
  <si>
    <t>COMP3010</t>
  </si>
  <si>
    <t>COMP3380</t>
  </si>
  <si>
    <t>STAT1000</t>
  </si>
  <si>
    <t>COMP3430</t>
  </si>
  <si>
    <t>COMP3490</t>
  </si>
  <si>
    <t>COMP3370</t>
  </si>
  <si>
    <t>COMP3980</t>
  </si>
  <si>
    <t>COMP4980</t>
  </si>
  <si>
    <t>{</t>
  </si>
  <si>
    <t>}</t>
  </si>
  <si>
    <t xml:space="preserve"> </t>
  </si>
  <si>
    <t>MATH</t>
  </si>
  <si>
    <t>Linear Algebra</t>
  </si>
  <si>
    <t>Discrete Math</t>
  </si>
  <si>
    <t>Calc</t>
  </si>
  <si>
    <t>STAT</t>
  </si>
  <si>
    <t>Intro to Stats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</si>
</sst>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u/>
      <sz val="11"/>
      <color theme="10"/>
      <name val="Calibri"/>
      <family val="2"/>
      <scheme val="minor"/>
    </font>
    <font>
      <b/>
      <sz val="12"/>
      <name val="Inherit"/>
    </font>
    <font>
      <sz val="12"/>
      <name val="Roboto"/>
    </font>
    <font>
      <u/>
      <sz val="12"/>
      <name val="Roboto"/>
    </font>
    <font>
      <u/>
      <sz val="11"/>
      <name val="Calibri"/>
      <family val="2"/>
      <scheme val="minor"/>
    </font>
    <font>
      <sz val="12"/>
      <name val="Inherit"/>
    </font>
    <font>
      <sz val="11"/>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2" fillId="0" borderId="0" xfId="0" applyFont="1" applyAlignment="1">
      <alignment vertical="center" wrapText="1"/>
    </xf>
    <xf numFmtId="0" fontId="3" fillId="0" borderId="0" xfId="0" applyFont="1" applyAlignment="1">
      <alignment vertical="center" wrapText="1"/>
    </xf>
    <xf numFmtId="0" fontId="5" fillId="0" borderId="0" xfId="1" applyFont="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5" fillId="0" borderId="1" xfId="1" applyFont="1" applyBorder="1" applyAlignment="1">
      <alignment vertical="center" wrapText="1"/>
    </xf>
    <xf numFmtId="0" fontId="6" fillId="0" borderId="1" xfId="0" applyFont="1" applyBorder="1" applyAlignment="1">
      <alignment vertical="center" wrapText="1"/>
    </xf>
    <xf numFmtId="0" fontId="0" fillId="0" borderId="0" xfId="0" applyFont="1"/>
    <xf numFmtId="0" fontId="0" fillId="2" borderId="0" xfId="0" applyFont="1" applyFill="1"/>
    <xf numFmtId="0" fontId="7" fillId="0" borderId="0" xfId="0" applyFont="1"/>
    <xf numFmtId="0" fontId="0"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catalog.umanitoba.ca/search/?P=ECE%202220" TargetMode="External"/><Relationship Id="rId18" Type="http://schemas.openxmlformats.org/officeDocument/2006/relationships/hyperlink" Target="https://catalog.umanitoba.ca/search/?P=COMP%203350" TargetMode="External"/><Relationship Id="rId26" Type="http://schemas.openxmlformats.org/officeDocument/2006/relationships/hyperlink" Target="https://catalog.umanitoba.ca/search/?P=ECE%204450" TargetMode="External"/><Relationship Id="rId21" Type="http://schemas.openxmlformats.org/officeDocument/2006/relationships/hyperlink" Target="https://catalog.umanitoba.ca/search/?P=COMP%203190" TargetMode="External"/><Relationship Id="rId34" Type="http://schemas.openxmlformats.org/officeDocument/2006/relationships/hyperlink" Target="https://catalog.umanitoba.ca/search/?P=COMP%203380" TargetMode="External"/><Relationship Id="rId7" Type="http://schemas.openxmlformats.org/officeDocument/2006/relationships/hyperlink" Target="https://catalog.umanitoba.ca/search/?P=COMP%202191" TargetMode="External"/><Relationship Id="rId12" Type="http://schemas.openxmlformats.org/officeDocument/2006/relationships/hyperlink" Target="https://catalog.umanitoba.ca/search/?P=COMP%202280" TargetMode="External"/><Relationship Id="rId17" Type="http://schemas.openxmlformats.org/officeDocument/2006/relationships/hyperlink" Target="https://catalog.umanitoba.ca/search/?P=COMP%202980" TargetMode="External"/><Relationship Id="rId25" Type="http://schemas.openxmlformats.org/officeDocument/2006/relationships/hyperlink" Target="https://catalog.umanitoba.ca/search/?P=COMP%203350" TargetMode="External"/><Relationship Id="rId33" Type="http://schemas.openxmlformats.org/officeDocument/2006/relationships/hyperlink" Target="https://catalog.umanitoba.ca/search/?P=COMP%203370" TargetMode="External"/><Relationship Id="rId2" Type="http://schemas.openxmlformats.org/officeDocument/2006/relationships/hyperlink" Target="https://catalog.umanitoba.ca/search/?P=COMP%201013" TargetMode="External"/><Relationship Id="rId16" Type="http://schemas.openxmlformats.org/officeDocument/2006/relationships/hyperlink" Target="https://catalog.umanitoba.ca/search/?P=COMP%202140" TargetMode="External"/><Relationship Id="rId20" Type="http://schemas.openxmlformats.org/officeDocument/2006/relationships/hyperlink" Target="https://catalog.umanitoba.ca/search/?P=COMP%203190" TargetMode="External"/><Relationship Id="rId29" Type="http://schemas.openxmlformats.org/officeDocument/2006/relationships/hyperlink" Target="https://catalog.umanitoba.ca/search/?P=COMP%203490" TargetMode="External"/><Relationship Id="rId1" Type="http://schemas.openxmlformats.org/officeDocument/2006/relationships/hyperlink" Target="https://catalog.umanitoba.ca/search/?P=COMP%201011" TargetMode="External"/><Relationship Id="rId6" Type="http://schemas.openxmlformats.org/officeDocument/2006/relationships/hyperlink" Target="https://catalog.umanitoba.ca/search/?P=COMP%202191" TargetMode="External"/><Relationship Id="rId11" Type="http://schemas.openxmlformats.org/officeDocument/2006/relationships/hyperlink" Target="https://catalog.umanitoba.ca/search/?P=ECE%202220" TargetMode="External"/><Relationship Id="rId24" Type="http://schemas.openxmlformats.org/officeDocument/2006/relationships/hyperlink" Target="https://catalog.umanitoba.ca/search/?P=COMP%203170" TargetMode="External"/><Relationship Id="rId32" Type="http://schemas.openxmlformats.org/officeDocument/2006/relationships/hyperlink" Target="https://catalog.umanitoba.ca/search/?P=COMP%203350" TargetMode="External"/><Relationship Id="rId37" Type="http://schemas.openxmlformats.org/officeDocument/2006/relationships/hyperlink" Target="https://catalog.umanitoba.ca/search/?P=COMP%204980" TargetMode="External"/><Relationship Id="rId5" Type="http://schemas.openxmlformats.org/officeDocument/2006/relationships/hyperlink" Target="https://catalog.umanitoba.ca/search/?P=MATH%203120" TargetMode="External"/><Relationship Id="rId15" Type="http://schemas.openxmlformats.org/officeDocument/2006/relationships/hyperlink" Target="https://catalog.umanitoba.ca/search/?P=COMP%202140" TargetMode="External"/><Relationship Id="rId23" Type="http://schemas.openxmlformats.org/officeDocument/2006/relationships/hyperlink" Target="https://catalog.umanitoba.ca/search/?P=ECE%203700" TargetMode="External"/><Relationship Id="rId28" Type="http://schemas.openxmlformats.org/officeDocument/2006/relationships/hyperlink" Target="https://catalog.umanitoba.ca/search/?P=COMP%203380" TargetMode="External"/><Relationship Id="rId36" Type="http://schemas.openxmlformats.org/officeDocument/2006/relationships/hyperlink" Target="https://catalog.umanitoba.ca/search/?P=COMP%203980" TargetMode="External"/><Relationship Id="rId10" Type="http://schemas.openxmlformats.org/officeDocument/2006/relationships/hyperlink" Target="https://catalog.umanitoba.ca/search/?P=COMP%202080" TargetMode="External"/><Relationship Id="rId19" Type="http://schemas.openxmlformats.org/officeDocument/2006/relationships/hyperlink" Target="https://catalog.umanitoba.ca/search/?P=COMP%204060" TargetMode="External"/><Relationship Id="rId31" Type="http://schemas.openxmlformats.org/officeDocument/2006/relationships/hyperlink" Target="https://catalog.umanitoba.ca/search/?P=ECE%204530" TargetMode="External"/><Relationship Id="rId4" Type="http://schemas.openxmlformats.org/officeDocument/2006/relationships/hyperlink" Target="https://catalog.umanitoba.ca/search/?P=COMP%201021" TargetMode="External"/><Relationship Id="rId9" Type="http://schemas.openxmlformats.org/officeDocument/2006/relationships/hyperlink" Target="https://catalog.umanitoba.ca/search/?P=ECE%203610" TargetMode="External"/><Relationship Id="rId14" Type="http://schemas.openxmlformats.org/officeDocument/2006/relationships/hyperlink" Target="https://catalog.umanitoba.ca/search/?P=COMP%202140" TargetMode="External"/><Relationship Id="rId22" Type="http://schemas.openxmlformats.org/officeDocument/2006/relationships/hyperlink" Target="https://catalog.umanitoba.ca/search/?P=ECE%203700" TargetMode="External"/><Relationship Id="rId27" Type="http://schemas.openxmlformats.org/officeDocument/2006/relationships/hyperlink" Target="https://catalog.umanitoba.ca/search/?P=ECE%204450" TargetMode="External"/><Relationship Id="rId30" Type="http://schemas.openxmlformats.org/officeDocument/2006/relationships/hyperlink" Target="https://catalog.umanitoba.ca/search/?P=ECE%204530" TargetMode="External"/><Relationship Id="rId35" Type="http://schemas.openxmlformats.org/officeDocument/2006/relationships/hyperlink" Target="https://catalog.umanitoba.ca/search/?P=COMP%203380" TargetMode="External"/><Relationship Id="rId8" Type="http://schemas.openxmlformats.org/officeDocument/2006/relationships/hyperlink" Target="https://catalog.umanitoba.ca/search/?P=ECE%203610" TargetMode="External"/><Relationship Id="rId3" Type="http://schemas.openxmlformats.org/officeDocument/2006/relationships/hyperlink" Target="https://catalog.umanitoba.ca/search/?P=COMP%20102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catalog.umanitoba.ca/search/?P=ECE%202220" TargetMode="External"/><Relationship Id="rId18" Type="http://schemas.openxmlformats.org/officeDocument/2006/relationships/hyperlink" Target="https://catalog.umanitoba.ca/search/?P=COMP%203350" TargetMode="External"/><Relationship Id="rId26" Type="http://schemas.openxmlformats.org/officeDocument/2006/relationships/hyperlink" Target="https://catalog.umanitoba.ca/search/?P=ECE%204450" TargetMode="External"/><Relationship Id="rId21" Type="http://schemas.openxmlformats.org/officeDocument/2006/relationships/hyperlink" Target="https://catalog.umanitoba.ca/search/?P=COMP%203190" TargetMode="External"/><Relationship Id="rId34" Type="http://schemas.openxmlformats.org/officeDocument/2006/relationships/hyperlink" Target="https://catalog.umanitoba.ca/search/?P=COMP%203380" TargetMode="External"/><Relationship Id="rId7" Type="http://schemas.openxmlformats.org/officeDocument/2006/relationships/hyperlink" Target="https://catalog.umanitoba.ca/search/?P=COMP%202191" TargetMode="External"/><Relationship Id="rId12" Type="http://schemas.openxmlformats.org/officeDocument/2006/relationships/hyperlink" Target="https://catalog.umanitoba.ca/search/?P=COMP%202280" TargetMode="External"/><Relationship Id="rId17" Type="http://schemas.openxmlformats.org/officeDocument/2006/relationships/hyperlink" Target="https://catalog.umanitoba.ca/search/?P=COMP%202980" TargetMode="External"/><Relationship Id="rId25" Type="http://schemas.openxmlformats.org/officeDocument/2006/relationships/hyperlink" Target="https://catalog.umanitoba.ca/search/?P=COMP%203350" TargetMode="External"/><Relationship Id="rId33" Type="http://schemas.openxmlformats.org/officeDocument/2006/relationships/hyperlink" Target="https://catalog.umanitoba.ca/search/?P=COMP%203370" TargetMode="External"/><Relationship Id="rId38" Type="http://schemas.openxmlformats.org/officeDocument/2006/relationships/printerSettings" Target="../printerSettings/printerSettings3.bin"/><Relationship Id="rId2" Type="http://schemas.openxmlformats.org/officeDocument/2006/relationships/hyperlink" Target="https://catalog.umanitoba.ca/search/?P=COMP%201013" TargetMode="External"/><Relationship Id="rId16" Type="http://schemas.openxmlformats.org/officeDocument/2006/relationships/hyperlink" Target="https://catalog.umanitoba.ca/search/?P=COMP%202140" TargetMode="External"/><Relationship Id="rId20" Type="http://schemas.openxmlformats.org/officeDocument/2006/relationships/hyperlink" Target="https://catalog.umanitoba.ca/search/?P=COMP%203190" TargetMode="External"/><Relationship Id="rId29" Type="http://schemas.openxmlformats.org/officeDocument/2006/relationships/hyperlink" Target="https://catalog.umanitoba.ca/search/?P=COMP%203490" TargetMode="External"/><Relationship Id="rId1" Type="http://schemas.openxmlformats.org/officeDocument/2006/relationships/hyperlink" Target="https://catalog.umanitoba.ca/search/?P=COMP%201011" TargetMode="External"/><Relationship Id="rId6" Type="http://schemas.openxmlformats.org/officeDocument/2006/relationships/hyperlink" Target="https://catalog.umanitoba.ca/search/?P=COMP%202191" TargetMode="External"/><Relationship Id="rId11" Type="http://schemas.openxmlformats.org/officeDocument/2006/relationships/hyperlink" Target="https://catalog.umanitoba.ca/search/?P=ECE%202220" TargetMode="External"/><Relationship Id="rId24" Type="http://schemas.openxmlformats.org/officeDocument/2006/relationships/hyperlink" Target="https://catalog.umanitoba.ca/search/?P=COMP%203170" TargetMode="External"/><Relationship Id="rId32" Type="http://schemas.openxmlformats.org/officeDocument/2006/relationships/hyperlink" Target="https://catalog.umanitoba.ca/search/?P=COMP%203350" TargetMode="External"/><Relationship Id="rId37" Type="http://schemas.openxmlformats.org/officeDocument/2006/relationships/hyperlink" Target="https://catalog.umanitoba.ca/search/?P=COMP%204980" TargetMode="External"/><Relationship Id="rId5" Type="http://schemas.openxmlformats.org/officeDocument/2006/relationships/hyperlink" Target="https://catalog.umanitoba.ca/search/?P=MATH%203120" TargetMode="External"/><Relationship Id="rId15" Type="http://schemas.openxmlformats.org/officeDocument/2006/relationships/hyperlink" Target="https://catalog.umanitoba.ca/search/?P=COMP%202140" TargetMode="External"/><Relationship Id="rId23" Type="http://schemas.openxmlformats.org/officeDocument/2006/relationships/hyperlink" Target="https://catalog.umanitoba.ca/search/?P=ECE%203700" TargetMode="External"/><Relationship Id="rId28" Type="http://schemas.openxmlformats.org/officeDocument/2006/relationships/hyperlink" Target="https://catalog.umanitoba.ca/search/?P=COMP%203380" TargetMode="External"/><Relationship Id="rId36" Type="http://schemas.openxmlformats.org/officeDocument/2006/relationships/hyperlink" Target="https://catalog.umanitoba.ca/search/?P=COMP%203980" TargetMode="External"/><Relationship Id="rId10" Type="http://schemas.openxmlformats.org/officeDocument/2006/relationships/hyperlink" Target="https://catalog.umanitoba.ca/search/?P=COMP%202080" TargetMode="External"/><Relationship Id="rId19" Type="http://schemas.openxmlformats.org/officeDocument/2006/relationships/hyperlink" Target="https://catalog.umanitoba.ca/search/?P=COMP%204060" TargetMode="External"/><Relationship Id="rId31" Type="http://schemas.openxmlformats.org/officeDocument/2006/relationships/hyperlink" Target="https://catalog.umanitoba.ca/search/?P=ECE%204530" TargetMode="External"/><Relationship Id="rId4" Type="http://schemas.openxmlformats.org/officeDocument/2006/relationships/hyperlink" Target="https://catalog.umanitoba.ca/search/?P=COMP%201021" TargetMode="External"/><Relationship Id="rId9" Type="http://schemas.openxmlformats.org/officeDocument/2006/relationships/hyperlink" Target="https://catalog.umanitoba.ca/search/?P=ECE%203610" TargetMode="External"/><Relationship Id="rId14" Type="http://schemas.openxmlformats.org/officeDocument/2006/relationships/hyperlink" Target="https://catalog.umanitoba.ca/search/?P=COMP%202140" TargetMode="External"/><Relationship Id="rId22" Type="http://schemas.openxmlformats.org/officeDocument/2006/relationships/hyperlink" Target="https://catalog.umanitoba.ca/search/?P=ECE%203700" TargetMode="External"/><Relationship Id="rId27" Type="http://schemas.openxmlformats.org/officeDocument/2006/relationships/hyperlink" Target="https://catalog.umanitoba.ca/search/?P=ECE%204450" TargetMode="External"/><Relationship Id="rId30" Type="http://schemas.openxmlformats.org/officeDocument/2006/relationships/hyperlink" Target="https://catalog.umanitoba.ca/search/?P=ECE%204530" TargetMode="External"/><Relationship Id="rId35" Type="http://schemas.openxmlformats.org/officeDocument/2006/relationships/hyperlink" Target="https://catalog.umanitoba.ca/search/?P=COMP%203380" TargetMode="External"/><Relationship Id="rId8" Type="http://schemas.openxmlformats.org/officeDocument/2006/relationships/hyperlink" Target="https://catalog.umanitoba.ca/search/?P=ECE%203610" TargetMode="External"/><Relationship Id="rId3" Type="http://schemas.openxmlformats.org/officeDocument/2006/relationships/hyperlink" Target="https://catalog.umanitoba.ca/search/?P=COMP%201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6FEDC-DBEF-463D-B14E-3DB9AB457879}">
  <dimension ref="A1:A286"/>
  <sheetViews>
    <sheetView topLeftCell="A58" workbookViewId="0">
      <selection activeCell="A75" sqref="A75"/>
    </sheetView>
  </sheetViews>
  <sheetFormatPr defaultRowHeight="15"/>
  <cols>
    <col min="1" max="1" width="97.140625" style="10" customWidth="1"/>
  </cols>
  <sheetData>
    <row r="1" spans="1:1" ht="15.75">
      <c r="A1" s="1" t="s">
        <v>81</v>
      </c>
    </row>
    <row r="2" spans="1:1" ht="31.5">
      <c r="A2" s="2" t="s">
        <v>82</v>
      </c>
    </row>
    <row r="3" spans="1:1" ht="15.75">
      <c r="A3" s="1" t="s">
        <v>0</v>
      </c>
    </row>
    <row r="4" spans="1:1" ht="15.75">
      <c r="A4" s="2" t="s">
        <v>1</v>
      </c>
    </row>
    <row r="5" spans="1:1">
      <c r="A5" s="3" t="s">
        <v>2</v>
      </c>
    </row>
    <row r="6" spans="1:1" ht="15.75">
      <c r="A6" s="1" t="s">
        <v>83</v>
      </c>
    </row>
    <row r="7" spans="1:1" ht="15.75">
      <c r="A7" s="1" t="s">
        <v>84</v>
      </c>
    </row>
    <row r="8" spans="1:1" ht="15.75">
      <c r="A8" s="1" t="s">
        <v>85</v>
      </c>
    </row>
    <row r="9" spans="1:1" ht="63">
      <c r="A9" s="2" t="s">
        <v>86</v>
      </c>
    </row>
    <row r="10" spans="1:1" ht="15.75">
      <c r="A10" s="1" t="s">
        <v>0</v>
      </c>
    </row>
    <row r="11" spans="1:1" ht="31.5">
      <c r="A11" s="2" t="s">
        <v>87</v>
      </c>
    </row>
    <row r="12" spans="1:1">
      <c r="A12" s="3" t="s">
        <v>3</v>
      </c>
    </row>
    <row r="13" spans="1:1" ht="15.75">
      <c r="A13" s="1" t="s">
        <v>88</v>
      </c>
    </row>
    <row r="14" spans="1:1" ht="15.75">
      <c r="A14" s="1" t="s">
        <v>89</v>
      </c>
    </row>
    <row r="15" spans="1:1" ht="15.75">
      <c r="A15" s="1" t="s">
        <v>90</v>
      </c>
    </row>
    <row r="16" spans="1:1" ht="30">
      <c r="A16" s="3" t="s">
        <v>4</v>
      </c>
    </row>
    <row r="17" spans="1:1" ht="15.75">
      <c r="A17" s="1" t="s">
        <v>0</v>
      </c>
    </row>
    <row r="18" spans="1:1" ht="31.5">
      <c r="A18" s="2" t="s">
        <v>91</v>
      </c>
    </row>
    <row r="19" spans="1:1">
      <c r="A19" s="3" t="s">
        <v>5</v>
      </c>
    </row>
    <row r="20" spans="1:1" ht="15.75">
      <c r="A20" s="1" t="s">
        <v>84</v>
      </c>
    </row>
    <row r="21" spans="1:1" ht="15.75">
      <c r="A21" s="1" t="s">
        <v>92</v>
      </c>
    </row>
    <row r="22" spans="1:1" ht="78.75">
      <c r="A22" s="2" t="s">
        <v>6</v>
      </c>
    </row>
    <row r="23" spans="1:1" ht="15.75">
      <c r="A23" s="1" t="s">
        <v>84</v>
      </c>
    </row>
    <row r="24" spans="1:1" ht="15.75">
      <c r="A24" s="1" t="s">
        <v>93</v>
      </c>
    </row>
    <row r="25" spans="1:1" ht="94.5">
      <c r="A25" s="2" t="s">
        <v>7</v>
      </c>
    </row>
    <row r="26" spans="1:1" ht="15.75">
      <c r="A26" s="1" t="s">
        <v>94</v>
      </c>
    </row>
    <row r="27" spans="1:1" ht="15.75">
      <c r="A27" s="1" t="s">
        <v>84</v>
      </c>
    </row>
    <row r="28" spans="1:1" ht="15.75">
      <c r="A28" s="1" t="s">
        <v>95</v>
      </c>
    </row>
    <row r="29" spans="1:1" ht="31.5">
      <c r="A29" s="2" t="s">
        <v>8</v>
      </c>
    </row>
    <row r="30" spans="1:1" ht="15.75">
      <c r="A30" s="1" t="s">
        <v>0</v>
      </c>
    </row>
    <row r="31" spans="1:1" ht="31.5">
      <c r="A31" s="2" t="s">
        <v>96</v>
      </c>
    </row>
    <row r="32" spans="1:1" ht="15.75">
      <c r="A32" s="1" t="s">
        <v>89</v>
      </c>
    </row>
    <row r="33" spans="1:1" ht="15.75">
      <c r="A33" s="1" t="s">
        <v>97</v>
      </c>
    </row>
    <row r="34" spans="1:1" ht="31.5">
      <c r="A34" s="2" t="s">
        <v>9</v>
      </c>
    </row>
    <row r="35" spans="1:1" ht="15.75">
      <c r="A35" s="1" t="s">
        <v>0</v>
      </c>
    </row>
    <row r="36" spans="1:1" ht="47.25">
      <c r="A36" s="2" t="s">
        <v>98</v>
      </c>
    </row>
    <row r="37" spans="1:1">
      <c r="A37" s="3" t="s">
        <v>10</v>
      </c>
    </row>
    <row r="38" spans="1:1" ht="15.75">
      <c r="A38" s="1" t="s">
        <v>89</v>
      </c>
    </row>
    <row r="39" spans="1:1" ht="15.75">
      <c r="A39" s="1" t="s">
        <v>99</v>
      </c>
    </row>
    <row r="40" spans="1:1" ht="47.25">
      <c r="A40" s="2" t="s">
        <v>11</v>
      </c>
    </row>
    <row r="41" spans="1:1" ht="15.75">
      <c r="A41" s="1" t="s">
        <v>0</v>
      </c>
    </row>
    <row r="42" spans="1:1" ht="15.75">
      <c r="A42" s="2" t="s">
        <v>100</v>
      </c>
    </row>
    <row r="43" spans="1:1" ht="15.75">
      <c r="A43" s="1" t="s">
        <v>101</v>
      </c>
    </row>
    <row r="44" spans="1:1" ht="15.75">
      <c r="A44" s="1" t="s">
        <v>89</v>
      </c>
    </row>
    <row r="45" spans="1:1" ht="15.75">
      <c r="A45" s="1" t="s">
        <v>102</v>
      </c>
    </row>
    <row r="46" spans="1:1" ht="47.25">
      <c r="A46" s="2" t="s">
        <v>12</v>
      </c>
    </row>
    <row r="47" spans="1:1" ht="15.75">
      <c r="A47" s="1" t="s">
        <v>0</v>
      </c>
    </row>
    <row r="48" spans="1:1" ht="15.75">
      <c r="A48" s="2" t="s">
        <v>103</v>
      </c>
    </row>
    <row r="49" spans="1:1" ht="15.75">
      <c r="A49" s="1" t="s">
        <v>89</v>
      </c>
    </row>
    <row r="50" spans="1:1" ht="15.75">
      <c r="A50" s="1" t="s">
        <v>104</v>
      </c>
    </row>
    <row r="51" spans="1:1" ht="47.25">
      <c r="A51" s="2" t="s">
        <v>13</v>
      </c>
    </row>
    <row r="52" spans="1:1" ht="15.75">
      <c r="A52" s="1" t="s">
        <v>0</v>
      </c>
    </row>
    <row r="53" spans="1:1" ht="15.75">
      <c r="A53" s="2" t="s">
        <v>105</v>
      </c>
    </row>
    <row r="54" spans="1:1" ht="15.75">
      <c r="A54" s="1" t="s">
        <v>89</v>
      </c>
    </row>
    <row r="55" spans="1:1" ht="15.75">
      <c r="A55" s="1" t="s">
        <v>106</v>
      </c>
    </row>
    <row r="56" spans="1:1" ht="45">
      <c r="A56" s="3" t="s">
        <v>14</v>
      </c>
    </row>
    <row r="57" spans="1:1" ht="15.75">
      <c r="A57" s="1" t="s">
        <v>0</v>
      </c>
    </row>
    <row r="58" spans="1:1" ht="63">
      <c r="A58" s="2" t="s">
        <v>107</v>
      </c>
    </row>
    <row r="59" spans="1:1">
      <c r="A59" s="3" t="s">
        <v>15</v>
      </c>
    </row>
    <row r="60" spans="1:1" ht="15.75">
      <c r="A60" s="1" t="s">
        <v>89</v>
      </c>
    </row>
    <row r="61" spans="1:1" ht="15.75">
      <c r="A61" s="1" t="s">
        <v>108</v>
      </c>
    </row>
    <row r="62" spans="1:1" ht="45">
      <c r="A62" s="3" t="s">
        <v>16</v>
      </c>
    </row>
    <row r="63" spans="1:1" ht="15.75">
      <c r="A63" s="1" t="s">
        <v>0</v>
      </c>
    </row>
    <row r="64" spans="1:1" ht="31.5">
      <c r="A64" s="2" t="s">
        <v>109</v>
      </c>
    </row>
    <row r="65" spans="1:1">
      <c r="A65" s="3" t="s">
        <v>17</v>
      </c>
    </row>
    <row r="66" spans="1:1" ht="15.75">
      <c r="A66" s="1" t="s">
        <v>89</v>
      </c>
    </row>
    <row r="67" spans="1:1" ht="15.75">
      <c r="A67" s="1" t="s">
        <v>110</v>
      </c>
    </row>
    <row r="68" spans="1:1" ht="47.25">
      <c r="A68" s="2" t="s">
        <v>18</v>
      </c>
    </row>
    <row r="69" spans="1:1" ht="15.75">
      <c r="A69" s="1" t="s">
        <v>89</v>
      </c>
    </row>
    <row r="70" spans="1:1" ht="15.75">
      <c r="A70" s="1" t="s">
        <v>111</v>
      </c>
    </row>
    <row r="71" spans="1:1" ht="31.5">
      <c r="A71" s="2" t="s">
        <v>19</v>
      </c>
    </row>
    <row r="72" spans="1:1" ht="15.75">
      <c r="A72" s="1" t="s">
        <v>0</v>
      </c>
    </row>
    <row r="73" spans="1:1" ht="15.75">
      <c r="A73" s="2" t="s">
        <v>112</v>
      </c>
    </row>
    <row r="74" spans="1:1" ht="15.75">
      <c r="A74" s="1" t="s">
        <v>89</v>
      </c>
    </row>
    <row r="75" spans="1:1" ht="15.75">
      <c r="A75" s="1" t="s">
        <v>113</v>
      </c>
    </row>
    <row r="76" spans="1:1" ht="31.5">
      <c r="A76" s="2" t="s">
        <v>20</v>
      </c>
    </row>
    <row r="77" spans="1:1" ht="15.75">
      <c r="A77" s="1" t="s">
        <v>0</v>
      </c>
    </row>
    <row r="78" spans="1:1" ht="31.5">
      <c r="A78" s="2" t="s">
        <v>114</v>
      </c>
    </row>
    <row r="79" spans="1:1" ht="15.75">
      <c r="A79" s="1" t="s">
        <v>89</v>
      </c>
    </row>
    <row r="80" spans="1:1" ht="15.75">
      <c r="A80" s="1" t="s">
        <v>115</v>
      </c>
    </row>
    <row r="81" spans="1:1" ht="63">
      <c r="A81" s="2" t="s">
        <v>21</v>
      </c>
    </row>
    <row r="82" spans="1:1" ht="15.75">
      <c r="A82" s="1" t="s">
        <v>0</v>
      </c>
    </row>
    <row r="83" spans="1:1">
      <c r="A83" s="3" t="s">
        <v>22</v>
      </c>
    </row>
    <row r="84" spans="1:1" ht="15.75">
      <c r="A84" s="1" t="s">
        <v>89</v>
      </c>
    </row>
    <row r="85" spans="1:1" ht="15.75">
      <c r="A85" s="1" t="s">
        <v>116</v>
      </c>
    </row>
    <row r="86" spans="1:1" ht="47.25">
      <c r="A86" s="2" t="s">
        <v>23</v>
      </c>
    </row>
    <row r="87" spans="1:1" ht="15.75">
      <c r="A87" s="1" t="s">
        <v>0</v>
      </c>
    </row>
    <row r="88" spans="1:1" ht="31.5">
      <c r="A88" s="2" t="s">
        <v>24</v>
      </c>
    </row>
    <row r="89" spans="1:1" ht="15.75">
      <c r="A89" s="1" t="s">
        <v>89</v>
      </c>
    </row>
    <row r="90" spans="1:1" ht="15.75">
      <c r="A90" s="1" t="s">
        <v>117</v>
      </c>
    </row>
    <row r="91" spans="1:1" ht="45">
      <c r="A91" s="3" t="s">
        <v>25</v>
      </c>
    </row>
    <row r="92" spans="1:1" ht="15.75">
      <c r="A92" s="1" t="s">
        <v>0</v>
      </c>
    </row>
    <row r="93" spans="1:1">
      <c r="A93" s="3" t="s">
        <v>26</v>
      </c>
    </row>
    <row r="94" spans="1:1">
      <c r="A94" s="3" t="s">
        <v>27</v>
      </c>
    </row>
    <row r="95" spans="1:1" ht="15.75">
      <c r="A95" s="1" t="s">
        <v>89</v>
      </c>
    </row>
    <row r="96" spans="1:1" ht="15.75">
      <c r="A96" s="1" t="s">
        <v>118</v>
      </c>
    </row>
    <row r="97" spans="1:1" ht="47.25">
      <c r="A97" s="2" t="s">
        <v>28</v>
      </c>
    </row>
    <row r="98" spans="1:1" ht="15.75">
      <c r="A98" s="1" t="s">
        <v>0</v>
      </c>
    </row>
    <row r="99" spans="1:1" ht="15.75">
      <c r="A99" s="2" t="s">
        <v>119</v>
      </c>
    </row>
    <row r="100" spans="1:1" ht="15.75">
      <c r="A100" s="1" t="s">
        <v>89</v>
      </c>
    </row>
    <row r="101" spans="1:1" ht="15.75">
      <c r="A101" s="1" t="s">
        <v>120</v>
      </c>
    </row>
    <row r="102" spans="1:1" ht="31.5">
      <c r="A102" s="2" t="s">
        <v>29</v>
      </c>
    </row>
    <row r="103" spans="1:1" ht="15.75">
      <c r="A103" s="1" t="s">
        <v>0</v>
      </c>
    </row>
    <row r="104" spans="1:1">
      <c r="A104" s="3" t="s">
        <v>30</v>
      </c>
    </row>
    <row r="105" spans="1:1" ht="15.75">
      <c r="A105" s="1" t="s">
        <v>89</v>
      </c>
    </row>
    <row r="106" spans="1:1" ht="15.75">
      <c r="A106" s="1" t="s">
        <v>121</v>
      </c>
    </row>
    <row r="107" spans="1:1" ht="47.25">
      <c r="A107" s="2" t="s">
        <v>31</v>
      </c>
    </row>
    <row r="108" spans="1:1" ht="15.75">
      <c r="A108" s="1" t="s">
        <v>0</v>
      </c>
    </row>
    <row r="109" spans="1:1" ht="31.5">
      <c r="A109" s="2" t="s">
        <v>122</v>
      </c>
    </row>
    <row r="110" spans="1:1" ht="15.75">
      <c r="A110" s="1" t="s">
        <v>89</v>
      </c>
    </row>
    <row r="111" spans="1:1" ht="15.75">
      <c r="A111" s="1" t="s">
        <v>123</v>
      </c>
    </row>
    <row r="112" spans="1:1" ht="47.25">
      <c r="A112" s="2" t="s">
        <v>32</v>
      </c>
    </row>
    <row r="113" spans="1:1" ht="15.75">
      <c r="A113" s="1" t="s">
        <v>0</v>
      </c>
    </row>
    <row r="114" spans="1:1" ht="15.75">
      <c r="A114" s="2" t="s">
        <v>124</v>
      </c>
    </row>
    <row r="115" spans="1:1" ht="15.75">
      <c r="A115" s="1" t="s">
        <v>89</v>
      </c>
    </row>
    <row r="116" spans="1:1" ht="15.75">
      <c r="A116" s="1" t="s">
        <v>125</v>
      </c>
    </row>
    <row r="117" spans="1:1" ht="31.5">
      <c r="A117" s="2" t="s">
        <v>33</v>
      </c>
    </row>
    <row r="118" spans="1:1" ht="15.75">
      <c r="A118" s="1" t="s">
        <v>0</v>
      </c>
    </row>
    <row r="119" spans="1:1" ht="15.75">
      <c r="A119" s="2" t="s">
        <v>126</v>
      </c>
    </row>
    <row r="120" spans="1:1" ht="15.75">
      <c r="A120" s="1" t="s">
        <v>89</v>
      </c>
    </row>
    <row r="121" spans="1:1" ht="15.75">
      <c r="A121" s="1" t="s">
        <v>127</v>
      </c>
    </row>
    <row r="122" spans="1:1" ht="31.5">
      <c r="A122" s="2" t="s">
        <v>34</v>
      </c>
    </row>
    <row r="123" spans="1:1" ht="15.75">
      <c r="A123" s="1" t="s">
        <v>0</v>
      </c>
    </row>
    <row r="124" spans="1:1">
      <c r="A124" s="3" t="s">
        <v>30</v>
      </c>
    </row>
    <row r="125" spans="1:1" ht="15.75">
      <c r="A125" s="1" t="s">
        <v>89</v>
      </c>
    </row>
    <row r="126" spans="1:1" ht="15.75">
      <c r="A126" s="1" t="s">
        <v>128</v>
      </c>
    </row>
    <row r="127" spans="1:1" ht="15.75">
      <c r="A127" s="2" t="s">
        <v>35</v>
      </c>
    </row>
    <row r="128" spans="1:1" ht="15.75">
      <c r="A128" s="1" t="s">
        <v>0</v>
      </c>
    </row>
    <row r="129" spans="1:1" ht="31.5">
      <c r="A129" s="2" t="s">
        <v>129</v>
      </c>
    </row>
    <row r="130" spans="1:1" ht="15.75">
      <c r="A130" s="1" t="s">
        <v>89</v>
      </c>
    </row>
    <row r="131" spans="1:1" ht="15.75">
      <c r="A131" s="1" t="s">
        <v>130</v>
      </c>
    </row>
    <row r="132" spans="1:1" ht="63">
      <c r="A132" s="2" t="s">
        <v>36</v>
      </c>
    </row>
    <row r="133" spans="1:1" ht="15.75">
      <c r="A133" s="1" t="s">
        <v>0</v>
      </c>
    </row>
    <row r="134" spans="1:1">
      <c r="A134" s="3" t="s">
        <v>30</v>
      </c>
    </row>
    <row r="135" spans="1:1" ht="15.75">
      <c r="A135" s="1" t="s">
        <v>89</v>
      </c>
    </row>
    <row r="136" spans="1:1" ht="15.75">
      <c r="A136" s="1" t="s">
        <v>131</v>
      </c>
    </row>
    <row r="137" spans="1:1" ht="31.5">
      <c r="A137" s="2" t="s">
        <v>37</v>
      </c>
    </row>
    <row r="138" spans="1:1" ht="15.75">
      <c r="A138" s="1" t="s">
        <v>0</v>
      </c>
    </row>
    <row r="139" spans="1:1" ht="47.25">
      <c r="A139" s="2" t="s">
        <v>132</v>
      </c>
    </row>
    <row r="140" spans="1:1" ht="15.75">
      <c r="A140" s="1" t="s">
        <v>89</v>
      </c>
    </row>
    <row r="141" spans="1:1" ht="15.75">
      <c r="A141" s="1" t="s">
        <v>133</v>
      </c>
    </row>
    <row r="142" spans="1:1" ht="31.5">
      <c r="A142" s="2" t="s">
        <v>38</v>
      </c>
    </row>
    <row r="143" spans="1:1" ht="15.75">
      <c r="A143" s="1" t="s">
        <v>0</v>
      </c>
    </row>
    <row r="144" spans="1:1" ht="31.5">
      <c r="A144" s="2" t="s">
        <v>134</v>
      </c>
    </row>
    <row r="145" spans="1:1" ht="15.75">
      <c r="A145" s="1" t="s">
        <v>89</v>
      </c>
    </row>
    <row r="146" spans="1:1" ht="15.75">
      <c r="A146" s="1" t="s">
        <v>135</v>
      </c>
    </row>
    <row r="147" spans="1:1" ht="47.25">
      <c r="A147" s="2" t="s">
        <v>39</v>
      </c>
    </row>
    <row r="148" spans="1:1" ht="15.75">
      <c r="A148" s="1" t="s">
        <v>0</v>
      </c>
    </row>
    <row r="149" spans="1:1">
      <c r="A149" s="3" t="s">
        <v>40</v>
      </c>
    </row>
    <row r="150" spans="1:1" ht="15.75">
      <c r="A150" s="1" t="s">
        <v>89</v>
      </c>
    </row>
    <row r="151" spans="1:1" ht="15.75">
      <c r="A151" s="1" t="s">
        <v>136</v>
      </c>
    </row>
    <row r="152" spans="1:1" ht="31.5">
      <c r="A152" s="2" t="s">
        <v>41</v>
      </c>
    </row>
    <row r="153" spans="1:1" ht="15.75">
      <c r="A153" s="1" t="s">
        <v>0</v>
      </c>
    </row>
    <row r="154" spans="1:1" ht="31.5">
      <c r="A154" s="2" t="s">
        <v>137</v>
      </c>
    </row>
    <row r="155" spans="1:1" ht="15.75">
      <c r="A155" s="1" t="s">
        <v>89</v>
      </c>
    </row>
    <row r="156" spans="1:1" ht="15.75">
      <c r="A156" s="1" t="s">
        <v>138</v>
      </c>
    </row>
    <row r="157" spans="1:1" ht="15.75">
      <c r="A157" s="2" t="s">
        <v>42</v>
      </c>
    </row>
    <row r="158" spans="1:1" ht="15.75">
      <c r="A158" s="1" t="s">
        <v>0</v>
      </c>
    </row>
    <row r="159" spans="1:1">
      <c r="A159" s="3" t="s">
        <v>43</v>
      </c>
    </row>
    <row r="160" spans="1:1" ht="15.75">
      <c r="A160" s="1" t="s">
        <v>89</v>
      </c>
    </row>
    <row r="161" spans="1:1" ht="15.75">
      <c r="A161" s="1" t="s">
        <v>139</v>
      </c>
    </row>
    <row r="162" spans="1:1" ht="31.5">
      <c r="A162" s="2" t="s">
        <v>44</v>
      </c>
    </row>
    <row r="163" spans="1:1" ht="15.75">
      <c r="A163" s="1" t="s">
        <v>0</v>
      </c>
    </row>
    <row r="164" spans="1:1" ht="15.75">
      <c r="A164" s="2" t="s">
        <v>45</v>
      </c>
    </row>
    <row r="165" spans="1:1" ht="15.75">
      <c r="A165" s="1" t="s">
        <v>89</v>
      </c>
    </row>
    <row r="166" spans="1:1" ht="15.75">
      <c r="A166" s="1" t="s">
        <v>140</v>
      </c>
    </row>
    <row r="167" spans="1:1" ht="47.25">
      <c r="A167" s="2" t="s">
        <v>46</v>
      </c>
    </row>
    <row r="168" spans="1:1" ht="15.75">
      <c r="A168" s="1" t="s">
        <v>0</v>
      </c>
    </row>
    <row r="169" spans="1:1" ht="15.75">
      <c r="A169" s="2" t="s">
        <v>141</v>
      </c>
    </row>
    <row r="170" spans="1:1" ht="15.75">
      <c r="A170" s="1" t="s">
        <v>89</v>
      </c>
    </row>
    <row r="171" spans="1:1" ht="15.75">
      <c r="A171" s="1" t="s">
        <v>142</v>
      </c>
    </row>
    <row r="172" spans="1:1" ht="60">
      <c r="A172" s="3" t="s">
        <v>47</v>
      </c>
    </row>
    <row r="173" spans="1:1" ht="15.75">
      <c r="A173" s="1" t="s">
        <v>0</v>
      </c>
    </row>
    <row r="174" spans="1:1" ht="15.75">
      <c r="A174" s="2" t="s">
        <v>143</v>
      </c>
    </row>
    <row r="175" spans="1:1" ht="15.75">
      <c r="A175" s="1" t="s">
        <v>89</v>
      </c>
    </row>
    <row r="176" spans="1:1" ht="15.75">
      <c r="A176" s="1" t="s">
        <v>144</v>
      </c>
    </row>
    <row r="177" spans="1:1" ht="31.5">
      <c r="A177" s="2" t="s">
        <v>48</v>
      </c>
    </row>
    <row r="178" spans="1:1" ht="15.75">
      <c r="A178" s="1" t="s">
        <v>0</v>
      </c>
    </row>
    <row r="179" spans="1:1">
      <c r="A179" s="3" t="s">
        <v>49</v>
      </c>
    </row>
    <row r="180" spans="1:1" ht="15.75">
      <c r="A180" s="1" t="s">
        <v>89</v>
      </c>
    </row>
    <row r="181" spans="1:1" ht="15.75">
      <c r="A181" s="1" t="s">
        <v>145</v>
      </c>
    </row>
    <row r="182" spans="1:1" ht="31.5">
      <c r="A182" s="2" t="s">
        <v>50</v>
      </c>
    </row>
    <row r="183" spans="1:1" ht="15.75">
      <c r="A183" s="1" t="s">
        <v>0</v>
      </c>
    </row>
    <row r="184" spans="1:1">
      <c r="A184" s="3" t="s">
        <v>49</v>
      </c>
    </row>
    <row r="185" spans="1:1" ht="15.75">
      <c r="A185" s="1" t="s">
        <v>89</v>
      </c>
    </row>
    <row r="186" spans="1:1" ht="15.75">
      <c r="A186" s="1" t="s">
        <v>146</v>
      </c>
    </row>
    <row r="187" spans="1:1" ht="45">
      <c r="A187" s="3" t="s">
        <v>51</v>
      </c>
    </row>
    <row r="188" spans="1:1" ht="15.75">
      <c r="A188" s="1" t="s">
        <v>0</v>
      </c>
    </row>
    <row r="189" spans="1:1" ht="15.75">
      <c r="A189" s="2" t="s">
        <v>147</v>
      </c>
    </row>
    <row r="190" spans="1:1">
      <c r="A190" s="3" t="s">
        <v>52</v>
      </c>
    </row>
    <row r="191" spans="1:1" ht="15.75">
      <c r="A191" s="1" t="s">
        <v>89</v>
      </c>
    </row>
    <row r="192" spans="1:1" ht="15.75">
      <c r="A192" s="1" t="s">
        <v>148</v>
      </c>
    </row>
    <row r="193" spans="1:1" ht="31.5">
      <c r="A193" s="2" t="s">
        <v>53</v>
      </c>
    </row>
    <row r="194" spans="1:1" ht="15.75">
      <c r="A194" s="1" t="s">
        <v>0</v>
      </c>
    </row>
    <row r="195" spans="1:1">
      <c r="A195" s="3" t="s">
        <v>54</v>
      </c>
    </row>
    <row r="196" spans="1:1" ht="15.75">
      <c r="A196" s="1" t="s">
        <v>149</v>
      </c>
    </row>
    <row r="197" spans="1:1" ht="15.75">
      <c r="A197" s="1" t="s">
        <v>89</v>
      </c>
    </row>
    <row r="198" spans="1:1" ht="15.75">
      <c r="A198" s="1" t="s">
        <v>150</v>
      </c>
    </row>
    <row r="199" spans="1:1" ht="47.25">
      <c r="A199" s="2" t="s">
        <v>55</v>
      </c>
    </row>
    <row r="200" spans="1:1" ht="15.75">
      <c r="A200" s="1" t="s">
        <v>0</v>
      </c>
    </row>
    <row r="201" spans="1:1">
      <c r="A201" s="3" t="s">
        <v>43</v>
      </c>
    </row>
    <row r="202" spans="1:1" ht="15.75">
      <c r="A202" s="1" t="s">
        <v>89</v>
      </c>
    </row>
    <row r="203" spans="1:1" ht="15.75">
      <c r="A203" s="1" t="s">
        <v>151</v>
      </c>
    </row>
    <row r="204" spans="1:1" ht="30">
      <c r="A204" s="3" t="s">
        <v>56</v>
      </c>
    </row>
    <row r="205" spans="1:1" ht="15.75">
      <c r="A205" s="1" t="s">
        <v>0</v>
      </c>
    </row>
    <row r="206" spans="1:1" ht="15.75">
      <c r="A206" s="2" t="s">
        <v>152</v>
      </c>
    </row>
    <row r="207" spans="1:1">
      <c r="A207" s="3" t="s">
        <v>57</v>
      </c>
    </row>
    <row r="208" spans="1:1" ht="15.75">
      <c r="A208" s="1" t="s">
        <v>89</v>
      </c>
    </row>
    <row r="209" spans="1:1" ht="15.75">
      <c r="A209" s="1" t="s">
        <v>153</v>
      </c>
    </row>
    <row r="210" spans="1:1" ht="31.5">
      <c r="A210" s="2" t="s">
        <v>58</v>
      </c>
    </row>
    <row r="211" spans="1:1" ht="15.75">
      <c r="A211" s="1" t="s">
        <v>0</v>
      </c>
    </row>
    <row r="212" spans="1:1">
      <c r="A212" s="3" t="s">
        <v>59</v>
      </c>
    </row>
    <row r="213" spans="1:1" ht="15.75">
      <c r="A213" s="1" t="s">
        <v>89</v>
      </c>
    </row>
    <row r="214" spans="1:1" ht="15.75">
      <c r="A214" s="1" t="s">
        <v>154</v>
      </c>
    </row>
    <row r="215" spans="1:1" ht="47.25">
      <c r="A215" s="2" t="s">
        <v>60</v>
      </c>
    </row>
    <row r="216" spans="1:1" ht="15.75">
      <c r="A216" s="1" t="s">
        <v>0</v>
      </c>
    </row>
    <row r="217" spans="1:1" ht="15.75">
      <c r="A217" s="2" t="s">
        <v>155</v>
      </c>
    </row>
    <row r="218" spans="1:1" ht="15.75">
      <c r="A218" s="1" t="s">
        <v>89</v>
      </c>
    </row>
    <row r="219" spans="1:1" ht="15.75">
      <c r="A219" s="1" t="s">
        <v>156</v>
      </c>
    </row>
    <row r="220" spans="1:1" ht="47.25">
      <c r="A220" s="2" t="s">
        <v>61</v>
      </c>
    </row>
    <row r="221" spans="1:1" ht="15.75">
      <c r="A221" s="1" t="s">
        <v>0</v>
      </c>
    </row>
    <row r="222" spans="1:1" ht="15.75">
      <c r="A222" s="2" t="s">
        <v>157</v>
      </c>
    </row>
    <row r="223" spans="1:1" ht="15.75">
      <c r="A223" s="1" t="s">
        <v>89</v>
      </c>
    </row>
    <row r="224" spans="1:1" ht="15.75">
      <c r="A224" s="1" t="s">
        <v>158</v>
      </c>
    </row>
    <row r="225" spans="1:1" ht="31.5">
      <c r="A225" s="2" t="s">
        <v>62</v>
      </c>
    </row>
    <row r="226" spans="1:1" ht="15.75">
      <c r="A226" s="1" t="s">
        <v>0</v>
      </c>
    </row>
    <row r="227" spans="1:1">
      <c r="A227" s="3" t="s">
        <v>63</v>
      </c>
    </row>
    <row r="228" spans="1:1" ht="15.75">
      <c r="A228" s="1" t="s">
        <v>89</v>
      </c>
    </row>
    <row r="229" spans="1:1" ht="15.75">
      <c r="A229" s="1" t="s">
        <v>159</v>
      </c>
    </row>
    <row r="230" spans="1:1" ht="30">
      <c r="A230" s="3" t="s">
        <v>64</v>
      </c>
    </row>
    <row r="231" spans="1:1" ht="15.75">
      <c r="A231" s="1" t="s">
        <v>0</v>
      </c>
    </row>
    <row r="232" spans="1:1" ht="15.75">
      <c r="A232" s="2" t="s">
        <v>160</v>
      </c>
    </row>
    <row r="233" spans="1:1">
      <c r="A233" s="3" t="s">
        <v>65</v>
      </c>
    </row>
    <row r="234" spans="1:1" ht="15.75">
      <c r="A234" s="1" t="s">
        <v>89</v>
      </c>
    </row>
    <row r="235" spans="1:1" ht="15.75">
      <c r="A235" s="1" t="s">
        <v>161</v>
      </c>
    </row>
    <row r="236" spans="1:1" ht="63">
      <c r="A236" s="2" t="s">
        <v>66</v>
      </c>
    </row>
    <row r="237" spans="1:1" ht="15.75">
      <c r="A237" s="1" t="s">
        <v>0</v>
      </c>
    </row>
    <row r="238" spans="1:1" ht="15.75">
      <c r="A238" s="2" t="s">
        <v>67</v>
      </c>
    </row>
    <row r="239" spans="1:1" ht="15.75">
      <c r="A239" s="1" t="s">
        <v>89</v>
      </c>
    </row>
    <row r="240" spans="1:1" ht="15.75">
      <c r="A240" s="1" t="s">
        <v>162</v>
      </c>
    </row>
    <row r="241" spans="1:1" ht="63">
      <c r="A241" s="2" t="s">
        <v>163</v>
      </c>
    </row>
    <row r="242" spans="1:1" ht="15.75">
      <c r="A242" s="1" t="s">
        <v>0</v>
      </c>
    </row>
    <row r="243" spans="1:1" ht="15.75">
      <c r="A243" s="2" t="s">
        <v>164</v>
      </c>
    </row>
    <row r="244" spans="1:1" ht="15.75">
      <c r="A244" s="1" t="s">
        <v>165</v>
      </c>
    </row>
    <row r="245" spans="1:1" ht="15.75">
      <c r="A245" s="1" t="s">
        <v>89</v>
      </c>
    </row>
    <row r="246" spans="1:1" ht="15.75">
      <c r="A246" s="1" t="s">
        <v>166</v>
      </c>
    </row>
    <row r="247" spans="1:1" ht="31.5">
      <c r="A247" s="2" t="s">
        <v>68</v>
      </c>
    </row>
    <row r="248" spans="1:1" ht="15.75">
      <c r="A248" s="1" t="s">
        <v>0</v>
      </c>
    </row>
    <row r="249" spans="1:1">
      <c r="A249" s="3" t="s">
        <v>69</v>
      </c>
    </row>
    <row r="250" spans="1:1" ht="15.75">
      <c r="A250" s="1" t="s">
        <v>89</v>
      </c>
    </row>
    <row r="251" spans="1:1" ht="15.75">
      <c r="A251" s="1" t="s">
        <v>167</v>
      </c>
    </row>
    <row r="252" spans="1:1" ht="31.5">
      <c r="A252" s="2" t="s">
        <v>70</v>
      </c>
    </row>
    <row r="253" spans="1:1" ht="15.75">
      <c r="A253" s="1" t="s">
        <v>0</v>
      </c>
    </row>
    <row r="254" spans="1:1" ht="15.75">
      <c r="A254" s="2" t="s">
        <v>168</v>
      </c>
    </row>
    <row r="255" spans="1:1" ht="15.75">
      <c r="A255" s="1" t="s">
        <v>89</v>
      </c>
    </row>
    <row r="256" spans="1:1" ht="15.75">
      <c r="A256" s="1" t="s">
        <v>169</v>
      </c>
    </row>
    <row r="257" spans="1:1" ht="63">
      <c r="A257" s="2" t="s">
        <v>71</v>
      </c>
    </row>
    <row r="258" spans="1:1" ht="15.75">
      <c r="A258" s="1" t="s">
        <v>0</v>
      </c>
    </row>
    <row r="259" spans="1:1" ht="15.75">
      <c r="A259" s="2" t="s">
        <v>72</v>
      </c>
    </row>
    <row r="260" spans="1:1" ht="15.75">
      <c r="A260" s="1" t="s">
        <v>170</v>
      </c>
    </row>
    <row r="261" spans="1:1" ht="15.75">
      <c r="A261" s="1" t="s">
        <v>89</v>
      </c>
    </row>
    <row r="262" spans="1:1" ht="15.75">
      <c r="A262" s="1" t="s">
        <v>171</v>
      </c>
    </row>
    <row r="263" spans="1:1" ht="63">
      <c r="A263" s="2" t="s">
        <v>73</v>
      </c>
    </row>
    <row r="264" spans="1:1" ht="15.75">
      <c r="A264" s="1" t="s">
        <v>0</v>
      </c>
    </row>
    <row r="265" spans="1:1">
      <c r="A265" s="3" t="s">
        <v>74</v>
      </c>
    </row>
    <row r="266" spans="1:1" ht="15.75">
      <c r="A266" s="1" t="s">
        <v>89</v>
      </c>
    </row>
    <row r="267" spans="1:1" ht="15.75">
      <c r="A267" s="1" t="s">
        <v>172</v>
      </c>
    </row>
    <row r="268" spans="1:1" ht="15.75">
      <c r="A268" s="2" t="s">
        <v>75</v>
      </c>
    </row>
    <row r="269" spans="1:1" ht="15.75">
      <c r="A269" s="1" t="s">
        <v>0</v>
      </c>
    </row>
    <row r="270" spans="1:1">
      <c r="A270" s="3" t="s">
        <v>76</v>
      </c>
    </row>
    <row r="271" spans="1:1" ht="15.75">
      <c r="A271" s="1" t="s">
        <v>89</v>
      </c>
    </row>
    <row r="272" spans="1:1" ht="15.75">
      <c r="A272" s="1" t="s">
        <v>173</v>
      </c>
    </row>
    <row r="273" spans="1:1" ht="31.5">
      <c r="A273" s="2" t="s">
        <v>77</v>
      </c>
    </row>
    <row r="274" spans="1:1" ht="15.75">
      <c r="A274" s="1" t="s">
        <v>0</v>
      </c>
    </row>
    <row r="275" spans="1:1">
      <c r="A275" s="3" t="s">
        <v>59</v>
      </c>
    </row>
    <row r="276" spans="1:1" ht="15.75">
      <c r="A276" s="1" t="s">
        <v>89</v>
      </c>
    </row>
    <row r="277" spans="1:1" ht="15.75">
      <c r="A277" s="1" t="s">
        <v>174</v>
      </c>
    </row>
    <row r="278" spans="1:1" ht="47.25">
      <c r="A278" s="2" t="s">
        <v>39</v>
      </c>
    </row>
    <row r="279" spans="1:1" ht="15.75">
      <c r="A279" s="1" t="s">
        <v>0</v>
      </c>
    </row>
    <row r="280" spans="1:1">
      <c r="A280" s="3" t="s">
        <v>78</v>
      </c>
    </row>
    <row r="281" spans="1:1" ht="15.75">
      <c r="A281" s="1" t="s">
        <v>89</v>
      </c>
    </row>
    <row r="282" spans="1:1" ht="15.75">
      <c r="A282" s="1" t="s">
        <v>175</v>
      </c>
    </row>
    <row r="283" spans="1:1" ht="47.25">
      <c r="A283" s="2" t="s">
        <v>79</v>
      </c>
    </row>
    <row r="284" spans="1:1" ht="15.75">
      <c r="A284" s="1" t="s">
        <v>0</v>
      </c>
    </row>
    <row r="285" spans="1:1">
      <c r="A285" s="3" t="s">
        <v>80</v>
      </c>
    </row>
    <row r="286" spans="1:1" ht="15.75">
      <c r="A286" s="1" t="s">
        <v>89</v>
      </c>
    </row>
  </sheetData>
  <hyperlinks>
    <hyperlink ref="A5" r:id="rId1" tooltip="COMP 1011" display="https://catalog.umanitoba.ca/search/?P=COMP%201011" xr:uid="{210C77DB-50D9-480A-B608-2BFF712D1568}"/>
    <hyperlink ref="A12" r:id="rId2" tooltip="COMP 1013" display="https://catalog.umanitoba.ca/search/?P=COMP%201013" xr:uid="{9E47DE48-9889-495F-9479-1370F0F16AF6}"/>
    <hyperlink ref="A16" r:id="rId3" tooltip="COMP 1021" display="https://catalog.umanitoba.ca/search/?P=COMP%201021" xr:uid="{2B4C2D73-A90D-470E-AC63-5DD333A05484}"/>
    <hyperlink ref="A19" r:id="rId4" tooltip="COMP 1021" display="https://catalog.umanitoba.ca/search/?P=COMP%201021" xr:uid="{B117E231-629C-41EC-B0DB-0415F9B134E2}"/>
    <hyperlink ref="A37" r:id="rId5" tooltip="MATH 3120" display="https://catalog.umanitoba.ca/search/?P=MATH%203120" xr:uid="{07E07AB8-B530-42BF-B1B2-3F1B63FDF039}"/>
    <hyperlink ref="A56" r:id="rId6" tooltip="COMP 2191" display="https://catalog.umanitoba.ca/search/?P=COMP%202191" xr:uid="{8E787F1C-8D5E-4E97-8D2C-065097AACE9C}"/>
    <hyperlink ref="A59" r:id="rId7" tooltip="COMP 2191" display="https://catalog.umanitoba.ca/search/?P=COMP%202191" xr:uid="{F55CE384-182F-48F2-8879-49E32E635A06}"/>
    <hyperlink ref="A62" r:id="rId8" tooltip="ECE 3610" display="https://catalog.umanitoba.ca/search/?P=ECE%203610" xr:uid="{F7AD91EA-8C09-4AE6-927D-BDF389176A56}"/>
    <hyperlink ref="A65" r:id="rId9" tooltip="ECE 3610" display="https://catalog.umanitoba.ca/search/?P=ECE%203610" xr:uid="{5B042B93-7903-420D-AC26-AEBFD2D8D938}"/>
    <hyperlink ref="A83" r:id="rId10" tooltip="COMP 2080" display="https://catalog.umanitoba.ca/search/?P=COMP%202080" xr:uid="{6E565DA7-242C-4619-88B8-7CBF149967BE}"/>
    <hyperlink ref="A91" r:id="rId11" tooltip="ECE 2220" display="https://catalog.umanitoba.ca/search/?P=ECE%202220" xr:uid="{A2476702-1FF2-47A0-BC69-4B174A055435}"/>
    <hyperlink ref="A93" r:id="rId12" tooltip="COMP 2280" display="https://catalog.umanitoba.ca/search/?P=COMP%202280" xr:uid="{9FEDE285-0703-4920-ACAA-8F97D48331E0}"/>
    <hyperlink ref="A94" r:id="rId13" tooltip="ECE 2220" display="https://catalog.umanitoba.ca/search/?P=ECE%202220" xr:uid="{5FAFDEE7-E5FD-4B2E-B715-A304B4FED262}"/>
    <hyperlink ref="A104" r:id="rId14" tooltip="COMP 2140" display="https://catalog.umanitoba.ca/search/?P=COMP%202140" xr:uid="{69B3C6FD-D424-473C-B3B1-77BFDCE07770}"/>
    <hyperlink ref="A124" r:id="rId15" tooltip="COMP 2140" display="https://catalog.umanitoba.ca/search/?P=COMP%202140" xr:uid="{549FE3A3-9039-4321-8122-C36769C23734}"/>
    <hyperlink ref="A134" r:id="rId16" tooltip="COMP 2140" display="https://catalog.umanitoba.ca/search/?P=COMP%202140" xr:uid="{B2A90A6D-D75C-40FD-80F5-92D174538591}"/>
    <hyperlink ref="A149" r:id="rId17" tooltip="COMP 2980" display="https://catalog.umanitoba.ca/search/?P=COMP%202980" xr:uid="{41DCDF07-2848-4914-A710-FB273616AE69}"/>
    <hyperlink ref="A159" r:id="rId18" tooltip="COMP 3350" display="https://catalog.umanitoba.ca/search/?P=COMP%203350" xr:uid="{CCC6A4B9-44C6-4FDF-B28D-FF30E6BF6B65}"/>
    <hyperlink ref="A172" r:id="rId19" tooltip="COMP 4060" display="https://catalog.umanitoba.ca/search/?P=COMP%204060" xr:uid="{05727EBC-D354-439A-8EBE-FB04621B6CC8}"/>
    <hyperlink ref="A179" r:id="rId20" tooltip="COMP 3190" display="https://catalog.umanitoba.ca/search/?P=COMP%203190" xr:uid="{8B828C85-C11A-4D11-BE35-65D00A6AE5C4}"/>
    <hyperlink ref="A184" r:id="rId21" tooltip="COMP 3190" display="https://catalog.umanitoba.ca/search/?P=COMP%203190" xr:uid="{E2E11BAD-823D-4E45-8424-F53AB74E1CFC}"/>
    <hyperlink ref="A187" r:id="rId22" tooltip="ECE 3700" display="https://catalog.umanitoba.ca/search/?P=ECE%203700" xr:uid="{AAB71213-98F1-46AE-A1E6-894C09DDD473}"/>
    <hyperlink ref="A190" r:id="rId23" tooltip="ECE 3700" display="https://catalog.umanitoba.ca/search/?P=ECE%203700" xr:uid="{203F42F9-A89C-4404-BE17-AB92989CF632}"/>
    <hyperlink ref="A195" r:id="rId24" tooltip="COMP 3170" display="https://catalog.umanitoba.ca/search/?P=COMP%203170" xr:uid="{B2B99369-BCF4-4929-95F1-68E75A1A4273}"/>
    <hyperlink ref="A201" r:id="rId25" tooltip="COMP 3350" display="https://catalog.umanitoba.ca/search/?P=COMP%203350" xr:uid="{3373F9C6-DCAF-4984-BCCC-32CEFA3F3DBD}"/>
    <hyperlink ref="A204" r:id="rId26" tooltip="ECE 4450" display="https://catalog.umanitoba.ca/search/?P=ECE%204450" xr:uid="{02278DC6-B466-4D9A-83A9-9BE8E7AFA49A}"/>
    <hyperlink ref="A207" r:id="rId27" tooltip="ECE 4450" display="https://catalog.umanitoba.ca/search/?P=ECE%204450" xr:uid="{0418AFC8-6A50-4356-8854-0648D40B0C02}"/>
    <hyperlink ref="A212" r:id="rId28" tooltip="COMP 3380" display="https://catalog.umanitoba.ca/search/?P=COMP%203380" xr:uid="{2E8C0D3E-6A77-4EC9-BFC1-468A402EFCAA}"/>
    <hyperlink ref="A227" r:id="rId29" tooltip="COMP 3490" display="https://catalog.umanitoba.ca/search/?P=COMP%203490" xr:uid="{68226DBA-BA28-440C-9042-365E45614718}"/>
    <hyperlink ref="A230" r:id="rId30" tooltip="ECE 4530" display="https://catalog.umanitoba.ca/search/?P=ECE%204530" xr:uid="{7E2286F2-FD8F-4AFD-9A20-DEC92E50CBAA}"/>
    <hyperlink ref="A233" r:id="rId31" tooltip="ECE 4530" display="https://catalog.umanitoba.ca/search/?P=ECE%204530" xr:uid="{F9AAB658-4F32-44D9-A5E1-4B60482B2F97}"/>
    <hyperlink ref="A249" r:id="rId32" tooltip="COMP 3350" display="https://catalog.umanitoba.ca/search/?P=COMP%203350" xr:uid="{85BA8B96-737D-4817-B7E0-D5A3AB843E42}"/>
    <hyperlink ref="A265" r:id="rId33" tooltip="COMP 3370" display="https://catalog.umanitoba.ca/search/?P=COMP%203370" xr:uid="{C2D8540B-5182-4854-9427-D688FBBE9751}"/>
    <hyperlink ref="A270" r:id="rId34" tooltip="COMP 3380" display="https://catalog.umanitoba.ca/search/?P=COMP%203380" xr:uid="{A90391C5-FE6C-4450-82AE-3C77AD3B6EFF}"/>
    <hyperlink ref="A275" r:id="rId35" tooltip="COMP 3380" display="https://catalog.umanitoba.ca/search/?P=COMP%203380" xr:uid="{9BFD52CF-17FD-49AE-B15C-24B92450C4FC}"/>
    <hyperlink ref="A280" r:id="rId36" tooltip="COMP 3980" display="https://catalog.umanitoba.ca/search/?P=COMP%203980" xr:uid="{E489EDDA-8152-4A8D-B45D-719EA2367E03}"/>
    <hyperlink ref="A285" r:id="rId37" tooltip="COMP 4980" display="https://catalog.umanitoba.ca/search/?P=COMP%204980" xr:uid="{D364A7AD-3B08-49AB-940B-2250E72F262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6115B-3CBC-4DFE-AC03-F8E03E4F514B}">
  <dimension ref="A1:AB73"/>
  <sheetViews>
    <sheetView topLeftCell="A19" zoomScale="85" zoomScaleNormal="85" workbookViewId="0">
      <selection activeCell="A19" sqref="A1:XFD1048576"/>
    </sheetView>
  </sheetViews>
  <sheetFormatPr defaultRowHeight="20.100000000000001" customHeight="1"/>
  <cols>
    <col min="1" max="1" width="8.7109375" style="8" customWidth="1"/>
    <col min="4" max="8" width="9.140625" style="8"/>
    <col min="9" max="9" width="14.140625" style="8" customWidth="1"/>
    <col min="10" max="11" width="9.140625" style="8"/>
    <col min="12" max="12" width="24.85546875" customWidth="1"/>
    <col min="15" max="15" width="36" customWidth="1"/>
    <col min="17" max="16384" width="9.140625" style="8"/>
  </cols>
  <sheetData>
    <row r="1" spans="1:28" ht="20.100000000000001" customHeight="1">
      <c r="A1" s="8" t="s">
        <v>274</v>
      </c>
      <c r="B1">
        <v>1000</v>
      </c>
      <c r="C1" t="s">
        <v>275</v>
      </c>
      <c r="I1" s="8" t="str">
        <f t="shared" ref="I1:I4" si="0">_xlfn.CONCAT(J1,A1,B1,J1,K1)</f>
        <v>"STAT1000",</v>
      </c>
      <c r="J1" s="8" t="s">
        <v>235</v>
      </c>
      <c r="K1" s="8" t="s">
        <v>236</v>
      </c>
      <c r="L1" t="str">
        <f t="shared" ref="L1:L4" si="1">_xlfn.CONCAT(M1,J1,E1,J1,K1,J1,F1,J1,K1,J1,G1,J1,K1,N1,K1)</f>
        <v>{"","","",},</v>
      </c>
      <c r="M1" t="s">
        <v>267</v>
      </c>
      <c r="N1" t="s">
        <v>268</v>
      </c>
      <c r="O1" t="str">
        <f t="shared" ref="O1:O4" si="2">_xlfn.CONCAT(J1,C1,J1,K1,)</f>
        <v>"Intro to Stats",</v>
      </c>
    </row>
    <row r="2" spans="1:28" ht="20.100000000000001" customHeight="1">
      <c r="A2" s="8" t="s">
        <v>270</v>
      </c>
      <c r="B2">
        <v>1300</v>
      </c>
      <c r="C2" t="s">
        <v>271</v>
      </c>
      <c r="I2" s="8" t="str">
        <f t="shared" si="0"/>
        <v>"MATH1300",</v>
      </c>
      <c r="J2" s="8" t="s">
        <v>235</v>
      </c>
      <c r="K2" s="8" t="s">
        <v>236</v>
      </c>
      <c r="L2" t="str">
        <f t="shared" si="1"/>
        <v>{"","","",},</v>
      </c>
      <c r="M2" t="s">
        <v>267</v>
      </c>
      <c r="N2" t="s">
        <v>268</v>
      </c>
      <c r="O2" t="str">
        <f t="shared" si="2"/>
        <v>"Linear Algebra",</v>
      </c>
    </row>
    <row r="3" spans="1:28" ht="20.100000000000001" customHeight="1">
      <c r="A3" s="8" t="s">
        <v>270</v>
      </c>
      <c r="B3">
        <v>1240</v>
      </c>
      <c r="C3" t="s">
        <v>272</v>
      </c>
      <c r="I3" s="8" t="str">
        <f t="shared" si="0"/>
        <v>"MATH1240",</v>
      </c>
      <c r="J3" s="8" t="s">
        <v>235</v>
      </c>
      <c r="K3" s="8" t="s">
        <v>236</v>
      </c>
      <c r="L3" t="str">
        <f t="shared" si="1"/>
        <v>{"","","",},</v>
      </c>
      <c r="M3" t="s">
        <v>267</v>
      </c>
      <c r="N3" t="s">
        <v>268</v>
      </c>
      <c r="O3" t="str">
        <f t="shared" si="2"/>
        <v>"Discrete Math",</v>
      </c>
    </row>
    <row r="4" spans="1:28" ht="20.100000000000001" customHeight="1">
      <c r="A4" s="8" t="s">
        <v>270</v>
      </c>
      <c r="B4">
        <v>1500</v>
      </c>
      <c r="C4" t="s">
        <v>273</v>
      </c>
      <c r="I4" s="8" t="str">
        <f t="shared" si="0"/>
        <v>"MATH1500",</v>
      </c>
      <c r="J4" s="8" t="s">
        <v>235</v>
      </c>
      <c r="K4" s="8" t="s">
        <v>236</v>
      </c>
      <c r="L4" t="str">
        <f t="shared" si="1"/>
        <v>{"","","",},</v>
      </c>
      <c r="M4" t="s">
        <v>267</v>
      </c>
      <c r="N4" t="s">
        <v>268</v>
      </c>
      <c r="O4" t="str">
        <f t="shared" si="2"/>
        <v>"Calc",</v>
      </c>
    </row>
    <row r="5" spans="1:28" ht="20.100000000000001" customHeight="1">
      <c r="A5" s="7" t="s">
        <v>179</v>
      </c>
      <c r="B5">
        <v>1010</v>
      </c>
      <c r="C5" t="s">
        <v>180</v>
      </c>
      <c r="D5" s="8" t="s">
        <v>176</v>
      </c>
      <c r="H5" s="9"/>
      <c r="I5" s="8" t="str">
        <f>_xlfn.CONCAT(J5,A5,B5,J5,K5)</f>
        <v>"COMP1010",</v>
      </c>
      <c r="J5" s="8" t="s">
        <v>235</v>
      </c>
      <c r="K5" s="8" t="s">
        <v>236</v>
      </c>
      <c r="L5" t="str">
        <f>_xlfn.CONCAT(M5,J5,E5,J5,K5,J5,F5,J5,K5,J5,G5,J5,K5,N5,K5)</f>
        <v>{"","","",},</v>
      </c>
      <c r="M5" t="s">
        <v>267</v>
      </c>
      <c r="N5" t="s">
        <v>268</v>
      </c>
      <c r="O5" t="str">
        <f>_xlfn.CONCAT(J5,C5,J5,K5,)</f>
        <v>"Introductory Computer Science 1  3 cr  ",</v>
      </c>
      <c r="P5" t="s">
        <v>269</v>
      </c>
      <c r="AB5" t="str">
        <f>_xlfn.CONCAT(I1:I59)</f>
        <v>"STAT1000","MATH1300","MATH1240","MATH1500","COMP1010","COMP1012","COMP1020","COMP1500","COMP1600","COMP2080","COMP2130","COMP2140","COMP2150","COMP2160","COMP2190","COMP2280","COMP2980","COMP3010","COMP3020","COMP3030","COMP3040","COMP3090","COMP3170","COMP3190","COMP3290","COMP3350","COMP3370","COMP3380","COMP3430","COMP3440","COMP3490","COMP3820","COMP3980","COMP4020","COMP4050","COMP4060","COMP4140","COMP4180","COMP4190","COMP4200","COMP4300","COMP4340","COMP4350","COMP4360","COMP4380","COMP4420","COMP4430","COMP4490","COMP4510","COMP4520","COMP4550","COMP4560","COMP4580","COMP4620","COMP4690","COMP4710","COMP4740","COMP4980","COMP4990",</v>
      </c>
    </row>
    <row r="6" spans="1:28" ht="20.100000000000001" customHeight="1">
      <c r="A6" s="7" t="s">
        <v>179</v>
      </c>
      <c r="B6">
        <v>1012</v>
      </c>
      <c r="C6" t="s">
        <v>181</v>
      </c>
      <c r="D6" s="8" t="s">
        <v>176</v>
      </c>
      <c r="E6" s="8" t="s">
        <v>238</v>
      </c>
      <c r="H6" s="9"/>
      <c r="I6" s="8" t="str">
        <f t="shared" ref="I6:I59" si="3">_xlfn.CONCAT(J6,A6,B6,J6,K6)</f>
        <v>"COMP1012",</v>
      </c>
      <c r="J6" s="8" t="s">
        <v>235</v>
      </c>
      <c r="K6" s="8" t="s">
        <v>236</v>
      </c>
      <c r="L6" t="str">
        <f t="shared" ref="L6:L59" si="4">_xlfn.CONCAT(M6,J6,E6,J6,K6,J6,F6,J6,K6,J6,G6,J6,K6,N6,K6)</f>
        <v>{"MATH1500","","",},</v>
      </c>
      <c r="M6" t="s">
        <v>267</v>
      </c>
      <c r="N6" t="s">
        <v>268</v>
      </c>
      <c r="O6" t="str">
        <f t="shared" ref="O6:O59" si="5">_xlfn.CONCAT(J6,C6,J6,K6,)</f>
        <v>"Computer Programming for Scientists and Engineers  3 cr  ",</v>
      </c>
      <c r="P6" t="s">
        <v>269</v>
      </c>
      <c r="AB6" t="str">
        <f>_xlfn.CONCAT(L1:L59)</f>
        <v>{"","","",},{"","","",},{"","","",},{"","","",},{"","","",},{"MATH1500","","",},{"COMP1010","","",},{"","","",},{"","","",},{"MATH1240","COMP2140","",},{"MATH1300","MATH1500","",},{"COMP1020","","",},{"COMP2150","COMP2140","",},{"COMP1020","","",},{"COMP1020","MATH1500","MATH1300",},{"COMP2140","COMP2160","MATH1240",},{"","","",},{"COMP2150","","",},{"COMP2140","","",},{"COMP2080","","",},{"","","",},{"COMP2280","","",},{"COMP2140","COMP2080","",},{"COMP2140","","",},{"COMP2140","COMP2280","",},{"COMP2150","","",},{"COMP2280","","",},{"COMP2140","","",},{"COMP2140","COMP2280","",},{"COMP2140","","",},{"COMP2140","COMP2190","",},{"COMP2080","","",},{"COMP2980","","",},{"COMP3020","","",},{"COMP3350","","",},{"","","",},{"COMP3170","","",},{"COMP2160","COMP3190","",},{"COMP3190","","",},{"COMP3190","","",},{"COMP2280","COMP3010","",},{"COMP3170","","",},{"COMP3350","","",},{"COMP3190","","",},{"COMP3380","","",},{"COMP3170","STAT1000","",},{"COMP2160","COMP3430","",},{"COMP3490","","",},{"COMP3370","COMP3430","",},{"","","",},{"COMP3430","COMP3370","",},{"COMP3350","","",},{"COMP3430","COMP3010","",},{"","","",},{"COMP3370","","",},{"COMP3380","","",},{"COMP3380","","",},{"COMP3980","","",},{"COMP4980","","",},</v>
      </c>
    </row>
    <row r="7" spans="1:28" ht="20.100000000000001" customHeight="1">
      <c r="A7" s="7" t="s">
        <v>179</v>
      </c>
      <c r="B7">
        <v>1020</v>
      </c>
      <c r="C7" t="s">
        <v>182</v>
      </c>
      <c r="D7" s="8" t="s">
        <v>176</v>
      </c>
      <c r="E7" s="8" t="s">
        <v>239</v>
      </c>
      <c r="H7" s="9"/>
      <c r="I7" s="8" t="str">
        <f t="shared" si="3"/>
        <v>"COMP1020",</v>
      </c>
      <c r="J7" s="8" t="s">
        <v>235</v>
      </c>
      <c r="K7" s="8" t="s">
        <v>236</v>
      </c>
      <c r="L7" t="str">
        <f t="shared" si="4"/>
        <v>{"COMP1010","","",},</v>
      </c>
      <c r="M7" t="s">
        <v>267</v>
      </c>
      <c r="N7" t="s">
        <v>268</v>
      </c>
      <c r="O7" t="str">
        <f t="shared" si="5"/>
        <v>"Introductory Computer Science 2  3 cr  ",</v>
      </c>
      <c r="P7" t="s">
        <v>269</v>
      </c>
      <c r="AB7" s="8" t="str">
        <f>_xlfn.CONCAT(O1:O59)</f>
        <v>"Intro to Stats","Linear Algebra","Discrete Math","Calc","Introductory Computer Science 1  3 cr  ","Computer Programming for Scientists and Engineers  3 cr  ","Introductory Computer Science 2  3 cr  ","Computing: Ideas and Innovation  3 cr  ","Navigating Your Digital World  3 cr  ","Analysis of Algorithms  3 cr  ","Discrete Mathematics for Computer Science  3 cr  ","Data Structures and Algorithms  3 cr  ","Object Orientation  3 cr  ","Programming Practices  3 cr  ","Introduction to Scientific Computing  3 cr  ","Introduction to Computer Systems  3 cr  ","Workterm 1  0 cr  ","Distributed Computing  3 cr  ","Human-Computer Interaction 1  3 cr  ","Automata Theory and Formal Languages  3 cr  ","Technical Communication in Computer Science  3 cr  ","Digital Logic 2  3 cr  ","Analysis of Algorithms and Data Structures  3 cr  ","Introduction to Artificial Intelligence  3 cr  ","Introduction to Compiler Construction  3 cr  ","Software Engineering 1  3 cr  ","Computer Organization  3 cr  ","Databases Concepts and Usage  3 cr  ","Operating Systems  3 cr  ","Programming Language Concepts  3 cr  ","Computer Graphics 1  3 cr  ","Introduction to Bioinformatics Algorithms  3 cr  ","Workterm 2  0 cr  ","Human-Computer Interaction 2  3 cr  ","Project Management  3 cr  ","Topics in Computer Science  3 cr  ","Introduction to Cryptography and Cryptosystems  3 cr  ","Intelligent Mobile Robotics  3 cr  ","Artificial Intelligence  3 cr  ","Expert Systems  3 cr  ","Computer Networks  3 cr  ","Graph Theory Algorithms 1  3 cr  ","Software Engineering 2  3 cr  ","Machine Learning  3 cr  ","Database Implementation  3 cr  ","Advanced Design and Analysis of Algorithms  3 cr  ","Operating Systems 2  3 cr  ","Computer Graphics 2  3 cr  ","Introduction to Parallel Computation  3 cr  ","Undergraduate Honours Project  3 cr  ","Real-Time Systems  3 cr  ","Industrial Project  3 cr  ","Computer Security  3 cr  ","Professional Practice in Computer Science  3 cr  ","Computer Systems and Architecture  3 cr  ","Introduction to Data Mining  3 cr  ","Advanced Databases  3 cr  ","Workterm 3  0 cr  ","Workterm 4  0 cr  ",</v>
      </c>
    </row>
    <row r="8" spans="1:28" ht="20.100000000000001" customHeight="1">
      <c r="A8" s="7" t="s">
        <v>179</v>
      </c>
      <c r="B8">
        <v>1500</v>
      </c>
      <c r="C8" t="s">
        <v>183</v>
      </c>
      <c r="D8" s="8" t="s">
        <v>176</v>
      </c>
      <c r="H8" s="9"/>
      <c r="I8" s="8" t="str">
        <f t="shared" si="3"/>
        <v>"COMP1500",</v>
      </c>
      <c r="J8" s="8" t="s">
        <v>235</v>
      </c>
      <c r="K8" s="8" t="s">
        <v>236</v>
      </c>
      <c r="L8" t="str">
        <f t="shared" si="4"/>
        <v>{"","","",},</v>
      </c>
      <c r="M8" t="s">
        <v>267</v>
      </c>
      <c r="N8" t="s">
        <v>268</v>
      </c>
      <c r="O8" t="str">
        <f t="shared" si="5"/>
        <v>"Computing: Ideas and Innovation  3 cr  ",</v>
      </c>
      <c r="P8" t="s">
        <v>269</v>
      </c>
    </row>
    <row r="9" spans="1:28" ht="20.100000000000001" customHeight="1">
      <c r="A9" s="7" t="s">
        <v>179</v>
      </c>
      <c r="B9">
        <v>1600</v>
      </c>
      <c r="C9" t="s">
        <v>184</v>
      </c>
      <c r="D9" s="8" t="s">
        <v>176</v>
      </c>
      <c r="H9" s="9"/>
      <c r="I9" s="8" t="str">
        <f t="shared" si="3"/>
        <v>"COMP1600",</v>
      </c>
      <c r="J9" s="8" t="s">
        <v>235</v>
      </c>
      <c r="K9" s="8" t="s">
        <v>236</v>
      </c>
      <c r="L9" t="str">
        <f t="shared" si="4"/>
        <v>{"","","",},</v>
      </c>
      <c r="M9" t="s">
        <v>267</v>
      </c>
      <c r="N9" t="s">
        <v>268</v>
      </c>
      <c r="O9" t="str">
        <f t="shared" si="5"/>
        <v>"Navigating Your Digital World  3 cr  ",</v>
      </c>
      <c r="P9" t="s">
        <v>269</v>
      </c>
    </row>
    <row r="10" spans="1:28" ht="20.100000000000001" customHeight="1">
      <c r="A10" s="7" t="s">
        <v>179</v>
      </c>
      <c r="B10">
        <v>2080</v>
      </c>
      <c r="C10" t="s">
        <v>185</v>
      </c>
      <c r="D10" s="8" t="s">
        <v>176</v>
      </c>
      <c r="E10" s="8" t="s">
        <v>240</v>
      </c>
      <c r="F10" s="8" t="s">
        <v>241</v>
      </c>
      <c r="H10" s="9"/>
      <c r="I10" s="8" t="str">
        <f t="shared" si="3"/>
        <v>"COMP2080",</v>
      </c>
      <c r="J10" s="8" t="s">
        <v>235</v>
      </c>
      <c r="K10" s="8" t="s">
        <v>236</v>
      </c>
      <c r="L10" t="str">
        <f t="shared" si="4"/>
        <v>{"MATH1240","COMP2140","",},</v>
      </c>
      <c r="M10" t="s">
        <v>267</v>
      </c>
      <c r="N10" t="s">
        <v>268</v>
      </c>
      <c r="O10" t="str">
        <f t="shared" si="5"/>
        <v>"Analysis of Algorithms  3 cr  ",</v>
      </c>
      <c r="P10" t="s">
        <v>269</v>
      </c>
    </row>
    <row r="11" spans="1:28" ht="20.100000000000001" customHeight="1">
      <c r="A11" s="7" t="s">
        <v>179</v>
      </c>
      <c r="B11">
        <v>2130</v>
      </c>
      <c r="C11" t="s">
        <v>186</v>
      </c>
      <c r="D11" s="8" t="s">
        <v>176</v>
      </c>
      <c r="E11" s="8" t="s">
        <v>242</v>
      </c>
      <c r="F11" s="8" t="s">
        <v>238</v>
      </c>
      <c r="H11" s="9"/>
      <c r="I11" s="8" t="str">
        <f t="shared" si="3"/>
        <v>"COMP2130",</v>
      </c>
      <c r="J11" s="8" t="s">
        <v>235</v>
      </c>
      <c r="K11" s="8" t="s">
        <v>236</v>
      </c>
      <c r="L11" t="str">
        <f t="shared" si="4"/>
        <v>{"MATH1300","MATH1500","",},</v>
      </c>
      <c r="M11" t="s">
        <v>267</v>
      </c>
      <c r="N11" t="s">
        <v>268</v>
      </c>
      <c r="O11" t="str">
        <f t="shared" si="5"/>
        <v>"Discrete Mathematics for Computer Science  3 cr  ",</v>
      </c>
      <c r="P11" t="s">
        <v>269</v>
      </c>
    </row>
    <row r="12" spans="1:28" ht="20.100000000000001" customHeight="1">
      <c r="A12" s="7" t="s">
        <v>179</v>
      </c>
      <c r="B12">
        <v>2140</v>
      </c>
      <c r="C12" t="s">
        <v>187</v>
      </c>
      <c r="D12" s="8" t="s">
        <v>176</v>
      </c>
      <c r="E12" s="8" t="s">
        <v>243</v>
      </c>
      <c r="H12" s="9"/>
      <c r="I12" s="8" t="str">
        <f t="shared" si="3"/>
        <v>"COMP2140",</v>
      </c>
      <c r="J12" s="8" t="s">
        <v>235</v>
      </c>
      <c r="K12" s="8" t="s">
        <v>236</v>
      </c>
      <c r="L12" t="str">
        <f t="shared" si="4"/>
        <v>{"COMP1020","","",},</v>
      </c>
      <c r="M12" t="s">
        <v>267</v>
      </c>
      <c r="N12" t="s">
        <v>268</v>
      </c>
      <c r="O12" t="str">
        <f t="shared" si="5"/>
        <v>"Data Structures and Algorithms  3 cr  ",</v>
      </c>
      <c r="P12" t="s">
        <v>269</v>
      </c>
    </row>
    <row r="13" spans="1:28" ht="20.100000000000001" customHeight="1">
      <c r="A13" s="7" t="s">
        <v>179</v>
      </c>
      <c r="B13">
        <v>2150</v>
      </c>
      <c r="C13" t="s">
        <v>188</v>
      </c>
      <c r="D13" s="8" t="s">
        <v>176</v>
      </c>
      <c r="E13" s="8" t="s">
        <v>244</v>
      </c>
      <c r="F13" s="8" t="s">
        <v>241</v>
      </c>
      <c r="H13" s="9"/>
      <c r="I13" s="8" t="str">
        <f t="shared" si="3"/>
        <v>"COMP2150",</v>
      </c>
      <c r="J13" s="8" t="s">
        <v>235</v>
      </c>
      <c r="K13" s="8" t="s">
        <v>236</v>
      </c>
      <c r="L13" t="str">
        <f t="shared" si="4"/>
        <v>{"COMP2150","COMP2140","",},</v>
      </c>
      <c r="M13" t="s">
        <v>267</v>
      </c>
      <c r="N13" t="s">
        <v>268</v>
      </c>
      <c r="O13" t="str">
        <f t="shared" si="5"/>
        <v>"Object Orientation  3 cr  ",</v>
      </c>
      <c r="P13" t="s">
        <v>269</v>
      </c>
    </row>
    <row r="14" spans="1:28" ht="20.100000000000001" customHeight="1">
      <c r="A14" s="7" t="s">
        <v>179</v>
      </c>
      <c r="B14">
        <v>2160</v>
      </c>
      <c r="C14" t="s">
        <v>189</v>
      </c>
      <c r="D14" s="8" t="s">
        <v>176</v>
      </c>
      <c r="E14" s="8" t="s">
        <v>243</v>
      </c>
      <c r="H14" s="9"/>
      <c r="I14" s="8" t="str">
        <f t="shared" si="3"/>
        <v>"COMP2160",</v>
      </c>
      <c r="J14" s="8" t="s">
        <v>235</v>
      </c>
      <c r="K14" s="8" t="s">
        <v>236</v>
      </c>
      <c r="L14" t="str">
        <f t="shared" si="4"/>
        <v>{"COMP1020","","",},</v>
      </c>
      <c r="M14" t="s">
        <v>267</v>
      </c>
      <c r="N14" t="s">
        <v>268</v>
      </c>
      <c r="O14" t="str">
        <f t="shared" si="5"/>
        <v>"Programming Practices  3 cr  ",</v>
      </c>
      <c r="P14" t="s">
        <v>269</v>
      </c>
    </row>
    <row r="15" spans="1:28" ht="20.100000000000001" customHeight="1">
      <c r="A15" s="7" t="s">
        <v>179</v>
      </c>
      <c r="B15">
        <v>2190</v>
      </c>
      <c r="C15" t="s">
        <v>190</v>
      </c>
      <c r="D15" s="8" t="s">
        <v>176</v>
      </c>
      <c r="E15" s="8" t="s">
        <v>243</v>
      </c>
      <c r="F15" s="8" t="s">
        <v>238</v>
      </c>
      <c r="G15" s="8" t="s">
        <v>242</v>
      </c>
      <c r="H15" s="9"/>
      <c r="I15" s="8" t="str">
        <f t="shared" si="3"/>
        <v>"COMP2190",</v>
      </c>
      <c r="J15" s="8" t="s">
        <v>235</v>
      </c>
      <c r="K15" s="8" t="s">
        <v>236</v>
      </c>
      <c r="L15" t="str">
        <f t="shared" si="4"/>
        <v>{"COMP1020","MATH1500","MATH1300",},</v>
      </c>
      <c r="M15" t="s">
        <v>267</v>
      </c>
      <c r="N15" t="s">
        <v>268</v>
      </c>
      <c r="O15" t="str">
        <f t="shared" si="5"/>
        <v>"Introduction to Scientific Computing  3 cr  ",</v>
      </c>
      <c r="P15" t="s">
        <v>269</v>
      </c>
    </row>
    <row r="16" spans="1:28" ht="20.100000000000001" customHeight="1">
      <c r="A16" s="7" t="s">
        <v>179</v>
      </c>
      <c r="B16">
        <v>2280</v>
      </c>
      <c r="C16" t="s">
        <v>191</v>
      </c>
      <c r="D16" s="8" t="s">
        <v>176</v>
      </c>
      <c r="E16" s="8" t="s">
        <v>241</v>
      </c>
      <c r="F16" s="8" t="s">
        <v>246</v>
      </c>
      <c r="G16" s="8" t="s">
        <v>240</v>
      </c>
      <c r="H16" s="9"/>
      <c r="I16" s="8" t="str">
        <f t="shared" si="3"/>
        <v>"COMP2280",</v>
      </c>
      <c r="J16" s="8" t="s">
        <v>235</v>
      </c>
      <c r="K16" s="8" t="s">
        <v>236</v>
      </c>
      <c r="L16" t="str">
        <f t="shared" si="4"/>
        <v>{"COMP2140","COMP2160","MATH1240",},</v>
      </c>
      <c r="M16" t="s">
        <v>267</v>
      </c>
      <c r="N16" t="s">
        <v>268</v>
      </c>
      <c r="O16" t="str">
        <f t="shared" si="5"/>
        <v>"Introduction to Computer Systems  3 cr  ",</v>
      </c>
      <c r="P16" t="s">
        <v>269</v>
      </c>
    </row>
    <row r="17" spans="1:16" ht="20.100000000000001" customHeight="1">
      <c r="A17" s="7" t="s">
        <v>179</v>
      </c>
      <c r="B17">
        <v>2980</v>
      </c>
      <c r="C17" t="s">
        <v>192</v>
      </c>
      <c r="D17" s="8" t="s">
        <v>176</v>
      </c>
      <c r="H17" s="9"/>
      <c r="I17" s="8" t="str">
        <f t="shared" si="3"/>
        <v>"COMP2980",</v>
      </c>
      <c r="J17" s="8" t="s">
        <v>235</v>
      </c>
      <c r="K17" s="8" t="s">
        <v>236</v>
      </c>
      <c r="L17" t="str">
        <f t="shared" si="4"/>
        <v>{"","","",},</v>
      </c>
      <c r="M17" t="s">
        <v>267</v>
      </c>
      <c r="N17" t="s">
        <v>268</v>
      </c>
      <c r="O17" t="str">
        <f t="shared" si="5"/>
        <v>"Workterm 1  0 cr  ",</v>
      </c>
      <c r="P17" t="s">
        <v>269</v>
      </c>
    </row>
    <row r="18" spans="1:16" ht="20.100000000000001" customHeight="1">
      <c r="A18" s="7" t="s">
        <v>179</v>
      </c>
      <c r="B18">
        <v>3010</v>
      </c>
      <c r="C18" t="s">
        <v>193</v>
      </c>
      <c r="D18" s="8" t="s">
        <v>176</v>
      </c>
      <c r="E18" s="8" t="s">
        <v>244</v>
      </c>
      <c r="H18" s="9"/>
      <c r="I18" s="8" t="str">
        <f t="shared" si="3"/>
        <v>"COMP3010",</v>
      </c>
      <c r="J18" s="8" t="s">
        <v>235</v>
      </c>
      <c r="K18" s="8" t="s">
        <v>236</v>
      </c>
      <c r="L18" t="str">
        <f t="shared" si="4"/>
        <v>{"COMP2150","","",},</v>
      </c>
      <c r="M18" t="s">
        <v>267</v>
      </c>
      <c r="N18" t="s">
        <v>268</v>
      </c>
      <c r="O18" t="str">
        <f t="shared" si="5"/>
        <v>"Distributed Computing  3 cr  ",</v>
      </c>
      <c r="P18" t="s">
        <v>269</v>
      </c>
    </row>
    <row r="19" spans="1:16" ht="20.100000000000001" customHeight="1">
      <c r="A19" s="7" t="s">
        <v>179</v>
      </c>
      <c r="B19">
        <v>3020</v>
      </c>
      <c r="C19" t="s">
        <v>194</v>
      </c>
      <c r="D19" s="8" t="s">
        <v>176</v>
      </c>
      <c r="E19" s="8" t="s">
        <v>241</v>
      </c>
      <c r="H19" s="9"/>
      <c r="I19" s="8" t="str">
        <f t="shared" si="3"/>
        <v>"COMP3020",</v>
      </c>
      <c r="J19" s="8" t="s">
        <v>235</v>
      </c>
      <c r="K19" s="8" t="s">
        <v>236</v>
      </c>
      <c r="L19" t="str">
        <f t="shared" si="4"/>
        <v>{"COMP2140","","",},</v>
      </c>
      <c r="M19" t="s">
        <v>267</v>
      </c>
      <c r="N19" t="s">
        <v>268</v>
      </c>
      <c r="O19" t="str">
        <f t="shared" si="5"/>
        <v>"Human-Computer Interaction 1  3 cr  ",</v>
      </c>
      <c r="P19" t="s">
        <v>269</v>
      </c>
    </row>
    <row r="20" spans="1:16" ht="20.100000000000001" customHeight="1">
      <c r="A20" s="7" t="s">
        <v>179</v>
      </c>
      <c r="B20">
        <v>3030</v>
      </c>
      <c r="C20" t="s">
        <v>195</v>
      </c>
      <c r="D20" s="8" t="s">
        <v>176</v>
      </c>
      <c r="E20" s="8" t="s">
        <v>248</v>
      </c>
      <c r="H20" s="9"/>
      <c r="I20" s="8" t="str">
        <f t="shared" si="3"/>
        <v>"COMP3030",</v>
      </c>
      <c r="J20" s="8" t="s">
        <v>235</v>
      </c>
      <c r="K20" s="8" t="s">
        <v>236</v>
      </c>
      <c r="L20" t="str">
        <f t="shared" si="4"/>
        <v>{"COMP2080","","",},</v>
      </c>
      <c r="M20" t="s">
        <v>267</v>
      </c>
      <c r="N20" t="s">
        <v>268</v>
      </c>
      <c r="O20" t="str">
        <f t="shared" si="5"/>
        <v>"Automata Theory and Formal Languages  3 cr  ",</v>
      </c>
      <c r="P20" t="s">
        <v>269</v>
      </c>
    </row>
    <row r="21" spans="1:16" ht="20.100000000000001" customHeight="1">
      <c r="A21" s="7" t="s">
        <v>179</v>
      </c>
      <c r="B21">
        <v>3040</v>
      </c>
      <c r="C21" t="s">
        <v>196</v>
      </c>
      <c r="D21" s="8" t="s">
        <v>176</v>
      </c>
      <c r="H21" s="9"/>
      <c r="I21" s="8" t="str">
        <f t="shared" si="3"/>
        <v>"COMP3040",</v>
      </c>
      <c r="J21" s="8" t="s">
        <v>235</v>
      </c>
      <c r="K21" s="8" t="s">
        <v>236</v>
      </c>
      <c r="L21" t="str">
        <f t="shared" si="4"/>
        <v>{"","","",},</v>
      </c>
      <c r="M21" t="s">
        <v>267</v>
      </c>
      <c r="N21" t="s">
        <v>268</v>
      </c>
      <c r="O21" t="str">
        <f t="shared" si="5"/>
        <v>"Technical Communication in Computer Science  3 cr  ",</v>
      </c>
      <c r="P21" t="s">
        <v>269</v>
      </c>
    </row>
    <row r="22" spans="1:16" ht="20.100000000000001" customHeight="1">
      <c r="A22" s="7" t="s">
        <v>179</v>
      </c>
      <c r="B22">
        <v>3090</v>
      </c>
      <c r="C22" t="s">
        <v>197</v>
      </c>
      <c r="D22" s="8" t="s">
        <v>176</v>
      </c>
      <c r="E22" s="8" t="s">
        <v>250</v>
      </c>
      <c r="H22" s="9"/>
      <c r="I22" s="8" t="str">
        <f t="shared" si="3"/>
        <v>"COMP3090",</v>
      </c>
      <c r="J22" s="8" t="s">
        <v>235</v>
      </c>
      <c r="K22" s="8" t="s">
        <v>236</v>
      </c>
      <c r="L22" t="str">
        <f t="shared" si="4"/>
        <v>{"COMP2280","","",},</v>
      </c>
      <c r="M22" t="s">
        <v>267</v>
      </c>
      <c r="N22" t="s">
        <v>268</v>
      </c>
      <c r="O22" t="str">
        <f t="shared" si="5"/>
        <v>"Digital Logic 2  3 cr  ",</v>
      </c>
      <c r="P22" t="s">
        <v>269</v>
      </c>
    </row>
    <row r="23" spans="1:16" ht="20.100000000000001" customHeight="1">
      <c r="A23" s="7" t="s">
        <v>179</v>
      </c>
      <c r="B23">
        <v>3170</v>
      </c>
      <c r="C23" t="s">
        <v>198</v>
      </c>
      <c r="D23" s="8" t="s">
        <v>176</v>
      </c>
      <c r="E23" s="8" t="s">
        <v>241</v>
      </c>
      <c r="F23" s="8" t="s">
        <v>248</v>
      </c>
      <c r="H23" s="9"/>
      <c r="I23" s="8" t="str">
        <f t="shared" si="3"/>
        <v>"COMP3170",</v>
      </c>
      <c r="J23" s="8" t="s">
        <v>235</v>
      </c>
      <c r="K23" s="8" t="s">
        <v>236</v>
      </c>
      <c r="L23" t="str">
        <f t="shared" si="4"/>
        <v>{"COMP2140","COMP2080","",},</v>
      </c>
      <c r="M23" t="s">
        <v>267</v>
      </c>
      <c r="N23" t="s">
        <v>268</v>
      </c>
      <c r="O23" t="str">
        <f t="shared" si="5"/>
        <v>"Analysis of Algorithms and Data Structures  3 cr  ",</v>
      </c>
      <c r="P23" t="s">
        <v>269</v>
      </c>
    </row>
    <row r="24" spans="1:16" ht="20.100000000000001" customHeight="1">
      <c r="A24" s="7" t="s">
        <v>179</v>
      </c>
      <c r="B24">
        <v>3190</v>
      </c>
      <c r="C24" t="s">
        <v>199</v>
      </c>
      <c r="D24" s="8" t="s">
        <v>176</v>
      </c>
      <c r="E24" s="8" t="s">
        <v>241</v>
      </c>
      <c r="H24" s="9"/>
      <c r="I24" s="8" t="str">
        <f t="shared" si="3"/>
        <v>"COMP3190",</v>
      </c>
      <c r="J24" s="8" t="s">
        <v>235</v>
      </c>
      <c r="K24" s="8" t="s">
        <v>236</v>
      </c>
      <c r="L24" t="str">
        <f t="shared" si="4"/>
        <v>{"COMP2140","","",},</v>
      </c>
      <c r="M24" t="s">
        <v>267</v>
      </c>
      <c r="N24" t="s">
        <v>268</v>
      </c>
      <c r="O24" t="str">
        <f t="shared" si="5"/>
        <v>"Introduction to Artificial Intelligence  3 cr  ",</v>
      </c>
      <c r="P24" t="s">
        <v>269</v>
      </c>
    </row>
    <row r="25" spans="1:16" ht="20.100000000000001" customHeight="1">
      <c r="A25" s="7" t="s">
        <v>179</v>
      </c>
      <c r="B25">
        <v>3290</v>
      </c>
      <c r="C25" t="s">
        <v>200</v>
      </c>
      <c r="D25" s="8" t="s">
        <v>176</v>
      </c>
      <c r="E25" s="8" t="s">
        <v>241</v>
      </c>
      <c r="F25" s="8" t="s">
        <v>250</v>
      </c>
      <c r="H25" s="9"/>
      <c r="I25" s="8" t="str">
        <f t="shared" si="3"/>
        <v>"COMP3290",</v>
      </c>
      <c r="J25" s="8" t="s">
        <v>235</v>
      </c>
      <c r="K25" s="8" t="s">
        <v>236</v>
      </c>
      <c r="L25" t="str">
        <f t="shared" si="4"/>
        <v>{"COMP2140","COMP2280","",},</v>
      </c>
      <c r="M25" t="s">
        <v>267</v>
      </c>
      <c r="N25" t="s">
        <v>268</v>
      </c>
      <c r="O25" t="str">
        <f t="shared" si="5"/>
        <v>"Introduction to Compiler Construction  3 cr  ",</v>
      </c>
      <c r="P25" t="s">
        <v>269</v>
      </c>
    </row>
    <row r="26" spans="1:16" ht="20.100000000000001" customHeight="1">
      <c r="A26" s="7" t="s">
        <v>179</v>
      </c>
      <c r="B26">
        <v>3350</v>
      </c>
      <c r="C26" t="s">
        <v>201</v>
      </c>
      <c r="D26" s="8" t="s">
        <v>176</v>
      </c>
      <c r="E26" s="8" t="s">
        <v>244</v>
      </c>
      <c r="H26" s="9"/>
      <c r="I26" s="8" t="str">
        <f t="shared" si="3"/>
        <v>"COMP3350",</v>
      </c>
      <c r="J26" s="8" t="s">
        <v>235</v>
      </c>
      <c r="K26" s="8" t="s">
        <v>236</v>
      </c>
      <c r="L26" t="str">
        <f t="shared" si="4"/>
        <v>{"COMP2150","","",},</v>
      </c>
      <c r="M26" t="s">
        <v>267</v>
      </c>
      <c r="N26" t="s">
        <v>268</v>
      </c>
      <c r="O26" t="str">
        <f t="shared" si="5"/>
        <v>"Software Engineering 1  3 cr  ",</v>
      </c>
      <c r="P26" t="s">
        <v>269</v>
      </c>
    </row>
    <row r="27" spans="1:16" ht="20.100000000000001" customHeight="1">
      <c r="A27" s="7" t="s">
        <v>179</v>
      </c>
      <c r="B27">
        <v>3370</v>
      </c>
      <c r="C27" t="s">
        <v>202</v>
      </c>
      <c r="D27" s="8" t="s">
        <v>176</v>
      </c>
      <c r="E27" s="8" t="s">
        <v>250</v>
      </c>
      <c r="H27" s="9"/>
      <c r="I27" s="8" t="str">
        <f t="shared" si="3"/>
        <v>"COMP3370",</v>
      </c>
      <c r="J27" s="8" t="s">
        <v>235</v>
      </c>
      <c r="K27" s="8" t="s">
        <v>236</v>
      </c>
      <c r="L27" t="str">
        <f t="shared" si="4"/>
        <v>{"COMP2280","","",},</v>
      </c>
      <c r="M27" t="s">
        <v>267</v>
      </c>
      <c r="N27" t="s">
        <v>268</v>
      </c>
      <c r="O27" t="str">
        <f t="shared" si="5"/>
        <v>"Computer Organization  3 cr  ",</v>
      </c>
      <c r="P27" t="s">
        <v>269</v>
      </c>
    </row>
    <row r="28" spans="1:16" ht="20.100000000000001" customHeight="1">
      <c r="A28" s="7" t="s">
        <v>179</v>
      </c>
      <c r="B28">
        <v>3380</v>
      </c>
      <c r="C28" t="s">
        <v>203</v>
      </c>
      <c r="D28" s="8" t="s">
        <v>176</v>
      </c>
      <c r="E28" s="8" t="s">
        <v>241</v>
      </c>
      <c r="H28" s="9"/>
      <c r="I28" s="8" t="str">
        <f t="shared" si="3"/>
        <v>"COMP3380",</v>
      </c>
      <c r="J28" s="8" t="s">
        <v>235</v>
      </c>
      <c r="K28" s="8" t="s">
        <v>236</v>
      </c>
      <c r="L28" t="str">
        <f t="shared" si="4"/>
        <v>{"COMP2140","","",},</v>
      </c>
      <c r="M28" t="s">
        <v>267</v>
      </c>
      <c r="N28" t="s">
        <v>268</v>
      </c>
      <c r="O28" t="str">
        <f t="shared" si="5"/>
        <v>"Databases Concepts and Usage  3 cr  ",</v>
      </c>
      <c r="P28" t="s">
        <v>269</v>
      </c>
    </row>
    <row r="29" spans="1:16" ht="20.100000000000001" customHeight="1">
      <c r="A29" s="7" t="s">
        <v>179</v>
      </c>
      <c r="B29">
        <v>3430</v>
      </c>
      <c r="C29" t="s">
        <v>204</v>
      </c>
      <c r="D29" s="8" t="s">
        <v>176</v>
      </c>
      <c r="E29" s="8" t="s">
        <v>241</v>
      </c>
      <c r="F29" s="8" t="s">
        <v>250</v>
      </c>
      <c r="H29" s="9"/>
      <c r="I29" s="8" t="str">
        <f t="shared" si="3"/>
        <v>"COMP3430",</v>
      </c>
      <c r="J29" s="8" t="s">
        <v>235</v>
      </c>
      <c r="K29" s="8" t="s">
        <v>236</v>
      </c>
      <c r="L29" t="str">
        <f t="shared" si="4"/>
        <v>{"COMP2140","COMP2280","",},</v>
      </c>
      <c r="M29" t="s">
        <v>267</v>
      </c>
      <c r="N29" t="s">
        <v>268</v>
      </c>
      <c r="O29" t="str">
        <f t="shared" si="5"/>
        <v>"Operating Systems  3 cr  ",</v>
      </c>
      <c r="P29" t="s">
        <v>269</v>
      </c>
    </row>
    <row r="30" spans="1:16" ht="20.100000000000001" customHeight="1">
      <c r="A30" s="7" t="s">
        <v>179</v>
      </c>
      <c r="B30">
        <v>3440</v>
      </c>
      <c r="C30" t="s">
        <v>205</v>
      </c>
      <c r="D30" s="8" t="s">
        <v>176</v>
      </c>
      <c r="E30" s="8" t="s">
        <v>241</v>
      </c>
      <c r="H30" s="9"/>
      <c r="I30" s="8" t="str">
        <f t="shared" si="3"/>
        <v>"COMP3440",</v>
      </c>
      <c r="J30" s="8" t="s">
        <v>235</v>
      </c>
      <c r="K30" s="8" t="s">
        <v>236</v>
      </c>
      <c r="L30" t="str">
        <f t="shared" si="4"/>
        <v>{"COMP2140","","",},</v>
      </c>
      <c r="M30" t="s">
        <v>267</v>
      </c>
      <c r="N30" t="s">
        <v>268</v>
      </c>
      <c r="O30" t="str">
        <f t="shared" si="5"/>
        <v>"Programming Language Concepts  3 cr  ",</v>
      </c>
      <c r="P30" t="s">
        <v>269</v>
      </c>
    </row>
    <row r="31" spans="1:16" ht="20.100000000000001" customHeight="1">
      <c r="A31" s="7" t="s">
        <v>179</v>
      </c>
      <c r="B31">
        <v>3490</v>
      </c>
      <c r="C31" t="s">
        <v>206</v>
      </c>
      <c r="D31" s="8" t="s">
        <v>176</v>
      </c>
      <c r="E31" s="8" t="s">
        <v>241</v>
      </c>
      <c r="F31" s="8" t="s">
        <v>253</v>
      </c>
      <c r="H31" s="9"/>
      <c r="I31" s="8" t="str">
        <f t="shared" si="3"/>
        <v>"COMP3490",</v>
      </c>
      <c r="J31" s="8" t="s">
        <v>235</v>
      </c>
      <c r="K31" s="8" t="s">
        <v>236</v>
      </c>
      <c r="L31" t="str">
        <f t="shared" si="4"/>
        <v>{"COMP2140","COMP2190","",},</v>
      </c>
      <c r="M31" t="s">
        <v>267</v>
      </c>
      <c r="N31" t="s">
        <v>268</v>
      </c>
      <c r="O31" t="str">
        <f t="shared" si="5"/>
        <v>"Computer Graphics 1  3 cr  ",</v>
      </c>
      <c r="P31" t="s">
        <v>269</v>
      </c>
    </row>
    <row r="32" spans="1:16" ht="20.100000000000001" customHeight="1">
      <c r="A32" s="7" t="s">
        <v>179</v>
      </c>
      <c r="B32">
        <v>3820</v>
      </c>
      <c r="C32" t="s">
        <v>207</v>
      </c>
      <c r="D32" s="8" t="s">
        <v>176</v>
      </c>
      <c r="E32" s="8" t="s">
        <v>248</v>
      </c>
      <c r="H32" s="9"/>
      <c r="I32" s="8" t="str">
        <f t="shared" si="3"/>
        <v>"COMP3820",</v>
      </c>
      <c r="J32" s="8" t="s">
        <v>235</v>
      </c>
      <c r="K32" s="8" t="s">
        <v>236</v>
      </c>
      <c r="L32" t="str">
        <f t="shared" si="4"/>
        <v>{"COMP2080","","",},</v>
      </c>
      <c r="M32" t="s">
        <v>267</v>
      </c>
      <c r="N32" t="s">
        <v>268</v>
      </c>
      <c r="O32" t="str">
        <f t="shared" si="5"/>
        <v>"Introduction to Bioinformatics Algorithms  3 cr  ",</v>
      </c>
      <c r="P32" t="s">
        <v>269</v>
      </c>
    </row>
    <row r="33" spans="1:16" ht="20.100000000000001" customHeight="1">
      <c r="A33" s="7" t="s">
        <v>179</v>
      </c>
      <c r="B33">
        <v>3980</v>
      </c>
      <c r="C33" t="s">
        <v>208</v>
      </c>
      <c r="D33" s="8" t="s">
        <v>176</v>
      </c>
      <c r="E33" s="8" t="s">
        <v>254</v>
      </c>
      <c r="H33" s="9"/>
      <c r="I33" s="8" t="str">
        <f t="shared" si="3"/>
        <v>"COMP3980",</v>
      </c>
      <c r="J33" s="8" t="s">
        <v>235</v>
      </c>
      <c r="K33" s="8" t="s">
        <v>236</v>
      </c>
      <c r="L33" t="str">
        <f t="shared" si="4"/>
        <v>{"COMP2980","","",},</v>
      </c>
      <c r="M33" t="s">
        <v>267</v>
      </c>
      <c r="N33" t="s">
        <v>268</v>
      </c>
      <c r="O33" t="str">
        <f t="shared" si="5"/>
        <v>"Workterm 2  0 cr  ",</v>
      </c>
      <c r="P33" t="s">
        <v>269</v>
      </c>
    </row>
    <row r="34" spans="1:16" ht="20.100000000000001" customHeight="1">
      <c r="A34" s="7" t="s">
        <v>179</v>
      </c>
      <c r="B34">
        <v>4020</v>
      </c>
      <c r="C34" t="s">
        <v>209</v>
      </c>
      <c r="D34" s="8" t="s">
        <v>176</v>
      </c>
      <c r="E34" s="8" t="s">
        <v>255</v>
      </c>
      <c r="H34" s="9"/>
      <c r="I34" s="8" t="str">
        <f t="shared" si="3"/>
        <v>"COMP4020",</v>
      </c>
      <c r="J34" s="8" t="s">
        <v>235</v>
      </c>
      <c r="K34" s="8" t="s">
        <v>236</v>
      </c>
      <c r="L34" t="str">
        <f t="shared" si="4"/>
        <v>{"COMP3020","","",},</v>
      </c>
      <c r="M34" t="s">
        <v>267</v>
      </c>
      <c r="N34" t="s">
        <v>268</v>
      </c>
      <c r="O34" t="str">
        <f t="shared" si="5"/>
        <v>"Human-Computer Interaction 2  3 cr  ",</v>
      </c>
      <c r="P34" t="s">
        <v>269</v>
      </c>
    </row>
    <row r="35" spans="1:16" ht="20.100000000000001" customHeight="1">
      <c r="A35" s="7" t="s">
        <v>179</v>
      </c>
      <c r="B35">
        <v>4050</v>
      </c>
      <c r="C35" t="s">
        <v>210</v>
      </c>
      <c r="D35" s="8" t="s">
        <v>176</v>
      </c>
      <c r="E35" s="8" t="s">
        <v>256</v>
      </c>
      <c r="H35" s="9"/>
      <c r="I35" s="8" t="str">
        <f t="shared" si="3"/>
        <v>"COMP4050",</v>
      </c>
      <c r="J35" s="8" t="s">
        <v>235</v>
      </c>
      <c r="K35" s="8" t="s">
        <v>236</v>
      </c>
      <c r="L35" t="str">
        <f t="shared" si="4"/>
        <v>{"COMP3350","","",},</v>
      </c>
      <c r="M35" t="s">
        <v>267</v>
      </c>
      <c r="N35" t="s">
        <v>268</v>
      </c>
      <c r="O35" t="str">
        <f t="shared" si="5"/>
        <v>"Project Management  3 cr  ",</v>
      </c>
      <c r="P35" t="s">
        <v>269</v>
      </c>
    </row>
    <row r="36" spans="1:16" ht="20.100000000000001" customHeight="1">
      <c r="A36" s="7" t="s">
        <v>179</v>
      </c>
      <c r="B36">
        <v>4060</v>
      </c>
      <c r="C36" t="s">
        <v>211</v>
      </c>
      <c r="D36" s="8" t="s">
        <v>176</v>
      </c>
      <c r="H36" s="9"/>
      <c r="I36" s="8" t="str">
        <f t="shared" si="3"/>
        <v>"COMP4060",</v>
      </c>
      <c r="J36" s="8" t="s">
        <v>235</v>
      </c>
      <c r="K36" s="8" t="s">
        <v>236</v>
      </c>
      <c r="L36" t="str">
        <f t="shared" si="4"/>
        <v>{"","","",},</v>
      </c>
      <c r="M36" t="s">
        <v>267</v>
      </c>
      <c r="N36" t="s">
        <v>268</v>
      </c>
      <c r="O36" t="str">
        <f t="shared" si="5"/>
        <v>"Topics in Computer Science  3 cr  ",</v>
      </c>
      <c r="P36" t="s">
        <v>269</v>
      </c>
    </row>
    <row r="37" spans="1:16" ht="20.100000000000001" customHeight="1">
      <c r="A37" s="7" t="s">
        <v>179</v>
      </c>
      <c r="B37">
        <v>4140</v>
      </c>
      <c r="C37" t="s">
        <v>212</v>
      </c>
      <c r="D37" s="8" t="s">
        <v>176</v>
      </c>
      <c r="E37" s="8" t="s">
        <v>257</v>
      </c>
      <c r="H37" s="9"/>
      <c r="I37" s="8" t="str">
        <f t="shared" si="3"/>
        <v>"COMP4140",</v>
      </c>
      <c r="J37" s="8" t="s">
        <v>235</v>
      </c>
      <c r="K37" s="8" t="s">
        <v>236</v>
      </c>
      <c r="L37" t="str">
        <f t="shared" si="4"/>
        <v>{"COMP3170","","",},</v>
      </c>
      <c r="M37" t="s">
        <v>267</v>
      </c>
      <c r="N37" t="s">
        <v>268</v>
      </c>
      <c r="O37" t="str">
        <f t="shared" si="5"/>
        <v>"Introduction to Cryptography and Cryptosystems  3 cr  ",</v>
      </c>
      <c r="P37" t="s">
        <v>269</v>
      </c>
    </row>
    <row r="38" spans="1:16" ht="20.100000000000001" customHeight="1">
      <c r="A38" s="7" t="s">
        <v>179</v>
      </c>
      <c r="B38">
        <v>4180</v>
      </c>
      <c r="C38" t="s">
        <v>213</v>
      </c>
      <c r="D38" s="8" t="s">
        <v>176</v>
      </c>
      <c r="E38" s="8" t="s">
        <v>246</v>
      </c>
      <c r="F38" s="8" t="s">
        <v>258</v>
      </c>
      <c r="H38" s="9"/>
      <c r="I38" s="8" t="str">
        <f t="shared" si="3"/>
        <v>"COMP4180",</v>
      </c>
      <c r="J38" s="8" t="s">
        <v>235</v>
      </c>
      <c r="K38" s="8" t="s">
        <v>236</v>
      </c>
      <c r="L38" t="str">
        <f t="shared" si="4"/>
        <v>{"COMP2160","COMP3190","",},</v>
      </c>
      <c r="M38" t="s">
        <v>267</v>
      </c>
      <c r="N38" t="s">
        <v>268</v>
      </c>
      <c r="O38" t="str">
        <f t="shared" si="5"/>
        <v>"Intelligent Mobile Robotics  3 cr  ",</v>
      </c>
      <c r="P38" t="s">
        <v>269</v>
      </c>
    </row>
    <row r="39" spans="1:16" ht="20.100000000000001" customHeight="1">
      <c r="A39" s="7" t="s">
        <v>179</v>
      </c>
      <c r="B39">
        <v>4190</v>
      </c>
      <c r="C39" t="s">
        <v>214</v>
      </c>
      <c r="D39" s="8" t="s">
        <v>176</v>
      </c>
      <c r="E39" s="8" t="s">
        <v>258</v>
      </c>
      <c r="H39" s="9"/>
      <c r="I39" s="8" t="str">
        <f t="shared" si="3"/>
        <v>"COMP4190",</v>
      </c>
      <c r="J39" s="8" t="s">
        <v>235</v>
      </c>
      <c r="K39" s="8" t="s">
        <v>236</v>
      </c>
      <c r="L39" t="str">
        <f t="shared" si="4"/>
        <v>{"COMP3190","","",},</v>
      </c>
      <c r="M39" t="s">
        <v>267</v>
      </c>
      <c r="N39" t="s">
        <v>268</v>
      </c>
      <c r="O39" t="str">
        <f t="shared" si="5"/>
        <v>"Artificial Intelligence  3 cr  ",</v>
      </c>
      <c r="P39" t="s">
        <v>269</v>
      </c>
    </row>
    <row r="40" spans="1:16" ht="20.100000000000001" customHeight="1">
      <c r="A40" s="7" t="s">
        <v>179</v>
      </c>
      <c r="B40">
        <v>4200</v>
      </c>
      <c r="C40" t="s">
        <v>215</v>
      </c>
      <c r="D40" s="8" t="s">
        <v>176</v>
      </c>
      <c r="E40" s="8" t="s">
        <v>258</v>
      </c>
      <c r="H40" s="9"/>
      <c r="I40" s="8" t="str">
        <f t="shared" si="3"/>
        <v>"COMP4200",</v>
      </c>
      <c r="J40" s="8" t="s">
        <v>235</v>
      </c>
      <c r="K40" s="8" t="s">
        <v>236</v>
      </c>
      <c r="L40" t="str">
        <f t="shared" si="4"/>
        <v>{"COMP3190","","",},</v>
      </c>
      <c r="M40" t="s">
        <v>267</v>
      </c>
      <c r="N40" t="s">
        <v>268</v>
      </c>
      <c r="O40" t="str">
        <f t="shared" si="5"/>
        <v>"Expert Systems  3 cr  ",</v>
      </c>
      <c r="P40" t="s">
        <v>269</v>
      </c>
    </row>
    <row r="41" spans="1:16" ht="20.100000000000001" customHeight="1">
      <c r="A41" s="7" t="s">
        <v>179</v>
      </c>
      <c r="B41">
        <v>4300</v>
      </c>
      <c r="C41" t="s">
        <v>216</v>
      </c>
      <c r="D41" s="8" t="s">
        <v>176</v>
      </c>
      <c r="E41" s="8" t="s">
        <v>250</v>
      </c>
      <c r="F41" s="8" t="s">
        <v>259</v>
      </c>
      <c r="H41" s="9"/>
      <c r="I41" s="8" t="str">
        <f t="shared" si="3"/>
        <v>"COMP4300",</v>
      </c>
      <c r="J41" s="8" t="s">
        <v>235</v>
      </c>
      <c r="K41" s="8" t="s">
        <v>236</v>
      </c>
      <c r="L41" t="str">
        <f t="shared" si="4"/>
        <v>{"COMP2280","COMP3010","",},</v>
      </c>
      <c r="M41" t="s">
        <v>267</v>
      </c>
      <c r="N41" t="s">
        <v>268</v>
      </c>
      <c r="O41" t="str">
        <f t="shared" si="5"/>
        <v>"Computer Networks  3 cr  ",</v>
      </c>
      <c r="P41" t="s">
        <v>269</v>
      </c>
    </row>
    <row r="42" spans="1:16" ht="20.100000000000001" customHeight="1">
      <c r="A42" s="7" t="s">
        <v>179</v>
      </c>
      <c r="B42">
        <v>4340</v>
      </c>
      <c r="C42" t="s">
        <v>217</v>
      </c>
      <c r="D42" s="8" t="s">
        <v>176</v>
      </c>
      <c r="E42" s="8" t="s">
        <v>257</v>
      </c>
      <c r="H42" s="9"/>
      <c r="I42" s="8" t="str">
        <f t="shared" si="3"/>
        <v>"COMP4340",</v>
      </c>
      <c r="J42" s="8" t="s">
        <v>235</v>
      </c>
      <c r="K42" s="8" t="s">
        <v>236</v>
      </c>
      <c r="L42" t="str">
        <f t="shared" si="4"/>
        <v>{"COMP3170","","",},</v>
      </c>
      <c r="M42" t="s">
        <v>267</v>
      </c>
      <c r="N42" t="s">
        <v>268</v>
      </c>
      <c r="O42" t="str">
        <f t="shared" si="5"/>
        <v>"Graph Theory Algorithms 1  3 cr  ",</v>
      </c>
      <c r="P42" t="s">
        <v>269</v>
      </c>
    </row>
    <row r="43" spans="1:16" ht="20.100000000000001" customHeight="1">
      <c r="A43" s="7" t="s">
        <v>179</v>
      </c>
      <c r="B43">
        <v>4350</v>
      </c>
      <c r="C43" t="s">
        <v>218</v>
      </c>
      <c r="D43" s="8" t="s">
        <v>176</v>
      </c>
      <c r="E43" s="8" t="s">
        <v>256</v>
      </c>
      <c r="H43" s="9"/>
      <c r="I43" s="8" t="str">
        <f t="shared" si="3"/>
        <v>"COMP4350",</v>
      </c>
      <c r="J43" s="8" t="s">
        <v>235</v>
      </c>
      <c r="K43" s="8" t="s">
        <v>236</v>
      </c>
      <c r="L43" t="str">
        <f t="shared" si="4"/>
        <v>{"COMP3350","","",},</v>
      </c>
      <c r="M43" t="s">
        <v>267</v>
      </c>
      <c r="N43" t="s">
        <v>268</v>
      </c>
      <c r="O43" t="str">
        <f t="shared" si="5"/>
        <v>"Software Engineering 2  3 cr  ",</v>
      </c>
      <c r="P43" t="s">
        <v>269</v>
      </c>
    </row>
    <row r="44" spans="1:16" ht="20.100000000000001" customHeight="1">
      <c r="A44" s="7" t="s">
        <v>179</v>
      </c>
      <c r="B44">
        <v>4360</v>
      </c>
      <c r="C44" t="s">
        <v>219</v>
      </c>
      <c r="D44" s="8" t="s">
        <v>176</v>
      </c>
      <c r="E44" s="8" t="s">
        <v>258</v>
      </c>
      <c r="H44" s="9"/>
      <c r="I44" s="8" t="str">
        <f t="shared" si="3"/>
        <v>"COMP4360",</v>
      </c>
      <c r="J44" s="8" t="s">
        <v>235</v>
      </c>
      <c r="K44" s="8" t="s">
        <v>236</v>
      </c>
      <c r="L44" t="str">
        <f t="shared" si="4"/>
        <v>{"COMP3190","","",},</v>
      </c>
      <c r="M44" t="s">
        <v>267</v>
      </c>
      <c r="N44" t="s">
        <v>268</v>
      </c>
      <c r="O44" t="str">
        <f t="shared" si="5"/>
        <v>"Machine Learning  3 cr  ",</v>
      </c>
      <c r="P44" t="s">
        <v>269</v>
      </c>
    </row>
    <row r="45" spans="1:16" ht="20.100000000000001" customHeight="1">
      <c r="A45" s="7" t="s">
        <v>179</v>
      </c>
      <c r="B45">
        <v>4380</v>
      </c>
      <c r="C45" t="s">
        <v>220</v>
      </c>
      <c r="D45" s="8" t="s">
        <v>176</v>
      </c>
      <c r="E45" s="8" t="s">
        <v>260</v>
      </c>
      <c r="H45" s="9"/>
      <c r="I45" s="8" t="str">
        <f t="shared" si="3"/>
        <v>"COMP4380",</v>
      </c>
      <c r="J45" s="8" t="s">
        <v>235</v>
      </c>
      <c r="K45" s="8" t="s">
        <v>236</v>
      </c>
      <c r="L45" t="str">
        <f t="shared" si="4"/>
        <v>{"COMP3380","","",},</v>
      </c>
      <c r="M45" t="s">
        <v>267</v>
      </c>
      <c r="N45" t="s">
        <v>268</v>
      </c>
      <c r="O45" t="str">
        <f t="shared" si="5"/>
        <v>"Database Implementation  3 cr  ",</v>
      </c>
      <c r="P45" t="s">
        <v>269</v>
      </c>
    </row>
    <row r="46" spans="1:16" ht="20.100000000000001" customHeight="1">
      <c r="A46" s="7" t="s">
        <v>179</v>
      </c>
      <c r="B46">
        <v>4420</v>
      </c>
      <c r="C46" t="s">
        <v>221</v>
      </c>
      <c r="D46" s="8" t="s">
        <v>176</v>
      </c>
      <c r="E46" s="8" t="s">
        <v>257</v>
      </c>
      <c r="F46" s="8" t="s">
        <v>261</v>
      </c>
      <c r="H46" s="9"/>
      <c r="I46" s="8" t="str">
        <f t="shared" si="3"/>
        <v>"COMP4420",</v>
      </c>
      <c r="J46" s="8" t="s">
        <v>235</v>
      </c>
      <c r="K46" s="8" t="s">
        <v>236</v>
      </c>
      <c r="L46" t="str">
        <f t="shared" si="4"/>
        <v>{"COMP3170","STAT1000","",},</v>
      </c>
      <c r="M46" t="s">
        <v>267</v>
      </c>
      <c r="N46" t="s">
        <v>268</v>
      </c>
      <c r="O46" t="str">
        <f t="shared" si="5"/>
        <v>"Advanced Design and Analysis of Algorithms  3 cr  ",</v>
      </c>
      <c r="P46" t="s">
        <v>269</v>
      </c>
    </row>
    <row r="47" spans="1:16" ht="20.100000000000001" customHeight="1">
      <c r="A47" s="7" t="s">
        <v>179</v>
      </c>
      <c r="B47">
        <v>4430</v>
      </c>
      <c r="C47" t="s">
        <v>222</v>
      </c>
      <c r="D47" s="8" t="s">
        <v>176</v>
      </c>
      <c r="E47" s="8" t="s">
        <v>246</v>
      </c>
      <c r="F47" s="8" t="s">
        <v>262</v>
      </c>
      <c r="H47" s="9"/>
      <c r="I47" s="8" t="str">
        <f t="shared" si="3"/>
        <v>"COMP4430",</v>
      </c>
      <c r="J47" s="8" t="s">
        <v>235</v>
      </c>
      <c r="K47" s="8" t="s">
        <v>236</v>
      </c>
      <c r="L47" t="str">
        <f t="shared" si="4"/>
        <v>{"COMP2160","COMP3430","",},</v>
      </c>
      <c r="M47" t="s">
        <v>267</v>
      </c>
      <c r="N47" t="s">
        <v>268</v>
      </c>
      <c r="O47" t="str">
        <f t="shared" si="5"/>
        <v>"Operating Systems 2  3 cr  ",</v>
      </c>
      <c r="P47" t="s">
        <v>269</v>
      </c>
    </row>
    <row r="48" spans="1:16" ht="20.100000000000001" customHeight="1">
      <c r="A48" s="7" t="s">
        <v>179</v>
      </c>
      <c r="B48">
        <v>4490</v>
      </c>
      <c r="C48" t="s">
        <v>223</v>
      </c>
      <c r="D48" s="8" t="s">
        <v>176</v>
      </c>
      <c r="E48" s="8" t="s">
        <v>263</v>
      </c>
      <c r="H48" s="9"/>
      <c r="I48" s="8" t="str">
        <f t="shared" si="3"/>
        <v>"COMP4490",</v>
      </c>
      <c r="J48" s="8" t="s">
        <v>235</v>
      </c>
      <c r="K48" s="8" t="s">
        <v>236</v>
      </c>
      <c r="L48" t="str">
        <f t="shared" si="4"/>
        <v>{"COMP3490","","",},</v>
      </c>
      <c r="M48" t="s">
        <v>267</v>
      </c>
      <c r="N48" t="s">
        <v>268</v>
      </c>
      <c r="O48" t="str">
        <f t="shared" si="5"/>
        <v>"Computer Graphics 2  3 cr  ",</v>
      </c>
      <c r="P48" t="s">
        <v>269</v>
      </c>
    </row>
    <row r="49" spans="1:16" ht="20.100000000000001" customHeight="1">
      <c r="A49" s="7" t="s">
        <v>179</v>
      </c>
      <c r="B49">
        <v>4510</v>
      </c>
      <c r="C49" t="s">
        <v>224</v>
      </c>
      <c r="D49" s="8" t="s">
        <v>176</v>
      </c>
      <c r="E49" s="8" t="s">
        <v>264</v>
      </c>
      <c r="F49" s="8" t="s">
        <v>262</v>
      </c>
      <c r="H49" s="9"/>
      <c r="I49" s="8" t="str">
        <f t="shared" si="3"/>
        <v>"COMP4510",</v>
      </c>
      <c r="J49" s="8" t="s">
        <v>235</v>
      </c>
      <c r="K49" s="8" t="s">
        <v>236</v>
      </c>
      <c r="L49" t="str">
        <f t="shared" si="4"/>
        <v>{"COMP3370","COMP3430","",},</v>
      </c>
      <c r="M49" t="s">
        <v>267</v>
      </c>
      <c r="N49" t="s">
        <v>268</v>
      </c>
      <c r="O49" t="str">
        <f t="shared" si="5"/>
        <v>"Introduction to Parallel Computation  3 cr  ",</v>
      </c>
      <c r="P49" t="s">
        <v>269</v>
      </c>
    </row>
    <row r="50" spans="1:16" ht="20.100000000000001" customHeight="1">
      <c r="A50" s="7" t="s">
        <v>179</v>
      </c>
      <c r="B50">
        <v>4520</v>
      </c>
      <c r="C50" t="s">
        <v>225</v>
      </c>
      <c r="D50" s="8" t="s">
        <v>176</v>
      </c>
      <c r="H50" s="9"/>
      <c r="I50" s="8" t="str">
        <f t="shared" si="3"/>
        <v>"COMP4520",</v>
      </c>
      <c r="J50" s="8" t="s">
        <v>235</v>
      </c>
      <c r="K50" s="8" t="s">
        <v>236</v>
      </c>
      <c r="L50" t="str">
        <f t="shared" si="4"/>
        <v>{"","","",},</v>
      </c>
      <c r="M50" t="s">
        <v>267</v>
      </c>
      <c r="N50" t="s">
        <v>268</v>
      </c>
      <c r="O50" t="str">
        <f t="shared" si="5"/>
        <v>"Undergraduate Honours Project  3 cr  ",</v>
      </c>
      <c r="P50" t="s">
        <v>269</v>
      </c>
    </row>
    <row r="51" spans="1:16" ht="20.100000000000001" customHeight="1">
      <c r="A51" s="7" t="s">
        <v>179</v>
      </c>
      <c r="B51">
        <v>4550</v>
      </c>
      <c r="C51" t="s">
        <v>226</v>
      </c>
      <c r="D51" s="8" t="s">
        <v>176</v>
      </c>
      <c r="E51" s="8" t="s">
        <v>262</v>
      </c>
      <c r="F51" s="8" t="s">
        <v>264</v>
      </c>
      <c r="H51" s="9"/>
      <c r="I51" s="8" t="str">
        <f t="shared" si="3"/>
        <v>"COMP4550",</v>
      </c>
      <c r="J51" s="8" t="s">
        <v>235</v>
      </c>
      <c r="K51" s="8" t="s">
        <v>236</v>
      </c>
      <c r="L51" t="str">
        <f t="shared" si="4"/>
        <v>{"COMP3430","COMP3370","",},</v>
      </c>
      <c r="M51" t="s">
        <v>267</v>
      </c>
      <c r="N51" t="s">
        <v>268</v>
      </c>
      <c r="O51" t="str">
        <f t="shared" si="5"/>
        <v>"Real-Time Systems  3 cr  ",</v>
      </c>
      <c r="P51" t="s">
        <v>269</v>
      </c>
    </row>
    <row r="52" spans="1:16" ht="20.100000000000001" customHeight="1">
      <c r="A52" s="7" t="s">
        <v>179</v>
      </c>
      <c r="B52">
        <v>4560</v>
      </c>
      <c r="C52" t="s">
        <v>227</v>
      </c>
      <c r="D52" s="8" t="s">
        <v>176</v>
      </c>
      <c r="E52" s="8" t="s">
        <v>256</v>
      </c>
      <c r="H52" s="9"/>
      <c r="I52" s="8" t="str">
        <f t="shared" si="3"/>
        <v>"COMP4560",</v>
      </c>
      <c r="J52" s="8" t="s">
        <v>235</v>
      </c>
      <c r="K52" s="8" t="s">
        <v>236</v>
      </c>
      <c r="L52" t="str">
        <f t="shared" si="4"/>
        <v>{"COMP3350","","",},</v>
      </c>
      <c r="M52" t="s">
        <v>267</v>
      </c>
      <c r="N52" t="s">
        <v>268</v>
      </c>
      <c r="O52" t="str">
        <f t="shared" si="5"/>
        <v>"Industrial Project  3 cr  ",</v>
      </c>
      <c r="P52" t="s">
        <v>269</v>
      </c>
    </row>
    <row r="53" spans="1:16" ht="20.100000000000001" customHeight="1">
      <c r="A53" s="7" t="s">
        <v>179</v>
      </c>
      <c r="B53">
        <v>4580</v>
      </c>
      <c r="C53" t="s">
        <v>228</v>
      </c>
      <c r="D53" s="8" t="s">
        <v>176</v>
      </c>
      <c r="E53" s="8" t="s">
        <v>262</v>
      </c>
      <c r="F53" s="8" t="s">
        <v>259</v>
      </c>
      <c r="H53" s="9"/>
      <c r="I53" s="8" t="str">
        <f t="shared" si="3"/>
        <v>"COMP4580",</v>
      </c>
      <c r="J53" s="8" t="s">
        <v>235</v>
      </c>
      <c r="K53" s="8" t="s">
        <v>236</v>
      </c>
      <c r="L53" t="str">
        <f t="shared" si="4"/>
        <v>{"COMP3430","COMP3010","",},</v>
      </c>
      <c r="M53" t="s">
        <v>267</v>
      </c>
      <c r="N53" t="s">
        <v>268</v>
      </c>
      <c r="O53" t="str">
        <f t="shared" si="5"/>
        <v>"Computer Security  3 cr  ",</v>
      </c>
      <c r="P53" t="s">
        <v>269</v>
      </c>
    </row>
    <row r="54" spans="1:16" ht="20.100000000000001" customHeight="1">
      <c r="A54" s="7" t="s">
        <v>179</v>
      </c>
      <c r="B54">
        <v>4620</v>
      </c>
      <c r="C54" t="s">
        <v>229</v>
      </c>
      <c r="D54" s="8" t="s">
        <v>176</v>
      </c>
      <c r="H54" s="9"/>
      <c r="I54" s="8" t="str">
        <f t="shared" si="3"/>
        <v>"COMP4620",</v>
      </c>
      <c r="J54" s="8" t="s">
        <v>235</v>
      </c>
      <c r="K54" s="8" t="s">
        <v>236</v>
      </c>
      <c r="L54" t="str">
        <f t="shared" si="4"/>
        <v>{"","","",},</v>
      </c>
      <c r="M54" t="s">
        <v>267</v>
      </c>
      <c r="N54" t="s">
        <v>268</v>
      </c>
      <c r="O54" t="str">
        <f t="shared" si="5"/>
        <v>"Professional Practice in Computer Science  3 cr  ",</v>
      </c>
      <c r="P54" t="s">
        <v>269</v>
      </c>
    </row>
    <row r="55" spans="1:16" ht="20.100000000000001" customHeight="1">
      <c r="A55" s="7" t="s">
        <v>179</v>
      </c>
      <c r="B55">
        <v>4690</v>
      </c>
      <c r="C55" t="s">
        <v>230</v>
      </c>
      <c r="D55" s="8" t="s">
        <v>176</v>
      </c>
      <c r="E55" s="8" t="s">
        <v>264</v>
      </c>
      <c r="H55" s="9"/>
      <c r="I55" s="8" t="str">
        <f t="shared" si="3"/>
        <v>"COMP4690",</v>
      </c>
      <c r="J55" s="8" t="s">
        <v>235</v>
      </c>
      <c r="K55" s="8" t="s">
        <v>236</v>
      </c>
      <c r="L55" t="str">
        <f t="shared" si="4"/>
        <v>{"COMP3370","","",},</v>
      </c>
      <c r="M55" t="s">
        <v>267</v>
      </c>
      <c r="N55" t="s">
        <v>268</v>
      </c>
      <c r="O55" t="str">
        <f t="shared" si="5"/>
        <v>"Computer Systems and Architecture  3 cr  ",</v>
      </c>
      <c r="P55" t="s">
        <v>269</v>
      </c>
    </row>
    <row r="56" spans="1:16" ht="20.100000000000001" customHeight="1">
      <c r="A56" s="7" t="s">
        <v>179</v>
      </c>
      <c r="B56">
        <v>4710</v>
      </c>
      <c r="C56" t="s">
        <v>231</v>
      </c>
      <c r="D56" s="8" t="s">
        <v>176</v>
      </c>
      <c r="E56" s="8" t="s">
        <v>260</v>
      </c>
      <c r="H56" s="9"/>
      <c r="I56" s="8" t="str">
        <f t="shared" si="3"/>
        <v>"COMP4710",</v>
      </c>
      <c r="J56" s="8" t="s">
        <v>235</v>
      </c>
      <c r="K56" s="8" t="s">
        <v>236</v>
      </c>
      <c r="L56" t="str">
        <f t="shared" si="4"/>
        <v>{"COMP3380","","",},</v>
      </c>
      <c r="M56" t="s">
        <v>267</v>
      </c>
      <c r="N56" t="s">
        <v>268</v>
      </c>
      <c r="O56" t="str">
        <f t="shared" si="5"/>
        <v>"Introduction to Data Mining  3 cr  ",</v>
      </c>
      <c r="P56" t="s">
        <v>269</v>
      </c>
    </row>
    <row r="57" spans="1:16" ht="20.100000000000001" customHeight="1">
      <c r="A57" s="7" t="s">
        <v>179</v>
      </c>
      <c r="B57">
        <v>4740</v>
      </c>
      <c r="C57" t="s">
        <v>232</v>
      </c>
      <c r="D57" s="8" t="s">
        <v>176</v>
      </c>
      <c r="E57" s="8" t="s">
        <v>260</v>
      </c>
      <c r="H57" s="9"/>
      <c r="I57" s="8" t="str">
        <f t="shared" si="3"/>
        <v>"COMP4740",</v>
      </c>
      <c r="J57" s="8" t="s">
        <v>235</v>
      </c>
      <c r="K57" s="8" t="s">
        <v>236</v>
      </c>
      <c r="L57" t="str">
        <f t="shared" si="4"/>
        <v>{"COMP3380","","",},</v>
      </c>
      <c r="M57" t="s">
        <v>267</v>
      </c>
      <c r="N57" t="s">
        <v>268</v>
      </c>
      <c r="O57" t="str">
        <f t="shared" si="5"/>
        <v>"Advanced Databases  3 cr  ",</v>
      </c>
      <c r="P57" t="s">
        <v>269</v>
      </c>
    </row>
    <row r="58" spans="1:16" ht="20.100000000000001" customHeight="1">
      <c r="A58" s="7" t="s">
        <v>179</v>
      </c>
      <c r="B58">
        <v>4980</v>
      </c>
      <c r="C58" t="s">
        <v>233</v>
      </c>
      <c r="D58" s="8" t="s">
        <v>176</v>
      </c>
      <c r="E58" s="8" t="s">
        <v>265</v>
      </c>
      <c r="H58" s="9"/>
      <c r="I58" s="8" t="str">
        <f t="shared" si="3"/>
        <v>"COMP4980",</v>
      </c>
      <c r="J58" s="8" t="s">
        <v>235</v>
      </c>
      <c r="K58" s="8" t="s">
        <v>236</v>
      </c>
      <c r="L58" t="str">
        <f t="shared" si="4"/>
        <v>{"COMP3980","","",},</v>
      </c>
      <c r="M58" t="s">
        <v>267</v>
      </c>
      <c r="N58" t="s">
        <v>268</v>
      </c>
      <c r="O58" t="str">
        <f t="shared" si="5"/>
        <v>"Workterm 3  0 cr  ",</v>
      </c>
      <c r="P58" t="s">
        <v>269</v>
      </c>
    </row>
    <row r="59" spans="1:16" ht="20.100000000000001" customHeight="1">
      <c r="A59" s="7" t="s">
        <v>179</v>
      </c>
      <c r="B59">
        <v>4990</v>
      </c>
      <c r="C59" t="s">
        <v>234</v>
      </c>
      <c r="D59" s="8" t="s">
        <v>176</v>
      </c>
      <c r="E59" s="8" t="s">
        <v>266</v>
      </c>
      <c r="H59" s="9"/>
      <c r="I59" s="8" t="str">
        <f t="shared" si="3"/>
        <v>"COMP4990",</v>
      </c>
      <c r="J59" s="8" t="s">
        <v>235</v>
      </c>
      <c r="K59" s="8" t="s">
        <v>236</v>
      </c>
      <c r="L59" t="str">
        <f t="shared" si="4"/>
        <v>{"COMP4980","","",},</v>
      </c>
      <c r="M59" t="s">
        <v>267</v>
      </c>
      <c r="N59" t="s">
        <v>268</v>
      </c>
      <c r="O59" t="str">
        <f t="shared" si="5"/>
        <v>"Workterm 4  0 cr  ",</v>
      </c>
      <c r="P59" t="s">
        <v>269</v>
      </c>
    </row>
    <row r="60" spans="1:16" ht="20.100000000000001" customHeight="1">
      <c r="H60" s="9"/>
    </row>
    <row r="61" spans="1:16" ht="20.100000000000001" customHeight="1">
      <c r="H61" s="9"/>
    </row>
    <row r="62" spans="1:16" ht="20.100000000000001" customHeight="1">
      <c r="H62" s="9"/>
    </row>
    <row r="63" spans="1:16" ht="20.100000000000001" customHeight="1">
      <c r="H63" s="9"/>
    </row>
    <row r="64" spans="1:16" ht="20.100000000000001" customHeight="1">
      <c r="H64" s="9"/>
    </row>
    <row r="65" spans="8:8" ht="20.100000000000001" customHeight="1">
      <c r="H65" s="9"/>
    </row>
    <row r="66" spans="8:8" ht="20.100000000000001" customHeight="1">
      <c r="H66" s="9"/>
    </row>
    <row r="67" spans="8:8" ht="20.100000000000001" customHeight="1">
      <c r="H67" s="9"/>
    </row>
    <row r="68" spans="8:8" ht="20.100000000000001" customHeight="1">
      <c r="H68" s="9"/>
    </row>
    <row r="69" spans="8:8" ht="20.100000000000001" customHeight="1">
      <c r="H69" s="9"/>
    </row>
    <row r="70" spans="8:8" ht="20.100000000000001" customHeight="1">
      <c r="H70" s="9"/>
    </row>
    <row r="71" spans="8:8" ht="20.100000000000001" customHeight="1">
      <c r="H71" s="9"/>
    </row>
    <row r="72" spans="8:8" ht="20.100000000000001" customHeight="1">
      <c r="H72" s="9"/>
    </row>
    <row r="73" spans="8:8" ht="20.100000000000001" customHeight="1">
      <c r="H73" s="9"/>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6CF85-C773-464B-BA3C-6AAC7334D13A}">
  <dimension ref="A1:AG73"/>
  <sheetViews>
    <sheetView tabSelected="1" zoomScale="70" zoomScaleNormal="70" workbookViewId="0">
      <selection activeCell="AG6" sqref="AG6"/>
    </sheetView>
  </sheetViews>
  <sheetFormatPr defaultRowHeight="15"/>
  <cols>
    <col min="1" max="1" width="8.7109375" style="8" customWidth="1"/>
    <col min="4" max="9" width="9.140625" style="8"/>
    <col min="10" max="10" width="14.140625" style="8" customWidth="1"/>
    <col min="11" max="11" width="14.42578125" style="8" customWidth="1"/>
    <col min="12" max="12" width="12.85546875" style="8" customWidth="1"/>
    <col min="13" max="13" width="9.140625" style="8"/>
    <col min="14" max="14" width="14.140625" style="8" customWidth="1"/>
    <col min="15" max="16" width="9.140625" style="8"/>
    <col min="17" max="17" width="24.85546875" customWidth="1"/>
    <col min="20" max="20" width="36" customWidth="1"/>
    <col min="22" max="16384" width="9.140625" style="8"/>
  </cols>
  <sheetData>
    <row r="1" spans="1:33" ht="20.100000000000001" customHeight="1">
      <c r="A1" s="8" t="s">
        <v>274</v>
      </c>
      <c r="B1">
        <v>1000</v>
      </c>
      <c r="C1" t="s">
        <v>275</v>
      </c>
      <c r="I1" s="9"/>
      <c r="J1" s="11" t="str">
        <f>IF(E1&lt;&gt;"",_xlfn.CONCAT($O$1,E1,$O$1),"")</f>
        <v/>
      </c>
      <c r="K1" s="11" t="str">
        <f>IF(F1&lt;&gt;"",_xlfn.CONCAT($P$1,$O$1,F1,$O$1),"")</f>
        <v/>
      </c>
      <c r="L1" s="11" t="str">
        <f>IF(G1&lt;&gt;"",_xlfn.CONCAT($P$1,$O$1,G1,$O$1),"")</f>
        <v/>
      </c>
      <c r="M1" s="9"/>
      <c r="N1" s="8" t="str">
        <f t="shared" ref="N1:N4" si="0">_xlfn.CONCAT(O1,A1,B1,O1,P1)</f>
        <v>"STAT1000",</v>
      </c>
      <c r="O1" s="8" t="s">
        <v>235</v>
      </c>
      <c r="P1" s="8" t="s">
        <v>236</v>
      </c>
      <c r="Q1" t="str">
        <f>IF(J1&lt;&gt;"",_xlfn.CONCAT(R1,J1,K1,L1,S1,P1),"{},")</f>
        <v>{},</v>
      </c>
      <c r="R1" t="s">
        <v>267</v>
      </c>
      <c r="S1" t="s">
        <v>268</v>
      </c>
      <c r="T1" t="str">
        <f t="shared" ref="T1:T4" si="1">_xlfn.CONCAT(O1,C1,O1,P1,)</f>
        <v>"Intro to Stats",</v>
      </c>
    </row>
    <row r="2" spans="1:33" ht="20.100000000000001" customHeight="1">
      <c r="A2" s="8" t="s">
        <v>270</v>
      </c>
      <c r="B2">
        <v>1300</v>
      </c>
      <c r="C2" t="s">
        <v>271</v>
      </c>
      <c r="I2" s="9"/>
      <c r="J2" s="11" t="str">
        <f t="shared" ref="J2:J59" si="2">IF(E2&lt;&gt;"",_xlfn.CONCAT($O$1,E2,$O$1),"")</f>
        <v/>
      </c>
      <c r="K2" s="11" t="str">
        <f t="shared" ref="K2:K59" si="3">IF(F2&lt;&gt;"",_xlfn.CONCAT($P$1,$O$1,F2,$O$1),"")</f>
        <v/>
      </c>
      <c r="L2" s="11" t="str">
        <f t="shared" ref="L2:L59" si="4">IF(G2&lt;&gt;"",_xlfn.CONCAT($P$1,$O$1,G2,$O$1),"")</f>
        <v/>
      </c>
      <c r="M2" s="9"/>
      <c r="N2" s="8" t="str">
        <f t="shared" si="0"/>
        <v>"MATH1300",</v>
      </c>
      <c r="O2" s="8" t="s">
        <v>235</v>
      </c>
      <c r="P2" s="8" t="s">
        <v>236</v>
      </c>
      <c r="Q2" t="str">
        <f t="shared" ref="Q2:Q59" si="5">IF(J2&lt;&gt;"",_xlfn.CONCAT(R2,J2,K2,L2,S2,P2),"{},")</f>
        <v>{},</v>
      </c>
      <c r="R2" t="s">
        <v>267</v>
      </c>
      <c r="S2" t="s">
        <v>268</v>
      </c>
      <c r="T2" t="str">
        <f t="shared" si="1"/>
        <v>"Linear Algebra",</v>
      </c>
    </row>
    <row r="3" spans="1:33" ht="20.100000000000001" customHeight="1">
      <c r="A3" s="8" t="s">
        <v>270</v>
      </c>
      <c r="B3">
        <v>1240</v>
      </c>
      <c r="C3" t="s">
        <v>272</v>
      </c>
      <c r="I3" s="9"/>
      <c r="J3" s="11" t="str">
        <f t="shared" si="2"/>
        <v/>
      </c>
      <c r="K3" s="11" t="str">
        <f t="shared" si="3"/>
        <v/>
      </c>
      <c r="L3" s="11" t="str">
        <f t="shared" si="4"/>
        <v/>
      </c>
      <c r="M3" s="9"/>
      <c r="N3" s="8" t="str">
        <f t="shared" si="0"/>
        <v>"MATH1240",</v>
      </c>
      <c r="O3" s="8" t="s">
        <v>235</v>
      </c>
      <c r="P3" s="8" t="s">
        <v>236</v>
      </c>
      <c r="Q3" t="str">
        <f t="shared" si="5"/>
        <v>{},</v>
      </c>
      <c r="R3" t="s">
        <v>267</v>
      </c>
      <c r="S3" t="s">
        <v>268</v>
      </c>
      <c r="T3" t="str">
        <f t="shared" si="1"/>
        <v>"Discrete Math",</v>
      </c>
    </row>
    <row r="4" spans="1:33" ht="20.100000000000001" customHeight="1">
      <c r="A4" s="8" t="s">
        <v>270</v>
      </c>
      <c r="B4">
        <v>1500</v>
      </c>
      <c r="C4" t="s">
        <v>273</v>
      </c>
      <c r="I4" s="9"/>
      <c r="J4" s="11" t="str">
        <f t="shared" si="2"/>
        <v/>
      </c>
      <c r="K4" s="11" t="str">
        <f t="shared" si="3"/>
        <v/>
      </c>
      <c r="L4" s="11" t="str">
        <f t="shared" si="4"/>
        <v/>
      </c>
      <c r="M4" s="9"/>
      <c r="N4" s="8" t="str">
        <f t="shared" si="0"/>
        <v>"MATH1500",</v>
      </c>
      <c r="O4" s="8" t="s">
        <v>235</v>
      </c>
      <c r="P4" s="8" t="s">
        <v>236</v>
      </c>
      <c r="Q4" t="str">
        <f t="shared" si="5"/>
        <v>{},</v>
      </c>
      <c r="R4" t="s">
        <v>267</v>
      </c>
      <c r="S4" t="s">
        <v>268</v>
      </c>
      <c r="T4" t="str">
        <f t="shared" si="1"/>
        <v>"Calc",</v>
      </c>
    </row>
    <row r="5" spans="1:33" ht="20.100000000000001" customHeight="1">
      <c r="A5" s="7" t="s">
        <v>179</v>
      </c>
      <c r="B5">
        <v>1010</v>
      </c>
      <c r="C5" t="s">
        <v>180</v>
      </c>
      <c r="D5" s="8" t="s">
        <v>176</v>
      </c>
      <c r="I5" s="9"/>
      <c r="J5" s="11" t="str">
        <f t="shared" si="2"/>
        <v/>
      </c>
      <c r="K5" s="11" t="str">
        <f t="shared" si="3"/>
        <v/>
      </c>
      <c r="L5" s="11" t="str">
        <f t="shared" si="4"/>
        <v/>
      </c>
      <c r="M5" s="9"/>
      <c r="N5" s="8" t="str">
        <f>_xlfn.CONCAT(O5,A5,B5,O5,P5)</f>
        <v>"COMP1010",</v>
      </c>
      <c r="O5" s="8" t="s">
        <v>235</v>
      </c>
      <c r="P5" s="8" t="s">
        <v>236</v>
      </c>
      <c r="Q5" t="str">
        <f t="shared" si="5"/>
        <v>{},</v>
      </c>
      <c r="R5" t="s">
        <v>267</v>
      </c>
      <c r="S5" t="s">
        <v>268</v>
      </c>
      <c r="T5" t="str">
        <f>_xlfn.CONCAT(O5,C5,O5,P5,)</f>
        <v>"Introductory Computer Science 1  3 cr  ",</v>
      </c>
      <c r="U5" t="s">
        <v>269</v>
      </c>
      <c r="AG5" t="str">
        <f>_xlfn.CONCAT(N1:N59)</f>
        <v>"STAT1000","MATH1300","MATH1240","MATH1500","COMP1010","COMP1012","COMP1020","COMP1500","COMP1600","COMP2080","COMP2130","COMP2140","COMP2150","COMP2160","COMP2190","COMP2280","COMP2980","COMP3010","COMP3020","COMP3030","COMP3040","COMP3090","COMP3170","COMP3190","COMP3290","COMP3350","COMP3370","COMP3380","COMP3430","COMP3440","COMP3490","COMP3820","COMP3980","COMP4020","COMP4050","COMP4060","COMP4140","COMP4180","COMP4190","COMP4200","COMP4300","COMP4340","COMP4350","COMP4360","COMP4380","COMP4420","COMP4430","COMP4490","COMP4510","COMP4520","COMP4550","COMP4560","COMP4580","COMP4620","COMP4690","COMP4710","COMP4740","COMP4980","COMP4990"</v>
      </c>
    </row>
    <row r="6" spans="1:33" ht="20.100000000000001" customHeight="1">
      <c r="A6" s="7" t="s">
        <v>179</v>
      </c>
      <c r="B6">
        <v>1012</v>
      </c>
      <c r="C6" t="s">
        <v>181</v>
      </c>
      <c r="D6" s="8" t="s">
        <v>176</v>
      </c>
      <c r="E6" s="8" t="s">
        <v>238</v>
      </c>
      <c r="I6" s="9"/>
      <c r="J6" s="11" t="str">
        <f t="shared" si="2"/>
        <v>"MATH1500"</v>
      </c>
      <c r="K6" s="11" t="str">
        <f t="shared" si="3"/>
        <v/>
      </c>
      <c r="L6" s="11" t="str">
        <f t="shared" si="4"/>
        <v/>
      </c>
      <c r="M6" s="9"/>
      <c r="N6" s="8" t="str">
        <f t="shared" ref="N6:N59" si="6">_xlfn.CONCAT(O6,A6,B6,O6,P6)</f>
        <v>"COMP1012",</v>
      </c>
      <c r="O6" s="8" t="s">
        <v>235</v>
      </c>
      <c r="P6" s="8" t="s">
        <v>236</v>
      </c>
      <c r="Q6" t="str">
        <f t="shared" si="5"/>
        <v>{"MATH1500"},</v>
      </c>
      <c r="R6" t="s">
        <v>267</v>
      </c>
      <c r="S6" t="s">
        <v>268</v>
      </c>
      <c r="T6" t="str">
        <f>_xlfn.CONCAT(O6,C6,O6,P6,)</f>
        <v>"Computer Programming for Scientists and Engineers  3 cr  ",</v>
      </c>
      <c r="U6" t="s">
        <v>269</v>
      </c>
      <c r="AG6" t="str">
        <f>_xlfn.CONCAT(Q1:Q59)</f>
        <v>{},{},{},{},{},{"MATH1500"},{"COMP1010"},{},{},{"MATH1240","COMP2140"},{"MATH1300","MATH1500"},{"COMP1020"},{"COMP2150","COMP2140"},{"COMP1020"},{"COMP1020","MATH1500","MATH1300"},{"COMP2140","COMP2160","MATH1240"},{},{"COMP2150"},{"COMP2140"},{"COMP2080"},{},{"COMP2280"},{"COMP2080"},{"COMP2140"},{"COMP2280"},{"COMP2150"},{"COMP2280"},{"COMP2140"},{"COMP2280"},{"COMP2140"},{"COMP2140","COMP2190"},{"COMP2080"},{"COMP2980"},{"COMP3020"},{"COMP3350"},{},{"COMP3170"},{"COMP2160","COMP3190"},{"COMP3190"},{"COMP3190"},{"COMP2280","COMP3010"},{"COMP3170"},{"COMP3350"},{"COMP3190"},{"COMP3380"},{"COMP3170","STAT1000"},{"COMP3430"},{"COMP3490"},{"COMP3370","COMP3430"},{},{"COMP3430","COMP3370"},{"COMP3350"},{"COMP3430","COMP3010"},{},{"COMP3370"},{"COMP3380"},{"COMP3380"},{"COMP3980"},{"COMP4980"},</v>
      </c>
    </row>
    <row r="7" spans="1:33" ht="20.100000000000001" customHeight="1">
      <c r="A7" s="7" t="s">
        <v>179</v>
      </c>
      <c r="B7">
        <v>1020</v>
      </c>
      <c r="C7" t="s">
        <v>182</v>
      </c>
      <c r="D7" s="8" t="s">
        <v>176</v>
      </c>
      <c r="E7" s="8" t="s">
        <v>239</v>
      </c>
      <c r="I7" s="9"/>
      <c r="J7" s="11" t="str">
        <f t="shared" si="2"/>
        <v>"COMP1010"</v>
      </c>
      <c r="K7" s="11" t="str">
        <f t="shared" si="3"/>
        <v/>
      </c>
      <c r="L7" s="11" t="str">
        <f t="shared" si="4"/>
        <v/>
      </c>
      <c r="M7" s="9"/>
      <c r="N7" s="8" t="str">
        <f t="shared" si="6"/>
        <v>"COMP1020",</v>
      </c>
      <c r="O7" s="8" t="s">
        <v>235</v>
      </c>
      <c r="P7" s="8" t="s">
        <v>236</v>
      </c>
      <c r="Q7" t="str">
        <f t="shared" si="5"/>
        <v>{"COMP1010"},</v>
      </c>
      <c r="R7" t="s">
        <v>267</v>
      </c>
      <c r="S7" t="s">
        <v>268</v>
      </c>
      <c r="T7" t="str">
        <f>_xlfn.CONCAT(O7,C7,O7,P7,)</f>
        <v>"Introductory Computer Science 2  3 cr  ",</v>
      </c>
      <c r="U7" t="s">
        <v>269</v>
      </c>
      <c r="AG7" s="8" t="str">
        <f>_xlfn.CONCAT(T1:T59)</f>
        <v>"Intro to Stats","Linear Algebra","Discrete Math","Calc","Introductory Computer Science 1  3 cr  ","Computer Programming for Scientists and Engineers  3 cr  ","Introductory Computer Science 2  3 cr  ","Computing: Ideas and Innovation  3 cr  ","Navigating Your Digital World  3 cr  ","Analysis of Algorithms  3 cr  ","Discrete Mathematics for Computer Science  3 cr  ","Data Structures and Algorithms  3 cr  ","Object Orientation  3 cr  ","Programming Practices  3 cr  ","Introduction to Scientific Computing  3 cr  ","Introduction to Computer Systems  3 cr  ","Workterm 1  0 cr  ","Distributed Computing  3 cr  ","Human-Computer Interaction 1  3 cr  ","Automata Theory and Formal Languages  3 cr  ","Technical Communication in Computer Science  3 cr  ","Digital Logic 2  3 cr  ","Analysis of Algorithms and Data Structures  3 cr  ","Introduction to Artificial Intelligence  3 cr  ","Introduction to Compiler Construction  3 cr  ","Software Engineering 1  3 cr  ","Computer Organization  3 cr  ","Databases Concepts and Usage  3 cr  ","Operating Systems  3 cr  ","Programming Language Concepts  3 cr  ","Computer Graphics 1  3 cr  ","Introduction to Bioinformatics Algorithms  3 cr  ","Workterm 2  0 cr  ","Human-Computer Interaction 2  3 cr  ","Project Management  3 cr  ","Topics in Computer Science  3 cr  ","Introduction to Cryptography and Cryptosystems  3 cr  ","Intelligent Mobile Robotics  3 cr  ","Artificial Intelligence  3 cr  ","Expert Systems  3 cr  ","Computer Networks  3 cr  ","Graph Theory Algorithms 1  3 cr  ","Software Engineering 2  3 cr  ","Machine Learning  3 cr  ","Database Implementation  3 cr  ","Advanced Design and Analysis of Algorithms  3 cr  ","Operating Systems 2  3 cr  ","Computer Graphics 2  3 cr  ","Introduction to Parallel Computation  3 cr  ","Undergraduate Honours Project  3 cr  ","Real-Time Systems  3 cr  ","Industrial Project  3 cr  ","Computer Security  3 cr  ","Professional Practice in Computer Science  3 cr  ","Computer Systems and Architecture  3 cr  ","Introduction to Data Mining  3 cr  ","Advanced Databases  3 cr  ","Workterm 3  0 cr  ","Workterm 4  0 cr  "</v>
      </c>
    </row>
    <row r="8" spans="1:33" ht="20.100000000000001" customHeight="1">
      <c r="A8" s="7" t="s">
        <v>179</v>
      </c>
      <c r="B8">
        <v>1500</v>
      </c>
      <c r="C8" t="s">
        <v>183</v>
      </c>
      <c r="D8" s="8" t="s">
        <v>176</v>
      </c>
      <c r="I8" s="9"/>
      <c r="J8" s="11" t="str">
        <f t="shared" si="2"/>
        <v/>
      </c>
      <c r="K8" s="11" t="str">
        <f t="shared" si="3"/>
        <v/>
      </c>
      <c r="L8" s="11" t="str">
        <f t="shared" si="4"/>
        <v/>
      </c>
      <c r="M8" s="9"/>
      <c r="N8" s="8" t="str">
        <f t="shared" si="6"/>
        <v>"COMP1500",</v>
      </c>
      <c r="O8" s="8" t="s">
        <v>235</v>
      </c>
      <c r="P8" s="8" t="s">
        <v>236</v>
      </c>
      <c r="Q8" t="str">
        <f t="shared" si="5"/>
        <v>{},</v>
      </c>
      <c r="R8" t="s">
        <v>267</v>
      </c>
      <c r="S8" t="s">
        <v>268</v>
      </c>
      <c r="T8" t="str">
        <f>_xlfn.CONCAT(O8,C8,O8,P8,)</f>
        <v>"Computing: Ideas and Innovation  3 cr  ",</v>
      </c>
      <c r="U8" t="s">
        <v>269</v>
      </c>
    </row>
    <row r="9" spans="1:33" ht="20.100000000000001" customHeight="1">
      <c r="A9" s="7" t="s">
        <v>179</v>
      </c>
      <c r="B9">
        <v>1600</v>
      </c>
      <c r="C9" t="s">
        <v>184</v>
      </c>
      <c r="D9" s="8" t="s">
        <v>176</v>
      </c>
      <c r="I9" s="9"/>
      <c r="J9" s="11" t="str">
        <f t="shared" si="2"/>
        <v/>
      </c>
      <c r="K9" s="11" t="str">
        <f t="shared" si="3"/>
        <v/>
      </c>
      <c r="L9" s="11" t="str">
        <f t="shared" si="4"/>
        <v/>
      </c>
      <c r="M9" s="9"/>
      <c r="N9" s="8" t="str">
        <f t="shared" si="6"/>
        <v>"COMP1600",</v>
      </c>
      <c r="O9" s="8" t="s">
        <v>235</v>
      </c>
      <c r="P9" s="8" t="s">
        <v>236</v>
      </c>
      <c r="Q9" t="str">
        <f t="shared" si="5"/>
        <v>{},</v>
      </c>
      <c r="R9" t="s">
        <v>267</v>
      </c>
      <c r="S9" t="s">
        <v>268</v>
      </c>
      <c r="T9" t="str">
        <f>_xlfn.CONCAT(O9,C9,O9,P9,)</f>
        <v>"Navigating Your Digital World  3 cr  ",</v>
      </c>
      <c r="U9" t="s">
        <v>269</v>
      </c>
    </row>
    <row r="10" spans="1:33" ht="20.100000000000001" customHeight="1">
      <c r="A10" s="7" t="s">
        <v>179</v>
      </c>
      <c r="B10">
        <v>2080</v>
      </c>
      <c r="C10" t="s">
        <v>185</v>
      </c>
      <c r="D10" s="8" t="s">
        <v>176</v>
      </c>
      <c r="E10" s="8" t="s">
        <v>240</v>
      </c>
      <c r="F10" s="8" t="s">
        <v>241</v>
      </c>
      <c r="I10" s="9"/>
      <c r="J10" s="11" t="str">
        <f t="shared" si="2"/>
        <v>"MATH1240"</v>
      </c>
      <c r="K10" s="11" t="str">
        <f t="shared" si="3"/>
        <v>,"COMP2140"</v>
      </c>
      <c r="L10" s="11" t="str">
        <f t="shared" si="4"/>
        <v/>
      </c>
      <c r="M10" s="9"/>
      <c r="N10" s="8" t="str">
        <f t="shared" si="6"/>
        <v>"COMP2080",</v>
      </c>
      <c r="O10" s="8" t="s">
        <v>235</v>
      </c>
      <c r="P10" s="8" t="s">
        <v>236</v>
      </c>
      <c r="Q10" t="str">
        <f t="shared" si="5"/>
        <v>{"MATH1240","COMP2140"},</v>
      </c>
      <c r="R10" t="s">
        <v>267</v>
      </c>
      <c r="S10" t="s">
        <v>268</v>
      </c>
      <c r="T10" t="str">
        <f>_xlfn.CONCAT(O10,C10,O10,P10,)</f>
        <v>"Analysis of Algorithms  3 cr  ",</v>
      </c>
      <c r="U10" t="s">
        <v>269</v>
      </c>
    </row>
    <row r="11" spans="1:33" ht="20.100000000000001" customHeight="1">
      <c r="A11" s="7" t="s">
        <v>179</v>
      </c>
      <c r="B11">
        <v>2130</v>
      </c>
      <c r="C11" t="s">
        <v>186</v>
      </c>
      <c r="D11" s="8" t="s">
        <v>176</v>
      </c>
      <c r="E11" s="8" t="s">
        <v>242</v>
      </c>
      <c r="F11" s="8" t="s">
        <v>238</v>
      </c>
      <c r="I11" s="9"/>
      <c r="J11" s="11" t="str">
        <f t="shared" si="2"/>
        <v>"MATH1300"</v>
      </c>
      <c r="K11" s="11" t="str">
        <f t="shared" si="3"/>
        <v>,"MATH1500"</v>
      </c>
      <c r="L11" s="11" t="str">
        <f t="shared" si="4"/>
        <v/>
      </c>
      <c r="M11" s="9"/>
      <c r="N11" s="8" t="str">
        <f t="shared" si="6"/>
        <v>"COMP2130",</v>
      </c>
      <c r="O11" s="8" t="s">
        <v>235</v>
      </c>
      <c r="P11" s="8" t="s">
        <v>236</v>
      </c>
      <c r="Q11" t="str">
        <f t="shared" si="5"/>
        <v>{"MATH1300","MATH1500"},</v>
      </c>
      <c r="R11" t="s">
        <v>267</v>
      </c>
      <c r="S11" t="s">
        <v>268</v>
      </c>
      <c r="T11" t="str">
        <f>_xlfn.CONCAT(O11,C11,O11,P11,)</f>
        <v>"Discrete Mathematics for Computer Science  3 cr  ",</v>
      </c>
      <c r="U11" t="s">
        <v>269</v>
      </c>
    </row>
    <row r="12" spans="1:33" ht="20.100000000000001" customHeight="1">
      <c r="A12" s="7" t="s">
        <v>179</v>
      </c>
      <c r="B12">
        <v>2140</v>
      </c>
      <c r="C12" t="s">
        <v>187</v>
      </c>
      <c r="D12" s="8" t="s">
        <v>176</v>
      </c>
      <c r="E12" s="8" t="s">
        <v>243</v>
      </c>
      <c r="I12" s="9"/>
      <c r="J12" s="11" t="str">
        <f t="shared" si="2"/>
        <v>"COMP1020"</v>
      </c>
      <c r="K12" s="11" t="str">
        <f t="shared" si="3"/>
        <v/>
      </c>
      <c r="L12" s="11" t="str">
        <f t="shared" si="4"/>
        <v/>
      </c>
      <c r="M12" s="9"/>
      <c r="N12" s="8" t="str">
        <f t="shared" si="6"/>
        <v>"COMP2140",</v>
      </c>
      <c r="O12" s="8" t="s">
        <v>235</v>
      </c>
      <c r="P12" s="8" t="s">
        <v>236</v>
      </c>
      <c r="Q12" t="str">
        <f t="shared" si="5"/>
        <v>{"COMP1020"},</v>
      </c>
      <c r="R12" t="s">
        <v>267</v>
      </c>
      <c r="S12" t="s">
        <v>268</v>
      </c>
      <c r="T12" t="str">
        <f>_xlfn.CONCAT(O12,C12,O12,P12,)</f>
        <v>"Data Structures and Algorithms  3 cr  ",</v>
      </c>
      <c r="U12" t="s">
        <v>269</v>
      </c>
    </row>
    <row r="13" spans="1:33" ht="20.100000000000001" customHeight="1">
      <c r="A13" s="7" t="s">
        <v>179</v>
      </c>
      <c r="B13">
        <v>2150</v>
      </c>
      <c r="C13" t="s">
        <v>188</v>
      </c>
      <c r="D13" s="8" t="s">
        <v>176</v>
      </c>
      <c r="E13" s="8" t="s">
        <v>244</v>
      </c>
      <c r="F13" s="8" t="s">
        <v>241</v>
      </c>
      <c r="I13" s="9"/>
      <c r="J13" s="11" t="str">
        <f t="shared" si="2"/>
        <v>"COMP2150"</v>
      </c>
      <c r="K13" s="11" t="str">
        <f t="shared" si="3"/>
        <v>,"COMP2140"</v>
      </c>
      <c r="L13" s="11" t="str">
        <f t="shared" si="4"/>
        <v/>
      </c>
      <c r="M13" s="9"/>
      <c r="N13" s="8" t="str">
        <f t="shared" si="6"/>
        <v>"COMP2150",</v>
      </c>
      <c r="O13" s="8" t="s">
        <v>235</v>
      </c>
      <c r="P13" s="8" t="s">
        <v>236</v>
      </c>
      <c r="Q13" t="str">
        <f t="shared" si="5"/>
        <v>{"COMP2150","COMP2140"},</v>
      </c>
      <c r="R13" t="s">
        <v>267</v>
      </c>
      <c r="S13" t="s">
        <v>268</v>
      </c>
      <c r="T13" t="str">
        <f>_xlfn.CONCAT(O13,C13,O13,P13,)</f>
        <v>"Object Orientation  3 cr  ",</v>
      </c>
      <c r="U13" t="s">
        <v>269</v>
      </c>
    </row>
    <row r="14" spans="1:33" ht="20.100000000000001" customHeight="1">
      <c r="A14" s="7" t="s">
        <v>179</v>
      </c>
      <c r="B14">
        <v>2160</v>
      </c>
      <c r="C14" t="s">
        <v>189</v>
      </c>
      <c r="D14" s="8" t="s">
        <v>176</v>
      </c>
      <c r="E14" s="8" t="s">
        <v>243</v>
      </c>
      <c r="I14" s="9"/>
      <c r="J14" s="11" t="str">
        <f t="shared" si="2"/>
        <v>"COMP1020"</v>
      </c>
      <c r="K14" s="11" t="str">
        <f t="shared" si="3"/>
        <v/>
      </c>
      <c r="L14" s="11" t="str">
        <f t="shared" si="4"/>
        <v/>
      </c>
      <c r="M14" s="9"/>
      <c r="N14" s="8" t="str">
        <f t="shared" si="6"/>
        <v>"COMP2160",</v>
      </c>
      <c r="O14" s="8" t="s">
        <v>235</v>
      </c>
      <c r="P14" s="8" t="s">
        <v>236</v>
      </c>
      <c r="Q14" t="str">
        <f t="shared" si="5"/>
        <v>{"COMP1020"},</v>
      </c>
      <c r="R14" t="s">
        <v>267</v>
      </c>
      <c r="S14" t="s">
        <v>268</v>
      </c>
      <c r="T14" t="str">
        <f>_xlfn.CONCAT(O14,C14,O14,P14,)</f>
        <v>"Programming Practices  3 cr  ",</v>
      </c>
      <c r="U14" t="s">
        <v>269</v>
      </c>
    </row>
    <row r="15" spans="1:33" ht="20.100000000000001" customHeight="1">
      <c r="A15" s="7" t="s">
        <v>179</v>
      </c>
      <c r="B15">
        <v>2190</v>
      </c>
      <c r="C15" t="s">
        <v>190</v>
      </c>
      <c r="D15" s="8" t="s">
        <v>176</v>
      </c>
      <c r="E15" s="8" t="s">
        <v>243</v>
      </c>
      <c r="F15" s="8" t="s">
        <v>238</v>
      </c>
      <c r="G15" s="8" t="s">
        <v>242</v>
      </c>
      <c r="I15" s="9"/>
      <c r="J15" s="11" t="str">
        <f t="shared" si="2"/>
        <v>"COMP1020"</v>
      </c>
      <c r="K15" s="11" t="str">
        <f t="shared" si="3"/>
        <v>,"MATH1500"</v>
      </c>
      <c r="L15" s="11" t="str">
        <f t="shared" si="4"/>
        <v>,"MATH1300"</v>
      </c>
      <c r="M15" s="9"/>
      <c r="N15" s="8" t="str">
        <f t="shared" si="6"/>
        <v>"COMP2190",</v>
      </c>
      <c r="O15" s="8" t="s">
        <v>235</v>
      </c>
      <c r="P15" s="8" t="s">
        <v>236</v>
      </c>
      <c r="Q15" t="str">
        <f t="shared" si="5"/>
        <v>{"COMP1020","MATH1500","MATH1300"},</v>
      </c>
      <c r="R15" t="s">
        <v>267</v>
      </c>
      <c r="S15" t="s">
        <v>268</v>
      </c>
      <c r="T15" t="str">
        <f>_xlfn.CONCAT(O15,C15,O15,P15,)</f>
        <v>"Introduction to Scientific Computing  3 cr  ",</v>
      </c>
      <c r="U15" t="s">
        <v>269</v>
      </c>
    </row>
    <row r="16" spans="1:33" ht="20.100000000000001" customHeight="1">
      <c r="A16" s="7" t="s">
        <v>179</v>
      </c>
      <c r="B16">
        <v>2280</v>
      </c>
      <c r="C16" t="s">
        <v>191</v>
      </c>
      <c r="D16" s="8" t="s">
        <v>176</v>
      </c>
      <c r="E16" s="8" t="s">
        <v>241</v>
      </c>
      <c r="F16" s="8" t="s">
        <v>246</v>
      </c>
      <c r="G16" s="8" t="s">
        <v>240</v>
      </c>
      <c r="I16" s="9"/>
      <c r="J16" s="11" t="str">
        <f t="shared" si="2"/>
        <v>"COMP2140"</v>
      </c>
      <c r="K16" s="11" t="str">
        <f t="shared" si="3"/>
        <v>,"COMP2160"</v>
      </c>
      <c r="L16" s="11" t="str">
        <f t="shared" si="4"/>
        <v>,"MATH1240"</v>
      </c>
      <c r="M16" s="9"/>
      <c r="N16" s="8" t="str">
        <f t="shared" si="6"/>
        <v>"COMP2280",</v>
      </c>
      <c r="O16" s="8" t="s">
        <v>235</v>
      </c>
      <c r="P16" s="8" t="s">
        <v>236</v>
      </c>
      <c r="Q16" t="str">
        <f t="shared" si="5"/>
        <v>{"COMP2140","COMP2160","MATH1240"},</v>
      </c>
      <c r="R16" t="s">
        <v>267</v>
      </c>
      <c r="S16" t="s">
        <v>268</v>
      </c>
      <c r="T16" t="str">
        <f>_xlfn.CONCAT(O16,C16,O16,P16,)</f>
        <v>"Introduction to Computer Systems  3 cr  ",</v>
      </c>
      <c r="U16" t="s">
        <v>269</v>
      </c>
    </row>
    <row r="17" spans="1:21" ht="20.100000000000001" customHeight="1">
      <c r="A17" s="7" t="s">
        <v>179</v>
      </c>
      <c r="B17">
        <v>2980</v>
      </c>
      <c r="C17" t="s">
        <v>192</v>
      </c>
      <c r="D17" s="8" t="s">
        <v>176</v>
      </c>
      <c r="I17" s="9"/>
      <c r="J17" s="11" t="str">
        <f t="shared" si="2"/>
        <v/>
      </c>
      <c r="K17" s="11" t="str">
        <f t="shared" si="3"/>
        <v/>
      </c>
      <c r="L17" s="11" t="str">
        <f t="shared" si="4"/>
        <v/>
      </c>
      <c r="M17" s="9"/>
      <c r="N17" s="8" t="str">
        <f t="shared" si="6"/>
        <v>"COMP2980",</v>
      </c>
      <c r="O17" s="8" t="s">
        <v>235</v>
      </c>
      <c r="P17" s="8" t="s">
        <v>236</v>
      </c>
      <c r="Q17" t="str">
        <f t="shared" si="5"/>
        <v>{},</v>
      </c>
      <c r="R17" t="s">
        <v>267</v>
      </c>
      <c r="S17" t="s">
        <v>268</v>
      </c>
      <c r="T17" t="str">
        <f>_xlfn.CONCAT(O17,C17,O17,P17,)</f>
        <v>"Workterm 1  0 cr  ",</v>
      </c>
      <c r="U17" t="s">
        <v>269</v>
      </c>
    </row>
    <row r="18" spans="1:21" ht="20.100000000000001" customHeight="1">
      <c r="A18" s="7" t="s">
        <v>179</v>
      </c>
      <c r="B18">
        <v>3010</v>
      </c>
      <c r="C18" t="s">
        <v>193</v>
      </c>
      <c r="D18" s="8" t="s">
        <v>176</v>
      </c>
      <c r="E18" s="8" t="s">
        <v>244</v>
      </c>
      <c r="I18" s="9"/>
      <c r="J18" s="11" t="str">
        <f t="shared" si="2"/>
        <v>"COMP2150"</v>
      </c>
      <c r="K18" s="11" t="str">
        <f t="shared" si="3"/>
        <v/>
      </c>
      <c r="L18" s="11" t="str">
        <f t="shared" si="4"/>
        <v/>
      </c>
      <c r="M18" s="9"/>
      <c r="N18" s="8" t="str">
        <f t="shared" si="6"/>
        <v>"COMP3010",</v>
      </c>
      <c r="O18" s="8" t="s">
        <v>235</v>
      </c>
      <c r="P18" s="8" t="s">
        <v>236</v>
      </c>
      <c r="Q18" t="str">
        <f t="shared" si="5"/>
        <v>{"COMP2150"},</v>
      </c>
      <c r="R18" t="s">
        <v>267</v>
      </c>
      <c r="S18" t="s">
        <v>268</v>
      </c>
      <c r="T18" t="str">
        <f>_xlfn.CONCAT(O18,C18,O18,P18,)</f>
        <v>"Distributed Computing  3 cr  ",</v>
      </c>
      <c r="U18" t="s">
        <v>269</v>
      </c>
    </row>
    <row r="19" spans="1:21" ht="20.100000000000001" customHeight="1">
      <c r="A19" s="7" t="s">
        <v>179</v>
      </c>
      <c r="B19">
        <v>3020</v>
      </c>
      <c r="C19" t="s">
        <v>194</v>
      </c>
      <c r="D19" s="8" t="s">
        <v>176</v>
      </c>
      <c r="E19" s="8" t="s">
        <v>241</v>
      </c>
      <c r="I19" s="9"/>
      <c r="J19" s="11" t="str">
        <f t="shared" si="2"/>
        <v>"COMP2140"</v>
      </c>
      <c r="K19" s="11" t="str">
        <f t="shared" si="3"/>
        <v/>
      </c>
      <c r="L19" s="11" t="str">
        <f t="shared" si="4"/>
        <v/>
      </c>
      <c r="M19" s="9"/>
      <c r="N19" s="8" t="str">
        <f t="shared" si="6"/>
        <v>"COMP3020",</v>
      </c>
      <c r="O19" s="8" t="s">
        <v>235</v>
      </c>
      <c r="P19" s="8" t="s">
        <v>236</v>
      </c>
      <c r="Q19" t="str">
        <f t="shared" si="5"/>
        <v>{"COMP2140"},</v>
      </c>
      <c r="R19" t="s">
        <v>267</v>
      </c>
      <c r="S19" t="s">
        <v>268</v>
      </c>
      <c r="T19" t="str">
        <f>_xlfn.CONCAT(O19,C19,O19,P19,)</f>
        <v>"Human-Computer Interaction 1  3 cr  ",</v>
      </c>
      <c r="U19" t="s">
        <v>269</v>
      </c>
    </row>
    <row r="20" spans="1:21" ht="20.100000000000001" customHeight="1">
      <c r="A20" s="7" t="s">
        <v>179</v>
      </c>
      <c r="B20">
        <v>3030</v>
      </c>
      <c r="C20" t="s">
        <v>195</v>
      </c>
      <c r="D20" s="8" t="s">
        <v>176</v>
      </c>
      <c r="E20" s="8" t="s">
        <v>248</v>
      </c>
      <c r="I20" s="9"/>
      <c r="J20" s="11" t="str">
        <f t="shared" si="2"/>
        <v>"COMP2080"</v>
      </c>
      <c r="K20" s="11" t="str">
        <f t="shared" si="3"/>
        <v/>
      </c>
      <c r="L20" s="11" t="str">
        <f t="shared" si="4"/>
        <v/>
      </c>
      <c r="M20" s="9"/>
      <c r="N20" s="8" t="str">
        <f t="shared" si="6"/>
        <v>"COMP3030",</v>
      </c>
      <c r="O20" s="8" t="s">
        <v>235</v>
      </c>
      <c r="P20" s="8" t="s">
        <v>236</v>
      </c>
      <c r="Q20" t="str">
        <f t="shared" si="5"/>
        <v>{"COMP2080"},</v>
      </c>
      <c r="R20" t="s">
        <v>267</v>
      </c>
      <c r="S20" t="s">
        <v>268</v>
      </c>
      <c r="T20" t="str">
        <f>_xlfn.CONCAT(O20,C20,O20,P20,)</f>
        <v>"Automata Theory and Formal Languages  3 cr  ",</v>
      </c>
      <c r="U20" t="s">
        <v>269</v>
      </c>
    </row>
    <row r="21" spans="1:21" ht="20.100000000000001" customHeight="1">
      <c r="A21" s="7" t="s">
        <v>179</v>
      </c>
      <c r="B21">
        <v>3040</v>
      </c>
      <c r="C21" t="s">
        <v>196</v>
      </c>
      <c r="D21" s="8" t="s">
        <v>176</v>
      </c>
      <c r="I21" s="9"/>
      <c r="J21" s="11" t="str">
        <f t="shared" si="2"/>
        <v/>
      </c>
      <c r="K21" s="11" t="str">
        <f t="shared" si="3"/>
        <v/>
      </c>
      <c r="L21" s="11" t="str">
        <f t="shared" si="4"/>
        <v/>
      </c>
      <c r="M21" s="9"/>
      <c r="N21" s="8" t="str">
        <f t="shared" si="6"/>
        <v>"COMP3040",</v>
      </c>
      <c r="O21" s="8" t="s">
        <v>235</v>
      </c>
      <c r="P21" s="8" t="s">
        <v>236</v>
      </c>
      <c r="Q21" t="str">
        <f t="shared" si="5"/>
        <v>{},</v>
      </c>
      <c r="R21" t="s">
        <v>267</v>
      </c>
      <c r="S21" t="s">
        <v>268</v>
      </c>
      <c r="T21" t="str">
        <f>_xlfn.CONCAT(O21,C21,O21,P21,)</f>
        <v>"Technical Communication in Computer Science  3 cr  ",</v>
      </c>
      <c r="U21" t="s">
        <v>269</v>
      </c>
    </row>
    <row r="22" spans="1:21" ht="20.100000000000001" customHeight="1">
      <c r="A22" s="7" t="s">
        <v>179</v>
      </c>
      <c r="B22">
        <v>3090</v>
      </c>
      <c r="C22" t="s">
        <v>197</v>
      </c>
      <c r="D22" s="8" t="s">
        <v>176</v>
      </c>
      <c r="E22" s="8" t="s">
        <v>250</v>
      </c>
      <c r="I22" s="9"/>
      <c r="J22" s="11" t="str">
        <f t="shared" si="2"/>
        <v>"COMP2280"</v>
      </c>
      <c r="K22" s="11" t="str">
        <f t="shared" si="3"/>
        <v/>
      </c>
      <c r="L22" s="11" t="str">
        <f t="shared" si="4"/>
        <v/>
      </c>
      <c r="M22" s="9"/>
      <c r="N22" s="8" t="str">
        <f t="shared" si="6"/>
        <v>"COMP3090",</v>
      </c>
      <c r="O22" s="8" t="s">
        <v>235</v>
      </c>
      <c r="P22" s="8" t="s">
        <v>236</v>
      </c>
      <c r="Q22" t="str">
        <f t="shared" si="5"/>
        <v>{"COMP2280"},</v>
      </c>
      <c r="R22" t="s">
        <v>267</v>
      </c>
      <c r="S22" t="s">
        <v>268</v>
      </c>
      <c r="T22" t="str">
        <f>_xlfn.CONCAT(O22,C22,O22,P22,)</f>
        <v>"Digital Logic 2  3 cr  ",</v>
      </c>
      <c r="U22" t="s">
        <v>269</v>
      </c>
    </row>
    <row r="23" spans="1:21" ht="20.100000000000001" customHeight="1">
      <c r="A23" s="7" t="s">
        <v>179</v>
      </c>
      <c r="B23">
        <v>3170</v>
      </c>
      <c r="C23" t="s">
        <v>198</v>
      </c>
      <c r="D23" s="8" t="s">
        <v>176</v>
      </c>
      <c r="E23" s="8" t="s">
        <v>248</v>
      </c>
      <c r="I23" s="9"/>
      <c r="J23" s="11" t="str">
        <f t="shared" si="2"/>
        <v>"COMP2080"</v>
      </c>
      <c r="K23" s="11" t="str">
        <f t="shared" si="3"/>
        <v/>
      </c>
      <c r="L23" s="11" t="str">
        <f t="shared" si="4"/>
        <v/>
      </c>
      <c r="M23" s="9"/>
      <c r="N23" s="8" t="str">
        <f t="shared" si="6"/>
        <v>"COMP3170",</v>
      </c>
      <c r="O23" s="8" t="s">
        <v>235</v>
      </c>
      <c r="P23" s="8" t="s">
        <v>236</v>
      </c>
      <c r="Q23" t="str">
        <f t="shared" si="5"/>
        <v>{"COMP2080"},</v>
      </c>
      <c r="R23" t="s">
        <v>267</v>
      </c>
      <c r="S23" t="s">
        <v>268</v>
      </c>
      <c r="T23" t="str">
        <f>_xlfn.CONCAT(O23,C23,O23,P23,)</f>
        <v>"Analysis of Algorithms and Data Structures  3 cr  ",</v>
      </c>
      <c r="U23" t="s">
        <v>269</v>
      </c>
    </row>
    <row r="24" spans="1:21" ht="20.100000000000001" customHeight="1">
      <c r="A24" s="7" t="s">
        <v>179</v>
      </c>
      <c r="B24">
        <v>3190</v>
      </c>
      <c r="C24" t="s">
        <v>199</v>
      </c>
      <c r="D24" s="8" t="s">
        <v>176</v>
      </c>
      <c r="E24" s="8" t="s">
        <v>241</v>
      </c>
      <c r="I24" s="9"/>
      <c r="J24" s="11" t="str">
        <f t="shared" si="2"/>
        <v>"COMP2140"</v>
      </c>
      <c r="K24" s="11" t="str">
        <f t="shared" si="3"/>
        <v/>
      </c>
      <c r="L24" s="11" t="str">
        <f t="shared" si="4"/>
        <v/>
      </c>
      <c r="M24" s="9"/>
      <c r="N24" s="8" t="str">
        <f t="shared" si="6"/>
        <v>"COMP3190",</v>
      </c>
      <c r="O24" s="8" t="s">
        <v>235</v>
      </c>
      <c r="P24" s="8" t="s">
        <v>236</v>
      </c>
      <c r="Q24" t="str">
        <f t="shared" si="5"/>
        <v>{"COMP2140"},</v>
      </c>
      <c r="R24" t="s">
        <v>267</v>
      </c>
      <c r="S24" t="s">
        <v>268</v>
      </c>
      <c r="T24" t="str">
        <f>_xlfn.CONCAT(O24,C24,O24,P24,)</f>
        <v>"Introduction to Artificial Intelligence  3 cr  ",</v>
      </c>
      <c r="U24" t="s">
        <v>269</v>
      </c>
    </row>
    <row r="25" spans="1:21" ht="20.100000000000001" customHeight="1">
      <c r="A25" s="7" t="s">
        <v>179</v>
      </c>
      <c r="B25">
        <v>3290</v>
      </c>
      <c r="C25" t="s">
        <v>200</v>
      </c>
      <c r="D25" s="8" t="s">
        <v>176</v>
      </c>
      <c r="E25" s="8" t="s">
        <v>250</v>
      </c>
      <c r="I25" s="9"/>
      <c r="J25" s="11" t="str">
        <f t="shared" si="2"/>
        <v>"COMP2280"</v>
      </c>
      <c r="K25" s="11" t="str">
        <f t="shared" si="3"/>
        <v/>
      </c>
      <c r="L25" s="11" t="str">
        <f t="shared" si="4"/>
        <v/>
      </c>
      <c r="M25" s="9"/>
      <c r="N25" s="8" t="str">
        <f t="shared" si="6"/>
        <v>"COMP3290",</v>
      </c>
      <c r="O25" s="8" t="s">
        <v>235</v>
      </c>
      <c r="P25" s="8" t="s">
        <v>236</v>
      </c>
      <c r="Q25" t="str">
        <f t="shared" si="5"/>
        <v>{"COMP2280"},</v>
      </c>
      <c r="R25" t="s">
        <v>267</v>
      </c>
      <c r="S25" t="s">
        <v>268</v>
      </c>
      <c r="T25" t="str">
        <f>_xlfn.CONCAT(O25,C25,O25,P25,)</f>
        <v>"Introduction to Compiler Construction  3 cr  ",</v>
      </c>
      <c r="U25" t="s">
        <v>269</v>
      </c>
    </row>
    <row r="26" spans="1:21" ht="20.100000000000001" customHeight="1">
      <c r="A26" s="7" t="s">
        <v>179</v>
      </c>
      <c r="B26">
        <v>3350</v>
      </c>
      <c r="C26" t="s">
        <v>201</v>
      </c>
      <c r="D26" s="8" t="s">
        <v>176</v>
      </c>
      <c r="E26" s="8" t="s">
        <v>244</v>
      </c>
      <c r="I26" s="9"/>
      <c r="J26" s="11" t="str">
        <f t="shared" si="2"/>
        <v>"COMP2150"</v>
      </c>
      <c r="K26" s="11" t="str">
        <f t="shared" si="3"/>
        <v/>
      </c>
      <c r="L26" s="11" t="str">
        <f t="shared" si="4"/>
        <v/>
      </c>
      <c r="M26" s="9"/>
      <c r="N26" s="8" t="str">
        <f t="shared" si="6"/>
        <v>"COMP3350",</v>
      </c>
      <c r="O26" s="8" t="s">
        <v>235</v>
      </c>
      <c r="P26" s="8" t="s">
        <v>236</v>
      </c>
      <c r="Q26" t="str">
        <f t="shared" si="5"/>
        <v>{"COMP2150"},</v>
      </c>
      <c r="R26" t="s">
        <v>267</v>
      </c>
      <c r="S26" t="s">
        <v>268</v>
      </c>
      <c r="T26" t="str">
        <f>_xlfn.CONCAT(O26,C26,O26,P26,)</f>
        <v>"Software Engineering 1  3 cr  ",</v>
      </c>
      <c r="U26" t="s">
        <v>269</v>
      </c>
    </row>
    <row r="27" spans="1:21" ht="20.100000000000001" customHeight="1">
      <c r="A27" s="7" t="s">
        <v>179</v>
      </c>
      <c r="B27">
        <v>3370</v>
      </c>
      <c r="C27" t="s">
        <v>202</v>
      </c>
      <c r="D27" s="8" t="s">
        <v>176</v>
      </c>
      <c r="E27" s="8" t="s">
        <v>250</v>
      </c>
      <c r="I27" s="9"/>
      <c r="J27" s="11" t="str">
        <f t="shared" si="2"/>
        <v>"COMP2280"</v>
      </c>
      <c r="K27" s="11" t="str">
        <f t="shared" si="3"/>
        <v/>
      </c>
      <c r="L27" s="11" t="str">
        <f t="shared" si="4"/>
        <v/>
      </c>
      <c r="M27" s="9"/>
      <c r="N27" s="8" t="str">
        <f t="shared" si="6"/>
        <v>"COMP3370",</v>
      </c>
      <c r="O27" s="8" t="s">
        <v>235</v>
      </c>
      <c r="P27" s="8" t="s">
        <v>236</v>
      </c>
      <c r="Q27" t="str">
        <f t="shared" si="5"/>
        <v>{"COMP2280"},</v>
      </c>
      <c r="R27" t="s">
        <v>267</v>
      </c>
      <c r="S27" t="s">
        <v>268</v>
      </c>
      <c r="T27" t="str">
        <f>_xlfn.CONCAT(O27,C27,O27,P27,)</f>
        <v>"Computer Organization  3 cr  ",</v>
      </c>
      <c r="U27" t="s">
        <v>269</v>
      </c>
    </row>
    <row r="28" spans="1:21" ht="20.100000000000001" customHeight="1">
      <c r="A28" s="7" t="s">
        <v>179</v>
      </c>
      <c r="B28">
        <v>3380</v>
      </c>
      <c r="C28" t="s">
        <v>203</v>
      </c>
      <c r="D28" s="8" t="s">
        <v>176</v>
      </c>
      <c r="E28" s="8" t="s">
        <v>241</v>
      </c>
      <c r="I28" s="9"/>
      <c r="J28" s="11" t="str">
        <f t="shared" si="2"/>
        <v>"COMP2140"</v>
      </c>
      <c r="K28" s="11" t="str">
        <f t="shared" si="3"/>
        <v/>
      </c>
      <c r="L28" s="11" t="str">
        <f t="shared" si="4"/>
        <v/>
      </c>
      <c r="M28" s="9"/>
      <c r="N28" s="8" t="str">
        <f t="shared" si="6"/>
        <v>"COMP3380",</v>
      </c>
      <c r="O28" s="8" t="s">
        <v>235</v>
      </c>
      <c r="P28" s="8" t="s">
        <v>236</v>
      </c>
      <c r="Q28" t="str">
        <f t="shared" si="5"/>
        <v>{"COMP2140"},</v>
      </c>
      <c r="R28" t="s">
        <v>267</v>
      </c>
      <c r="S28" t="s">
        <v>268</v>
      </c>
      <c r="T28" t="str">
        <f>_xlfn.CONCAT(O28,C28,O28,P28,)</f>
        <v>"Databases Concepts and Usage  3 cr  ",</v>
      </c>
      <c r="U28" t="s">
        <v>269</v>
      </c>
    </row>
    <row r="29" spans="1:21" ht="20.100000000000001" customHeight="1">
      <c r="A29" s="7" t="s">
        <v>179</v>
      </c>
      <c r="B29">
        <v>3430</v>
      </c>
      <c r="C29" t="s">
        <v>204</v>
      </c>
      <c r="D29" s="8" t="s">
        <v>176</v>
      </c>
      <c r="E29" s="8" t="s">
        <v>250</v>
      </c>
      <c r="I29" s="9"/>
      <c r="J29" s="11" t="str">
        <f t="shared" si="2"/>
        <v>"COMP2280"</v>
      </c>
      <c r="K29" s="11" t="str">
        <f t="shared" si="3"/>
        <v/>
      </c>
      <c r="L29" s="11" t="str">
        <f t="shared" si="4"/>
        <v/>
      </c>
      <c r="M29" s="9"/>
      <c r="N29" s="8" t="str">
        <f t="shared" si="6"/>
        <v>"COMP3430",</v>
      </c>
      <c r="O29" s="8" t="s">
        <v>235</v>
      </c>
      <c r="P29" s="8" t="s">
        <v>236</v>
      </c>
      <c r="Q29" t="str">
        <f t="shared" si="5"/>
        <v>{"COMP2280"},</v>
      </c>
      <c r="R29" t="s">
        <v>267</v>
      </c>
      <c r="S29" t="s">
        <v>268</v>
      </c>
      <c r="T29" t="str">
        <f>_xlfn.CONCAT(O29,C29,O29,P29,)</f>
        <v>"Operating Systems  3 cr  ",</v>
      </c>
      <c r="U29" t="s">
        <v>269</v>
      </c>
    </row>
    <row r="30" spans="1:21" ht="20.100000000000001" customHeight="1">
      <c r="A30" s="7" t="s">
        <v>179</v>
      </c>
      <c r="B30">
        <v>3440</v>
      </c>
      <c r="C30" t="s">
        <v>205</v>
      </c>
      <c r="D30" s="8" t="s">
        <v>176</v>
      </c>
      <c r="E30" s="8" t="s">
        <v>241</v>
      </c>
      <c r="I30" s="9"/>
      <c r="J30" s="11" t="str">
        <f t="shared" si="2"/>
        <v>"COMP2140"</v>
      </c>
      <c r="K30" s="11" t="str">
        <f t="shared" si="3"/>
        <v/>
      </c>
      <c r="L30" s="11" t="str">
        <f t="shared" si="4"/>
        <v/>
      </c>
      <c r="M30" s="9"/>
      <c r="N30" s="8" t="str">
        <f t="shared" si="6"/>
        <v>"COMP3440",</v>
      </c>
      <c r="O30" s="8" t="s">
        <v>235</v>
      </c>
      <c r="P30" s="8" t="s">
        <v>236</v>
      </c>
      <c r="Q30" t="str">
        <f t="shared" si="5"/>
        <v>{"COMP2140"},</v>
      </c>
      <c r="R30" t="s">
        <v>267</v>
      </c>
      <c r="S30" t="s">
        <v>268</v>
      </c>
      <c r="T30" t="str">
        <f>_xlfn.CONCAT(O30,C30,O30,P30,)</f>
        <v>"Programming Language Concepts  3 cr  ",</v>
      </c>
      <c r="U30" t="s">
        <v>269</v>
      </c>
    </row>
    <row r="31" spans="1:21" ht="20.100000000000001" customHeight="1">
      <c r="A31" s="7" t="s">
        <v>179</v>
      </c>
      <c r="B31">
        <v>3490</v>
      </c>
      <c r="C31" t="s">
        <v>206</v>
      </c>
      <c r="D31" s="8" t="s">
        <v>176</v>
      </c>
      <c r="E31" s="8" t="s">
        <v>241</v>
      </c>
      <c r="F31" s="8" t="s">
        <v>253</v>
      </c>
      <c r="I31" s="9"/>
      <c r="J31" s="11" t="str">
        <f t="shared" si="2"/>
        <v>"COMP2140"</v>
      </c>
      <c r="K31" s="11" t="str">
        <f t="shared" si="3"/>
        <v>,"COMP2190"</v>
      </c>
      <c r="L31" s="11" t="str">
        <f t="shared" si="4"/>
        <v/>
      </c>
      <c r="M31" s="9"/>
      <c r="N31" s="8" t="str">
        <f t="shared" si="6"/>
        <v>"COMP3490",</v>
      </c>
      <c r="O31" s="8" t="s">
        <v>235</v>
      </c>
      <c r="P31" s="8" t="s">
        <v>236</v>
      </c>
      <c r="Q31" t="str">
        <f t="shared" si="5"/>
        <v>{"COMP2140","COMP2190"},</v>
      </c>
      <c r="R31" t="s">
        <v>267</v>
      </c>
      <c r="S31" t="s">
        <v>268</v>
      </c>
      <c r="T31" t="str">
        <f>_xlfn.CONCAT(O31,C31,O31,P31,)</f>
        <v>"Computer Graphics 1  3 cr  ",</v>
      </c>
      <c r="U31" t="s">
        <v>269</v>
      </c>
    </row>
    <row r="32" spans="1:21" ht="20.100000000000001" customHeight="1">
      <c r="A32" s="7" t="s">
        <v>179</v>
      </c>
      <c r="B32">
        <v>3820</v>
      </c>
      <c r="C32" t="s">
        <v>207</v>
      </c>
      <c r="D32" s="8" t="s">
        <v>176</v>
      </c>
      <c r="E32" s="8" t="s">
        <v>248</v>
      </c>
      <c r="I32" s="9"/>
      <c r="J32" s="11" t="str">
        <f t="shared" si="2"/>
        <v>"COMP2080"</v>
      </c>
      <c r="K32" s="11" t="str">
        <f t="shared" si="3"/>
        <v/>
      </c>
      <c r="L32" s="11" t="str">
        <f t="shared" si="4"/>
        <v/>
      </c>
      <c r="M32" s="9"/>
      <c r="N32" s="8" t="str">
        <f t="shared" si="6"/>
        <v>"COMP3820",</v>
      </c>
      <c r="O32" s="8" t="s">
        <v>235</v>
      </c>
      <c r="P32" s="8" t="s">
        <v>236</v>
      </c>
      <c r="Q32" t="str">
        <f t="shared" si="5"/>
        <v>{"COMP2080"},</v>
      </c>
      <c r="R32" t="s">
        <v>267</v>
      </c>
      <c r="S32" t="s">
        <v>268</v>
      </c>
      <c r="T32" t="str">
        <f>_xlfn.CONCAT(O32,C32,O32,P32,)</f>
        <v>"Introduction to Bioinformatics Algorithms  3 cr  ",</v>
      </c>
      <c r="U32" t="s">
        <v>269</v>
      </c>
    </row>
    <row r="33" spans="1:21" ht="20.100000000000001" customHeight="1">
      <c r="A33" s="7" t="s">
        <v>179</v>
      </c>
      <c r="B33">
        <v>3980</v>
      </c>
      <c r="C33" t="s">
        <v>208</v>
      </c>
      <c r="D33" s="8" t="s">
        <v>176</v>
      </c>
      <c r="E33" s="8" t="s">
        <v>254</v>
      </c>
      <c r="I33" s="9"/>
      <c r="J33" s="11" t="str">
        <f t="shared" si="2"/>
        <v>"COMP2980"</v>
      </c>
      <c r="K33" s="11" t="str">
        <f t="shared" si="3"/>
        <v/>
      </c>
      <c r="L33" s="11" t="str">
        <f t="shared" si="4"/>
        <v/>
      </c>
      <c r="M33" s="9"/>
      <c r="N33" s="8" t="str">
        <f t="shared" si="6"/>
        <v>"COMP3980",</v>
      </c>
      <c r="O33" s="8" t="s">
        <v>235</v>
      </c>
      <c r="P33" s="8" t="s">
        <v>236</v>
      </c>
      <c r="Q33" t="str">
        <f t="shared" si="5"/>
        <v>{"COMP2980"},</v>
      </c>
      <c r="R33" t="s">
        <v>267</v>
      </c>
      <c r="S33" t="s">
        <v>268</v>
      </c>
      <c r="T33" t="str">
        <f>_xlfn.CONCAT(O33,C33,O33,P33,)</f>
        <v>"Workterm 2  0 cr  ",</v>
      </c>
      <c r="U33" t="s">
        <v>269</v>
      </c>
    </row>
    <row r="34" spans="1:21" ht="20.100000000000001" customHeight="1">
      <c r="A34" s="7" t="s">
        <v>179</v>
      </c>
      <c r="B34">
        <v>4020</v>
      </c>
      <c r="C34" t="s">
        <v>209</v>
      </c>
      <c r="D34" s="8" t="s">
        <v>176</v>
      </c>
      <c r="E34" s="8" t="s">
        <v>255</v>
      </c>
      <c r="I34" s="9"/>
      <c r="J34" s="11" t="str">
        <f t="shared" si="2"/>
        <v>"COMP3020"</v>
      </c>
      <c r="K34" s="11" t="str">
        <f t="shared" si="3"/>
        <v/>
      </c>
      <c r="L34" s="11" t="str">
        <f t="shared" si="4"/>
        <v/>
      </c>
      <c r="M34" s="9"/>
      <c r="N34" s="8" t="str">
        <f t="shared" si="6"/>
        <v>"COMP4020",</v>
      </c>
      <c r="O34" s="8" t="s">
        <v>235</v>
      </c>
      <c r="P34" s="8" t="s">
        <v>236</v>
      </c>
      <c r="Q34" t="str">
        <f t="shared" si="5"/>
        <v>{"COMP3020"},</v>
      </c>
      <c r="R34" t="s">
        <v>267</v>
      </c>
      <c r="S34" t="s">
        <v>268</v>
      </c>
      <c r="T34" t="str">
        <f>_xlfn.CONCAT(O34,C34,O34,P34,)</f>
        <v>"Human-Computer Interaction 2  3 cr  ",</v>
      </c>
      <c r="U34" t="s">
        <v>269</v>
      </c>
    </row>
    <row r="35" spans="1:21" ht="20.100000000000001" customHeight="1">
      <c r="A35" s="7" t="s">
        <v>179</v>
      </c>
      <c r="B35">
        <v>4050</v>
      </c>
      <c r="C35" t="s">
        <v>210</v>
      </c>
      <c r="D35" s="8" t="s">
        <v>176</v>
      </c>
      <c r="E35" s="8" t="s">
        <v>256</v>
      </c>
      <c r="I35" s="9"/>
      <c r="J35" s="11" t="str">
        <f t="shared" si="2"/>
        <v>"COMP3350"</v>
      </c>
      <c r="K35" s="11" t="str">
        <f t="shared" si="3"/>
        <v/>
      </c>
      <c r="L35" s="11" t="str">
        <f t="shared" si="4"/>
        <v/>
      </c>
      <c r="M35" s="9"/>
      <c r="N35" s="8" t="str">
        <f t="shared" si="6"/>
        <v>"COMP4050",</v>
      </c>
      <c r="O35" s="8" t="s">
        <v>235</v>
      </c>
      <c r="P35" s="8" t="s">
        <v>236</v>
      </c>
      <c r="Q35" t="str">
        <f t="shared" si="5"/>
        <v>{"COMP3350"},</v>
      </c>
      <c r="R35" t="s">
        <v>267</v>
      </c>
      <c r="S35" t="s">
        <v>268</v>
      </c>
      <c r="T35" t="str">
        <f>_xlfn.CONCAT(O35,C35,O35,P35,)</f>
        <v>"Project Management  3 cr  ",</v>
      </c>
      <c r="U35" t="s">
        <v>269</v>
      </c>
    </row>
    <row r="36" spans="1:21" ht="20.100000000000001" customHeight="1">
      <c r="A36" s="7" t="s">
        <v>179</v>
      </c>
      <c r="B36">
        <v>4060</v>
      </c>
      <c r="C36" t="s">
        <v>211</v>
      </c>
      <c r="D36" s="8" t="s">
        <v>176</v>
      </c>
      <c r="I36" s="9"/>
      <c r="J36" s="11" t="str">
        <f t="shared" si="2"/>
        <v/>
      </c>
      <c r="K36" s="11" t="str">
        <f t="shared" si="3"/>
        <v/>
      </c>
      <c r="L36" s="11" t="str">
        <f t="shared" si="4"/>
        <v/>
      </c>
      <c r="M36" s="9"/>
      <c r="N36" s="8" t="str">
        <f t="shared" si="6"/>
        <v>"COMP4060",</v>
      </c>
      <c r="O36" s="8" t="s">
        <v>235</v>
      </c>
      <c r="P36" s="8" t="s">
        <v>236</v>
      </c>
      <c r="Q36" t="str">
        <f t="shared" si="5"/>
        <v>{},</v>
      </c>
      <c r="R36" t="s">
        <v>267</v>
      </c>
      <c r="S36" t="s">
        <v>268</v>
      </c>
      <c r="T36" t="str">
        <f>_xlfn.CONCAT(O36,C36,O36,P36,)</f>
        <v>"Topics in Computer Science  3 cr  ",</v>
      </c>
      <c r="U36" t="s">
        <v>269</v>
      </c>
    </row>
    <row r="37" spans="1:21" ht="20.100000000000001" customHeight="1">
      <c r="A37" s="7" t="s">
        <v>179</v>
      </c>
      <c r="B37">
        <v>4140</v>
      </c>
      <c r="C37" t="s">
        <v>212</v>
      </c>
      <c r="D37" s="8" t="s">
        <v>176</v>
      </c>
      <c r="E37" s="8" t="s">
        <v>257</v>
      </c>
      <c r="I37" s="9"/>
      <c r="J37" s="11" t="str">
        <f t="shared" si="2"/>
        <v>"COMP3170"</v>
      </c>
      <c r="K37" s="11" t="str">
        <f t="shared" si="3"/>
        <v/>
      </c>
      <c r="L37" s="11" t="str">
        <f t="shared" si="4"/>
        <v/>
      </c>
      <c r="M37" s="9"/>
      <c r="N37" s="8" t="str">
        <f t="shared" si="6"/>
        <v>"COMP4140",</v>
      </c>
      <c r="O37" s="8" t="s">
        <v>235</v>
      </c>
      <c r="P37" s="8" t="s">
        <v>236</v>
      </c>
      <c r="Q37" t="str">
        <f t="shared" si="5"/>
        <v>{"COMP3170"},</v>
      </c>
      <c r="R37" t="s">
        <v>267</v>
      </c>
      <c r="S37" t="s">
        <v>268</v>
      </c>
      <c r="T37" t="str">
        <f>_xlfn.CONCAT(O37,C37,O37,P37,)</f>
        <v>"Introduction to Cryptography and Cryptosystems  3 cr  ",</v>
      </c>
      <c r="U37" t="s">
        <v>269</v>
      </c>
    </row>
    <row r="38" spans="1:21" ht="20.100000000000001" customHeight="1">
      <c r="A38" s="7" t="s">
        <v>179</v>
      </c>
      <c r="B38">
        <v>4180</v>
      </c>
      <c r="C38" t="s">
        <v>213</v>
      </c>
      <c r="D38" s="8" t="s">
        <v>176</v>
      </c>
      <c r="E38" s="8" t="s">
        <v>246</v>
      </c>
      <c r="F38" s="8" t="s">
        <v>258</v>
      </c>
      <c r="I38" s="9"/>
      <c r="J38" s="11" t="str">
        <f t="shared" si="2"/>
        <v>"COMP2160"</v>
      </c>
      <c r="K38" s="11" t="str">
        <f t="shared" si="3"/>
        <v>,"COMP3190"</v>
      </c>
      <c r="L38" s="11" t="str">
        <f t="shared" si="4"/>
        <v/>
      </c>
      <c r="M38" s="9"/>
      <c r="N38" s="8" t="str">
        <f t="shared" si="6"/>
        <v>"COMP4180",</v>
      </c>
      <c r="O38" s="8" t="s">
        <v>235</v>
      </c>
      <c r="P38" s="8" t="s">
        <v>236</v>
      </c>
      <c r="Q38" t="str">
        <f t="shared" si="5"/>
        <v>{"COMP2160","COMP3190"},</v>
      </c>
      <c r="R38" t="s">
        <v>267</v>
      </c>
      <c r="S38" t="s">
        <v>268</v>
      </c>
      <c r="T38" t="str">
        <f>_xlfn.CONCAT(O38,C38,O38,P38,)</f>
        <v>"Intelligent Mobile Robotics  3 cr  ",</v>
      </c>
      <c r="U38" t="s">
        <v>269</v>
      </c>
    </row>
    <row r="39" spans="1:21" ht="20.100000000000001" customHeight="1">
      <c r="A39" s="7" t="s">
        <v>179</v>
      </c>
      <c r="B39">
        <v>4190</v>
      </c>
      <c r="C39" t="s">
        <v>214</v>
      </c>
      <c r="D39" s="8" t="s">
        <v>176</v>
      </c>
      <c r="E39" s="8" t="s">
        <v>258</v>
      </c>
      <c r="I39" s="9"/>
      <c r="J39" s="11" t="str">
        <f t="shared" si="2"/>
        <v>"COMP3190"</v>
      </c>
      <c r="K39" s="11" t="str">
        <f t="shared" si="3"/>
        <v/>
      </c>
      <c r="L39" s="11" t="str">
        <f t="shared" si="4"/>
        <v/>
      </c>
      <c r="M39" s="9"/>
      <c r="N39" s="8" t="str">
        <f t="shared" si="6"/>
        <v>"COMP4190",</v>
      </c>
      <c r="O39" s="8" t="s">
        <v>235</v>
      </c>
      <c r="P39" s="8" t="s">
        <v>236</v>
      </c>
      <c r="Q39" t="str">
        <f t="shared" si="5"/>
        <v>{"COMP3190"},</v>
      </c>
      <c r="R39" t="s">
        <v>267</v>
      </c>
      <c r="S39" t="s">
        <v>268</v>
      </c>
      <c r="T39" t="str">
        <f>_xlfn.CONCAT(O39,C39,O39,P39,)</f>
        <v>"Artificial Intelligence  3 cr  ",</v>
      </c>
      <c r="U39" t="s">
        <v>269</v>
      </c>
    </row>
    <row r="40" spans="1:21" ht="20.100000000000001" customHeight="1">
      <c r="A40" s="7" t="s">
        <v>179</v>
      </c>
      <c r="B40">
        <v>4200</v>
      </c>
      <c r="C40" t="s">
        <v>215</v>
      </c>
      <c r="D40" s="8" t="s">
        <v>176</v>
      </c>
      <c r="E40" s="8" t="s">
        <v>258</v>
      </c>
      <c r="I40" s="9"/>
      <c r="J40" s="11" t="str">
        <f t="shared" si="2"/>
        <v>"COMP3190"</v>
      </c>
      <c r="K40" s="11" t="str">
        <f t="shared" si="3"/>
        <v/>
      </c>
      <c r="L40" s="11" t="str">
        <f t="shared" si="4"/>
        <v/>
      </c>
      <c r="M40" s="9"/>
      <c r="N40" s="8" t="str">
        <f t="shared" si="6"/>
        <v>"COMP4200",</v>
      </c>
      <c r="O40" s="8" t="s">
        <v>235</v>
      </c>
      <c r="P40" s="8" t="s">
        <v>236</v>
      </c>
      <c r="Q40" t="str">
        <f t="shared" si="5"/>
        <v>{"COMP3190"},</v>
      </c>
      <c r="R40" t="s">
        <v>267</v>
      </c>
      <c r="S40" t="s">
        <v>268</v>
      </c>
      <c r="T40" t="str">
        <f>_xlfn.CONCAT(O40,C40,O40,P40,)</f>
        <v>"Expert Systems  3 cr  ",</v>
      </c>
      <c r="U40" t="s">
        <v>269</v>
      </c>
    </row>
    <row r="41" spans="1:21" ht="20.100000000000001" customHeight="1">
      <c r="A41" s="7" t="s">
        <v>179</v>
      </c>
      <c r="B41">
        <v>4300</v>
      </c>
      <c r="C41" t="s">
        <v>216</v>
      </c>
      <c r="D41" s="8" t="s">
        <v>176</v>
      </c>
      <c r="E41" s="8" t="s">
        <v>250</v>
      </c>
      <c r="F41" s="8" t="s">
        <v>259</v>
      </c>
      <c r="I41" s="9"/>
      <c r="J41" s="11" t="str">
        <f t="shared" si="2"/>
        <v>"COMP2280"</v>
      </c>
      <c r="K41" s="11" t="str">
        <f t="shared" si="3"/>
        <v>,"COMP3010"</v>
      </c>
      <c r="L41" s="11" t="str">
        <f t="shared" si="4"/>
        <v/>
      </c>
      <c r="M41" s="9"/>
      <c r="N41" s="8" t="str">
        <f t="shared" si="6"/>
        <v>"COMP4300",</v>
      </c>
      <c r="O41" s="8" t="s">
        <v>235</v>
      </c>
      <c r="P41" s="8" t="s">
        <v>236</v>
      </c>
      <c r="Q41" t="str">
        <f t="shared" si="5"/>
        <v>{"COMP2280","COMP3010"},</v>
      </c>
      <c r="R41" t="s">
        <v>267</v>
      </c>
      <c r="S41" t="s">
        <v>268</v>
      </c>
      <c r="T41" t="str">
        <f>_xlfn.CONCAT(O41,C41,O41,P41,)</f>
        <v>"Computer Networks  3 cr  ",</v>
      </c>
      <c r="U41" t="s">
        <v>269</v>
      </c>
    </row>
    <row r="42" spans="1:21" ht="20.100000000000001" customHeight="1">
      <c r="A42" s="7" t="s">
        <v>179</v>
      </c>
      <c r="B42">
        <v>4340</v>
      </c>
      <c r="C42" t="s">
        <v>217</v>
      </c>
      <c r="D42" s="8" t="s">
        <v>176</v>
      </c>
      <c r="E42" s="8" t="s">
        <v>257</v>
      </c>
      <c r="I42" s="9"/>
      <c r="J42" s="11" t="str">
        <f t="shared" si="2"/>
        <v>"COMP3170"</v>
      </c>
      <c r="K42" s="11" t="str">
        <f t="shared" si="3"/>
        <v/>
      </c>
      <c r="L42" s="11" t="str">
        <f t="shared" si="4"/>
        <v/>
      </c>
      <c r="M42" s="9"/>
      <c r="N42" s="8" t="str">
        <f t="shared" si="6"/>
        <v>"COMP4340",</v>
      </c>
      <c r="O42" s="8" t="s">
        <v>235</v>
      </c>
      <c r="P42" s="8" t="s">
        <v>236</v>
      </c>
      <c r="Q42" t="str">
        <f t="shared" si="5"/>
        <v>{"COMP3170"},</v>
      </c>
      <c r="R42" t="s">
        <v>267</v>
      </c>
      <c r="S42" t="s">
        <v>268</v>
      </c>
      <c r="T42" t="str">
        <f>_xlfn.CONCAT(O42,C42,O42,P42,)</f>
        <v>"Graph Theory Algorithms 1  3 cr  ",</v>
      </c>
      <c r="U42" t="s">
        <v>269</v>
      </c>
    </row>
    <row r="43" spans="1:21" ht="20.100000000000001" customHeight="1">
      <c r="A43" s="7" t="s">
        <v>179</v>
      </c>
      <c r="B43">
        <v>4350</v>
      </c>
      <c r="C43" t="s">
        <v>218</v>
      </c>
      <c r="D43" s="8" t="s">
        <v>176</v>
      </c>
      <c r="E43" s="8" t="s">
        <v>256</v>
      </c>
      <c r="I43" s="9"/>
      <c r="J43" s="11" t="str">
        <f t="shared" si="2"/>
        <v>"COMP3350"</v>
      </c>
      <c r="K43" s="11" t="str">
        <f t="shared" si="3"/>
        <v/>
      </c>
      <c r="L43" s="11" t="str">
        <f t="shared" si="4"/>
        <v/>
      </c>
      <c r="M43" s="9"/>
      <c r="N43" s="8" t="str">
        <f t="shared" si="6"/>
        <v>"COMP4350",</v>
      </c>
      <c r="O43" s="8" t="s">
        <v>235</v>
      </c>
      <c r="P43" s="8" t="s">
        <v>236</v>
      </c>
      <c r="Q43" t="str">
        <f t="shared" si="5"/>
        <v>{"COMP3350"},</v>
      </c>
      <c r="R43" t="s">
        <v>267</v>
      </c>
      <c r="S43" t="s">
        <v>268</v>
      </c>
      <c r="T43" t="str">
        <f>_xlfn.CONCAT(O43,C43,O43,P43,)</f>
        <v>"Software Engineering 2  3 cr  ",</v>
      </c>
      <c r="U43" t="s">
        <v>269</v>
      </c>
    </row>
    <row r="44" spans="1:21" ht="20.100000000000001" customHeight="1">
      <c r="A44" s="7" t="s">
        <v>179</v>
      </c>
      <c r="B44">
        <v>4360</v>
      </c>
      <c r="C44" t="s">
        <v>219</v>
      </c>
      <c r="D44" s="8" t="s">
        <v>176</v>
      </c>
      <c r="E44" s="8" t="s">
        <v>258</v>
      </c>
      <c r="I44" s="9"/>
      <c r="J44" s="11" t="str">
        <f t="shared" si="2"/>
        <v>"COMP3190"</v>
      </c>
      <c r="K44" s="11" t="str">
        <f t="shared" si="3"/>
        <v/>
      </c>
      <c r="L44" s="11" t="str">
        <f t="shared" si="4"/>
        <v/>
      </c>
      <c r="M44" s="9"/>
      <c r="N44" s="8" t="str">
        <f t="shared" si="6"/>
        <v>"COMP4360",</v>
      </c>
      <c r="O44" s="8" t="s">
        <v>235</v>
      </c>
      <c r="P44" s="8" t="s">
        <v>236</v>
      </c>
      <c r="Q44" t="str">
        <f t="shared" si="5"/>
        <v>{"COMP3190"},</v>
      </c>
      <c r="R44" t="s">
        <v>267</v>
      </c>
      <c r="S44" t="s">
        <v>268</v>
      </c>
      <c r="T44" t="str">
        <f>_xlfn.CONCAT(O44,C44,O44,P44,)</f>
        <v>"Machine Learning  3 cr  ",</v>
      </c>
      <c r="U44" t="s">
        <v>269</v>
      </c>
    </row>
    <row r="45" spans="1:21" ht="20.100000000000001" customHeight="1">
      <c r="A45" s="7" t="s">
        <v>179</v>
      </c>
      <c r="B45">
        <v>4380</v>
      </c>
      <c r="C45" t="s">
        <v>220</v>
      </c>
      <c r="D45" s="8" t="s">
        <v>176</v>
      </c>
      <c r="E45" s="8" t="s">
        <v>260</v>
      </c>
      <c r="I45" s="9"/>
      <c r="J45" s="11" t="str">
        <f t="shared" si="2"/>
        <v>"COMP3380"</v>
      </c>
      <c r="K45" s="11" t="str">
        <f t="shared" si="3"/>
        <v/>
      </c>
      <c r="L45" s="11" t="str">
        <f t="shared" si="4"/>
        <v/>
      </c>
      <c r="M45" s="9"/>
      <c r="N45" s="8" t="str">
        <f t="shared" si="6"/>
        <v>"COMP4380",</v>
      </c>
      <c r="O45" s="8" t="s">
        <v>235</v>
      </c>
      <c r="P45" s="8" t="s">
        <v>236</v>
      </c>
      <c r="Q45" t="str">
        <f t="shared" si="5"/>
        <v>{"COMP3380"},</v>
      </c>
      <c r="R45" t="s">
        <v>267</v>
      </c>
      <c r="S45" t="s">
        <v>268</v>
      </c>
      <c r="T45" t="str">
        <f>_xlfn.CONCAT(O45,C45,O45,P45,)</f>
        <v>"Database Implementation  3 cr  ",</v>
      </c>
      <c r="U45" t="s">
        <v>269</v>
      </c>
    </row>
    <row r="46" spans="1:21" ht="20.100000000000001" customHeight="1">
      <c r="A46" s="7" t="s">
        <v>179</v>
      </c>
      <c r="B46">
        <v>4420</v>
      </c>
      <c r="C46" t="s">
        <v>221</v>
      </c>
      <c r="D46" s="8" t="s">
        <v>176</v>
      </c>
      <c r="E46" s="8" t="s">
        <v>257</v>
      </c>
      <c r="F46" s="8" t="s">
        <v>261</v>
      </c>
      <c r="I46" s="9"/>
      <c r="J46" s="11" t="str">
        <f t="shared" si="2"/>
        <v>"COMP3170"</v>
      </c>
      <c r="K46" s="11" t="str">
        <f t="shared" si="3"/>
        <v>,"STAT1000"</v>
      </c>
      <c r="L46" s="11" t="str">
        <f t="shared" si="4"/>
        <v/>
      </c>
      <c r="M46" s="9"/>
      <c r="N46" s="8" t="str">
        <f t="shared" si="6"/>
        <v>"COMP4420",</v>
      </c>
      <c r="O46" s="8" t="s">
        <v>235</v>
      </c>
      <c r="P46" s="8" t="s">
        <v>236</v>
      </c>
      <c r="Q46" t="str">
        <f t="shared" si="5"/>
        <v>{"COMP3170","STAT1000"},</v>
      </c>
      <c r="R46" t="s">
        <v>267</v>
      </c>
      <c r="S46" t="s">
        <v>268</v>
      </c>
      <c r="T46" t="str">
        <f>_xlfn.CONCAT(O46,C46,O46,P46,)</f>
        <v>"Advanced Design and Analysis of Algorithms  3 cr  ",</v>
      </c>
      <c r="U46" t="s">
        <v>269</v>
      </c>
    </row>
    <row r="47" spans="1:21" ht="20.100000000000001" customHeight="1">
      <c r="A47" s="7" t="s">
        <v>179</v>
      </c>
      <c r="B47">
        <v>4430</v>
      </c>
      <c r="C47" t="s">
        <v>222</v>
      </c>
      <c r="D47" s="8" t="s">
        <v>176</v>
      </c>
      <c r="E47" s="8" t="s">
        <v>262</v>
      </c>
      <c r="I47" s="9"/>
      <c r="J47" s="11" t="str">
        <f t="shared" si="2"/>
        <v>"COMP3430"</v>
      </c>
      <c r="K47" s="11" t="str">
        <f t="shared" si="3"/>
        <v/>
      </c>
      <c r="L47" s="11" t="str">
        <f t="shared" si="4"/>
        <v/>
      </c>
      <c r="M47" s="9"/>
      <c r="N47" s="8" t="str">
        <f t="shared" si="6"/>
        <v>"COMP4430",</v>
      </c>
      <c r="O47" s="8" t="s">
        <v>235</v>
      </c>
      <c r="P47" s="8" t="s">
        <v>236</v>
      </c>
      <c r="Q47" t="str">
        <f t="shared" si="5"/>
        <v>{"COMP3430"},</v>
      </c>
      <c r="R47" t="s">
        <v>267</v>
      </c>
      <c r="S47" t="s">
        <v>268</v>
      </c>
      <c r="T47" t="str">
        <f>_xlfn.CONCAT(O47,C47,O47,P47,)</f>
        <v>"Operating Systems 2  3 cr  ",</v>
      </c>
      <c r="U47" t="s">
        <v>269</v>
      </c>
    </row>
    <row r="48" spans="1:21" ht="20.100000000000001" customHeight="1">
      <c r="A48" s="7" t="s">
        <v>179</v>
      </c>
      <c r="B48">
        <v>4490</v>
      </c>
      <c r="C48" t="s">
        <v>223</v>
      </c>
      <c r="D48" s="8" t="s">
        <v>176</v>
      </c>
      <c r="E48" s="8" t="s">
        <v>263</v>
      </c>
      <c r="I48" s="9"/>
      <c r="J48" s="11" t="str">
        <f t="shared" si="2"/>
        <v>"COMP3490"</v>
      </c>
      <c r="K48" s="11" t="str">
        <f t="shared" si="3"/>
        <v/>
      </c>
      <c r="L48" s="11" t="str">
        <f t="shared" si="4"/>
        <v/>
      </c>
      <c r="M48" s="9"/>
      <c r="N48" s="8" t="str">
        <f t="shared" si="6"/>
        <v>"COMP4490",</v>
      </c>
      <c r="O48" s="8" t="s">
        <v>235</v>
      </c>
      <c r="P48" s="8" t="s">
        <v>236</v>
      </c>
      <c r="Q48" t="str">
        <f t="shared" si="5"/>
        <v>{"COMP3490"},</v>
      </c>
      <c r="R48" t="s">
        <v>267</v>
      </c>
      <c r="S48" t="s">
        <v>268</v>
      </c>
      <c r="T48" t="str">
        <f>_xlfn.CONCAT(O48,C48,O48,P48,)</f>
        <v>"Computer Graphics 2  3 cr  ",</v>
      </c>
      <c r="U48" t="s">
        <v>269</v>
      </c>
    </row>
    <row r="49" spans="1:21" ht="20.100000000000001" customHeight="1">
      <c r="A49" s="7" t="s">
        <v>179</v>
      </c>
      <c r="B49">
        <v>4510</v>
      </c>
      <c r="C49" t="s">
        <v>224</v>
      </c>
      <c r="D49" s="8" t="s">
        <v>176</v>
      </c>
      <c r="E49" s="8" t="s">
        <v>264</v>
      </c>
      <c r="F49" s="8" t="s">
        <v>262</v>
      </c>
      <c r="I49" s="9"/>
      <c r="J49" s="11" t="str">
        <f t="shared" si="2"/>
        <v>"COMP3370"</v>
      </c>
      <c r="K49" s="11" t="str">
        <f t="shared" si="3"/>
        <v>,"COMP3430"</v>
      </c>
      <c r="L49" s="11" t="str">
        <f t="shared" si="4"/>
        <v/>
      </c>
      <c r="M49" s="9"/>
      <c r="N49" s="8" t="str">
        <f t="shared" si="6"/>
        <v>"COMP4510",</v>
      </c>
      <c r="O49" s="8" t="s">
        <v>235</v>
      </c>
      <c r="P49" s="8" t="s">
        <v>236</v>
      </c>
      <c r="Q49" t="str">
        <f t="shared" si="5"/>
        <v>{"COMP3370","COMP3430"},</v>
      </c>
      <c r="R49" t="s">
        <v>267</v>
      </c>
      <c r="S49" t="s">
        <v>268</v>
      </c>
      <c r="T49" t="str">
        <f>_xlfn.CONCAT(O49,C49,O49,P49,)</f>
        <v>"Introduction to Parallel Computation  3 cr  ",</v>
      </c>
      <c r="U49" t="s">
        <v>269</v>
      </c>
    </row>
    <row r="50" spans="1:21" ht="20.100000000000001" customHeight="1">
      <c r="A50" s="7" t="s">
        <v>179</v>
      </c>
      <c r="B50">
        <v>4520</v>
      </c>
      <c r="C50" t="s">
        <v>225</v>
      </c>
      <c r="D50" s="8" t="s">
        <v>176</v>
      </c>
      <c r="I50" s="9"/>
      <c r="J50" s="11" t="str">
        <f t="shared" si="2"/>
        <v/>
      </c>
      <c r="K50" s="11" t="str">
        <f t="shared" si="3"/>
        <v/>
      </c>
      <c r="L50" s="11" t="str">
        <f t="shared" si="4"/>
        <v/>
      </c>
      <c r="M50" s="9"/>
      <c r="N50" s="8" t="str">
        <f t="shared" si="6"/>
        <v>"COMP4520",</v>
      </c>
      <c r="O50" s="8" t="s">
        <v>235</v>
      </c>
      <c r="P50" s="8" t="s">
        <v>236</v>
      </c>
      <c r="Q50" t="str">
        <f t="shared" si="5"/>
        <v>{},</v>
      </c>
      <c r="R50" t="s">
        <v>267</v>
      </c>
      <c r="S50" t="s">
        <v>268</v>
      </c>
      <c r="T50" t="str">
        <f>_xlfn.CONCAT(O50,C50,O50,P50,)</f>
        <v>"Undergraduate Honours Project  3 cr  ",</v>
      </c>
      <c r="U50" t="s">
        <v>269</v>
      </c>
    </row>
    <row r="51" spans="1:21" ht="20.100000000000001" customHeight="1">
      <c r="A51" s="7" t="s">
        <v>179</v>
      </c>
      <c r="B51">
        <v>4550</v>
      </c>
      <c r="C51" t="s">
        <v>226</v>
      </c>
      <c r="D51" s="8" t="s">
        <v>176</v>
      </c>
      <c r="E51" s="8" t="s">
        <v>262</v>
      </c>
      <c r="F51" s="8" t="s">
        <v>264</v>
      </c>
      <c r="I51" s="9"/>
      <c r="J51" s="11" t="str">
        <f t="shared" si="2"/>
        <v>"COMP3430"</v>
      </c>
      <c r="K51" s="11" t="str">
        <f t="shared" si="3"/>
        <v>,"COMP3370"</v>
      </c>
      <c r="L51" s="11" t="str">
        <f t="shared" si="4"/>
        <v/>
      </c>
      <c r="M51" s="9"/>
      <c r="N51" s="8" t="str">
        <f t="shared" si="6"/>
        <v>"COMP4550",</v>
      </c>
      <c r="O51" s="8" t="s">
        <v>235</v>
      </c>
      <c r="P51" s="8" t="s">
        <v>236</v>
      </c>
      <c r="Q51" t="str">
        <f t="shared" si="5"/>
        <v>{"COMP3430","COMP3370"},</v>
      </c>
      <c r="R51" t="s">
        <v>267</v>
      </c>
      <c r="S51" t="s">
        <v>268</v>
      </c>
      <c r="T51" t="str">
        <f>_xlfn.CONCAT(O51,C51,O51,P51,)</f>
        <v>"Real-Time Systems  3 cr  ",</v>
      </c>
      <c r="U51" t="s">
        <v>269</v>
      </c>
    </row>
    <row r="52" spans="1:21" ht="20.100000000000001" customHeight="1">
      <c r="A52" s="7" t="s">
        <v>179</v>
      </c>
      <c r="B52">
        <v>4560</v>
      </c>
      <c r="C52" t="s">
        <v>227</v>
      </c>
      <c r="D52" s="8" t="s">
        <v>176</v>
      </c>
      <c r="E52" s="8" t="s">
        <v>256</v>
      </c>
      <c r="I52" s="9"/>
      <c r="J52" s="11" t="str">
        <f t="shared" si="2"/>
        <v>"COMP3350"</v>
      </c>
      <c r="K52" s="11" t="str">
        <f t="shared" si="3"/>
        <v/>
      </c>
      <c r="L52" s="11" t="str">
        <f t="shared" si="4"/>
        <v/>
      </c>
      <c r="M52" s="9"/>
      <c r="N52" s="8" t="str">
        <f t="shared" si="6"/>
        <v>"COMP4560",</v>
      </c>
      <c r="O52" s="8" t="s">
        <v>235</v>
      </c>
      <c r="P52" s="8" t="s">
        <v>236</v>
      </c>
      <c r="Q52" t="str">
        <f t="shared" si="5"/>
        <v>{"COMP3350"},</v>
      </c>
      <c r="R52" t="s">
        <v>267</v>
      </c>
      <c r="S52" t="s">
        <v>268</v>
      </c>
      <c r="T52" t="str">
        <f>_xlfn.CONCAT(O52,C52,O52,P52,)</f>
        <v>"Industrial Project  3 cr  ",</v>
      </c>
      <c r="U52" t="s">
        <v>269</v>
      </c>
    </row>
    <row r="53" spans="1:21" ht="20.100000000000001" customHeight="1">
      <c r="A53" s="7" t="s">
        <v>179</v>
      </c>
      <c r="B53">
        <v>4580</v>
      </c>
      <c r="C53" t="s">
        <v>228</v>
      </c>
      <c r="D53" s="8" t="s">
        <v>176</v>
      </c>
      <c r="E53" s="8" t="s">
        <v>262</v>
      </c>
      <c r="F53" s="8" t="s">
        <v>259</v>
      </c>
      <c r="I53" s="9"/>
      <c r="J53" s="11" t="str">
        <f t="shared" si="2"/>
        <v>"COMP3430"</v>
      </c>
      <c r="K53" s="11" t="str">
        <f t="shared" si="3"/>
        <v>,"COMP3010"</v>
      </c>
      <c r="L53" s="11" t="str">
        <f t="shared" si="4"/>
        <v/>
      </c>
      <c r="M53" s="9"/>
      <c r="N53" s="8" t="str">
        <f t="shared" si="6"/>
        <v>"COMP4580",</v>
      </c>
      <c r="O53" s="8" t="s">
        <v>235</v>
      </c>
      <c r="P53" s="8" t="s">
        <v>236</v>
      </c>
      <c r="Q53" t="str">
        <f t="shared" si="5"/>
        <v>{"COMP3430","COMP3010"},</v>
      </c>
      <c r="R53" t="s">
        <v>267</v>
      </c>
      <c r="S53" t="s">
        <v>268</v>
      </c>
      <c r="T53" t="str">
        <f>_xlfn.CONCAT(O53,C53,O53,P53,)</f>
        <v>"Computer Security  3 cr  ",</v>
      </c>
      <c r="U53" t="s">
        <v>269</v>
      </c>
    </row>
    <row r="54" spans="1:21" ht="20.100000000000001" customHeight="1">
      <c r="A54" s="7" t="s">
        <v>179</v>
      </c>
      <c r="B54">
        <v>4620</v>
      </c>
      <c r="C54" t="s">
        <v>229</v>
      </c>
      <c r="D54" s="8" t="s">
        <v>176</v>
      </c>
      <c r="I54" s="9"/>
      <c r="J54" s="11" t="str">
        <f t="shared" si="2"/>
        <v/>
      </c>
      <c r="K54" s="11" t="str">
        <f t="shared" si="3"/>
        <v/>
      </c>
      <c r="L54" s="11" t="str">
        <f t="shared" si="4"/>
        <v/>
      </c>
      <c r="M54" s="9"/>
      <c r="N54" s="8" t="str">
        <f t="shared" si="6"/>
        <v>"COMP4620",</v>
      </c>
      <c r="O54" s="8" t="s">
        <v>235</v>
      </c>
      <c r="P54" s="8" t="s">
        <v>236</v>
      </c>
      <c r="Q54" t="str">
        <f t="shared" si="5"/>
        <v>{},</v>
      </c>
      <c r="R54" t="s">
        <v>267</v>
      </c>
      <c r="S54" t="s">
        <v>268</v>
      </c>
      <c r="T54" t="str">
        <f>_xlfn.CONCAT(O54,C54,O54,P54,)</f>
        <v>"Professional Practice in Computer Science  3 cr  ",</v>
      </c>
      <c r="U54" t="s">
        <v>269</v>
      </c>
    </row>
    <row r="55" spans="1:21" ht="20.100000000000001" customHeight="1">
      <c r="A55" s="7" t="s">
        <v>179</v>
      </c>
      <c r="B55">
        <v>4690</v>
      </c>
      <c r="C55" t="s">
        <v>230</v>
      </c>
      <c r="D55" s="8" t="s">
        <v>176</v>
      </c>
      <c r="E55" s="8" t="s">
        <v>264</v>
      </c>
      <c r="I55" s="9"/>
      <c r="J55" s="11" t="str">
        <f t="shared" si="2"/>
        <v>"COMP3370"</v>
      </c>
      <c r="K55" s="11" t="str">
        <f t="shared" si="3"/>
        <v/>
      </c>
      <c r="L55" s="11" t="str">
        <f t="shared" si="4"/>
        <v/>
      </c>
      <c r="M55" s="9"/>
      <c r="N55" s="8" t="str">
        <f t="shared" si="6"/>
        <v>"COMP4690",</v>
      </c>
      <c r="O55" s="8" t="s">
        <v>235</v>
      </c>
      <c r="P55" s="8" t="s">
        <v>236</v>
      </c>
      <c r="Q55" t="str">
        <f t="shared" si="5"/>
        <v>{"COMP3370"},</v>
      </c>
      <c r="R55" t="s">
        <v>267</v>
      </c>
      <c r="S55" t="s">
        <v>268</v>
      </c>
      <c r="T55" t="str">
        <f>_xlfn.CONCAT(O55,C55,O55,P55,)</f>
        <v>"Computer Systems and Architecture  3 cr  ",</v>
      </c>
      <c r="U55" t="s">
        <v>269</v>
      </c>
    </row>
    <row r="56" spans="1:21" ht="20.100000000000001" customHeight="1">
      <c r="A56" s="7" t="s">
        <v>179</v>
      </c>
      <c r="B56">
        <v>4710</v>
      </c>
      <c r="C56" t="s">
        <v>231</v>
      </c>
      <c r="D56" s="8" t="s">
        <v>176</v>
      </c>
      <c r="E56" s="8" t="s">
        <v>260</v>
      </c>
      <c r="I56" s="9"/>
      <c r="J56" s="11" t="str">
        <f t="shared" si="2"/>
        <v>"COMP3380"</v>
      </c>
      <c r="K56" s="11" t="str">
        <f t="shared" si="3"/>
        <v/>
      </c>
      <c r="L56" s="11" t="str">
        <f t="shared" si="4"/>
        <v/>
      </c>
      <c r="M56" s="9"/>
      <c r="N56" s="8" t="str">
        <f t="shared" si="6"/>
        <v>"COMP4710",</v>
      </c>
      <c r="O56" s="8" t="s">
        <v>235</v>
      </c>
      <c r="P56" s="8" t="s">
        <v>236</v>
      </c>
      <c r="Q56" t="str">
        <f t="shared" si="5"/>
        <v>{"COMP3380"},</v>
      </c>
      <c r="R56" t="s">
        <v>267</v>
      </c>
      <c r="S56" t="s">
        <v>268</v>
      </c>
      <c r="T56" t="str">
        <f>_xlfn.CONCAT(O56,C56,O56,P56,)</f>
        <v>"Introduction to Data Mining  3 cr  ",</v>
      </c>
      <c r="U56" t="s">
        <v>269</v>
      </c>
    </row>
    <row r="57" spans="1:21" ht="20.100000000000001" customHeight="1">
      <c r="A57" s="7" t="s">
        <v>179</v>
      </c>
      <c r="B57">
        <v>4740</v>
      </c>
      <c r="C57" t="s">
        <v>232</v>
      </c>
      <c r="D57" s="8" t="s">
        <v>176</v>
      </c>
      <c r="E57" s="8" t="s">
        <v>260</v>
      </c>
      <c r="I57" s="9"/>
      <c r="J57" s="11" t="str">
        <f t="shared" si="2"/>
        <v>"COMP3380"</v>
      </c>
      <c r="K57" s="11" t="str">
        <f t="shared" si="3"/>
        <v/>
      </c>
      <c r="L57" s="11" t="str">
        <f t="shared" si="4"/>
        <v/>
      </c>
      <c r="M57" s="9"/>
      <c r="N57" s="8" t="str">
        <f t="shared" si="6"/>
        <v>"COMP4740",</v>
      </c>
      <c r="O57" s="8" t="s">
        <v>235</v>
      </c>
      <c r="P57" s="8" t="s">
        <v>236</v>
      </c>
      <c r="Q57" t="str">
        <f t="shared" si="5"/>
        <v>{"COMP3380"},</v>
      </c>
      <c r="R57" t="s">
        <v>267</v>
      </c>
      <c r="S57" t="s">
        <v>268</v>
      </c>
      <c r="T57" t="str">
        <f>_xlfn.CONCAT(O57,C57,O57,P57,)</f>
        <v>"Advanced Databases  3 cr  ",</v>
      </c>
      <c r="U57" t="s">
        <v>269</v>
      </c>
    </row>
    <row r="58" spans="1:21" ht="20.100000000000001" customHeight="1">
      <c r="A58" s="7" t="s">
        <v>179</v>
      </c>
      <c r="B58">
        <v>4980</v>
      </c>
      <c r="C58" t="s">
        <v>233</v>
      </c>
      <c r="D58" s="8" t="s">
        <v>176</v>
      </c>
      <c r="E58" s="8" t="s">
        <v>265</v>
      </c>
      <c r="I58" s="9"/>
      <c r="J58" s="11" t="str">
        <f t="shared" si="2"/>
        <v>"COMP3980"</v>
      </c>
      <c r="K58" s="11" t="str">
        <f t="shared" si="3"/>
        <v/>
      </c>
      <c r="L58" s="11" t="str">
        <f t="shared" si="4"/>
        <v/>
      </c>
      <c r="M58" s="9"/>
      <c r="N58" s="8" t="str">
        <f t="shared" si="6"/>
        <v>"COMP4980",</v>
      </c>
      <c r="O58" s="8" t="s">
        <v>235</v>
      </c>
      <c r="P58" s="8" t="s">
        <v>236</v>
      </c>
      <c r="Q58" t="str">
        <f t="shared" si="5"/>
        <v>{"COMP3980"},</v>
      </c>
      <c r="R58" t="s">
        <v>267</v>
      </c>
      <c r="S58" t="s">
        <v>268</v>
      </c>
      <c r="T58" t="str">
        <f>_xlfn.CONCAT(O58,C58,O58,P58,)</f>
        <v>"Workterm 3  0 cr  ",</v>
      </c>
      <c r="U58" t="s">
        <v>269</v>
      </c>
    </row>
    <row r="59" spans="1:21" ht="20.100000000000001" customHeight="1">
      <c r="A59" s="7" t="s">
        <v>179</v>
      </c>
      <c r="B59">
        <v>4990</v>
      </c>
      <c r="C59" t="s">
        <v>234</v>
      </c>
      <c r="D59" s="8" t="s">
        <v>176</v>
      </c>
      <c r="E59" s="8" t="s">
        <v>266</v>
      </c>
      <c r="I59" s="9"/>
      <c r="J59" s="11" t="str">
        <f t="shared" si="2"/>
        <v>"COMP4980"</v>
      </c>
      <c r="K59" s="11" t="str">
        <f t="shared" si="3"/>
        <v/>
      </c>
      <c r="L59" s="11" t="str">
        <f t="shared" si="4"/>
        <v/>
      </c>
      <c r="M59" s="9"/>
      <c r="N59" s="8" t="str">
        <f>_xlfn.CONCAT(O59,A59,B59,O59)</f>
        <v>"COMP4990"</v>
      </c>
      <c r="O59" s="8" t="s">
        <v>235</v>
      </c>
      <c r="P59" s="8" t="s">
        <v>236</v>
      </c>
      <c r="Q59" t="str">
        <f t="shared" si="5"/>
        <v>{"COMP4980"},</v>
      </c>
      <c r="R59" t="s">
        <v>267</v>
      </c>
      <c r="S59" t="s">
        <v>268</v>
      </c>
      <c r="T59" t="str">
        <f>_xlfn.CONCAT(O59,C59,O59)</f>
        <v>"Workterm 4  0 cr  "</v>
      </c>
      <c r="U59" t="s">
        <v>269</v>
      </c>
    </row>
    <row r="60" spans="1:21" ht="20.100000000000001" customHeight="1">
      <c r="I60" s="9"/>
      <c r="J60" s="11"/>
      <c r="K60" s="11"/>
      <c r="L60" s="11"/>
      <c r="M60" s="9"/>
    </row>
    <row r="61" spans="1:21" ht="20.100000000000001" customHeight="1">
      <c r="I61" s="9"/>
      <c r="J61" s="11"/>
      <c r="K61" s="11"/>
      <c r="L61" s="11"/>
      <c r="M61" s="9"/>
    </row>
    <row r="62" spans="1:21" ht="20.100000000000001" customHeight="1">
      <c r="I62" s="9"/>
      <c r="J62" s="11"/>
      <c r="K62" s="11"/>
      <c r="L62" s="11"/>
      <c r="M62" s="9"/>
    </row>
    <row r="63" spans="1:21" ht="20.100000000000001" customHeight="1">
      <c r="I63" s="9"/>
      <c r="J63" s="11"/>
      <c r="K63" s="11"/>
      <c r="L63" s="11"/>
      <c r="M63" s="9"/>
    </row>
    <row r="64" spans="1:21" ht="20.100000000000001" customHeight="1">
      <c r="I64" s="9"/>
      <c r="J64" s="11"/>
      <c r="K64" s="11"/>
      <c r="L64" s="11"/>
      <c r="M64" s="9"/>
    </row>
    <row r="65" spans="9:13" ht="20.100000000000001" customHeight="1">
      <c r="I65" s="9"/>
      <c r="J65" s="11"/>
      <c r="K65" s="11"/>
      <c r="L65" s="11"/>
      <c r="M65" s="9"/>
    </row>
    <row r="66" spans="9:13" ht="20.100000000000001" customHeight="1">
      <c r="I66" s="9"/>
      <c r="J66" s="11"/>
      <c r="K66" s="11"/>
      <c r="L66" s="11"/>
      <c r="M66" s="9"/>
    </row>
    <row r="67" spans="9:13" ht="20.100000000000001" customHeight="1">
      <c r="I67" s="9"/>
      <c r="J67" s="11"/>
      <c r="K67" s="11"/>
      <c r="L67" s="11"/>
      <c r="M67" s="9"/>
    </row>
    <row r="68" spans="9:13" ht="20.100000000000001" customHeight="1">
      <c r="I68" s="9"/>
      <c r="J68" s="11"/>
      <c r="K68" s="11"/>
      <c r="L68" s="11"/>
      <c r="M68" s="9"/>
    </row>
    <row r="69" spans="9:13" ht="20.100000000000001" customHeight="1">
      <c r="I69" s="9"/>
      <c r="J69" s="11"/>
      <c r="K69" s="11"/>
      <c r="L69" s="11"/>
      <c r="M69" s="9"/>
    </row>
    <row r="70" spans="9:13" ht="20.100000000000001" customHeight="1">
      <c r="I70" s="9"/>
      <c r="J70" s="11"/>
      <c r="K70" s="11"/>
      <c r="L70" s="11"/>
      <c r="M70" s="9"/>
    </row>
    <row r="71" spans="9:13" ht="20.100000000000001" customHeight="1">
      <c r="I71" s="9"/>
      <c r="J71" s="11"/>
      <c r="K71" s="11"/>
      <c r="L71" s="11"/>
      <c r="M71" s="9"/>
    </row>
    <row r="72" spans="9:13" ht="20.100000000000001" customHeight="1">
      <c r="I72" s="9"/>
      <c r="J72" s="11"/>
      <c r="K72" s="11"/>
      <c r="L72" s="11"/>
      <c r="M72" s="9"/>
    </row>
    <row r="73" spans="9:13" ht="20.100000000000001" customHeight="1">
      <c r="I73" s="9"/>
      <c r="J73" s="11"/>
      <c r="K73" s="11"/>
      <c r="L73" s="11"/>
      <c r="M73" s="9"/>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5B146-E428-44AC-A3B0-1206B39EB114}">
  <dimension ref="A1:F286"/>
  <sheetViews>
    <sheetView topLeftCell="A34" zoomScaleNormal="100" workbookViewId="0">
      <selection activeCell="A14" sqref="A14:E69"/>
    </sheetView>
  </sheetViews>
  <sheetFormatPr defaultRowHeight="15"/>
  <cols>
    <col min="1" max="1" width="116.7109375" customWidth="1"/>
  </cols>
  <sheetData>
    <row r="1" spans="1:3" ht="31.5">
      <c r="A1" s="5" t="s">
        <v>82</v>
      </c>
      <c r="B1" t="s">
        <v>177</v>
      </c>
    </row>
    <row r="2" spans="1:3" ht="15.75">
      <c r="A2" s="4" t="s">
        <v>0</v>
      </c>
      <c r="B2" t="s">
        <v>177</v>
      </c>
    </row>
    <row r="3" spans="1:3">
      <c r="A3" s="6" t="s">
        <v>2</v>
      </c>
      <c r="B3" t="s">
        <v>177</v>
      </c>
    </row>
    <row r="4" spans="1:3" ht="15.75">
      <c r="A4" s="4" t="s">
        <v>83</v>
      </c>
      <c r="B4" t="s">
        <v>177</v>
      </c>
    </row>
    <row r="5" spans="1:3" ht="15.75">
      <c r="A5" s="4" t="s">
        <v>84</v>
      </c>
      <c r="B5" t="s">
        <v>177</v>
      </c>
    </row>
    <row r="6" spans="1:3" ht="15.75">
      <c r="A6" s="5" t="s">
        <v>1</v>
      </c>
      <c r="B6" t="s">
        <v>178</v>
      </c>
    </row>
    <row r="7" spans="1:3" ht="31.5">
      <c r="A7" s="5" t="s">
        <v>87</v>
      </c>
      <c r="B7" t="s">
        <v>178</v>
      </c>
    </row>
    <row r="8" spans="1:3" ht="31.5">
      <c r="A8" s="5" t="s">
        <v>91</v>
      </c>
      <c r="B8" t="s">
        <v>178</v>
      </c>
    </row>
    <row r="9" spans="1:3" ht="31.5">
      <c r="A9" s="5" t="s">
        <v>96</v>
      </c>
      <c r="B9" t="s">
        <v>178</v>
      </c>
    </row>
    <row r="10" spans="1:3" ht="47.25">
      <c r="A10" s="5" t="s">
        <v>98</v>
      </c>
      <c r="B10" t="s">
        <v>178</v>
      </c>
    </row>
    <row r="11" spans="1:3" ht="15.75">
      <c r="A11" s="5" t="s">
        <v>100</v>
      </c>
      <c r="B11" t="s">
        <v>178</v>
      </c>
    </row>
    <row r="12" spans="1:3" ht="15.75">
      <c r="A12" s="5" t="s">
        <v>103</v>
      </c>
      <c r="B12" t="s">
        <v>178</v>
      </c>
    </row>
    <row r="13" spans="1:3" ht="15.75">
      <c r="A13" s="5" t="s">
        <v>105</v>
      </c>
      <c r="B13" t="s">
        <v>178</v>
      </c>
    </row>
    <row r="14" spans="1:3" ht="15.75">
      <c r="A14" s="4" t="s">
        <v>81</v>
      </c>
      <c r="B14" t="s">
        <v>176</v>
      </c>
      <c r="C14" t="s">
        <v>237</v>
      </c>
    </row>
    <row r="15" spans="1:3" ht="15.75">
      <c r="A15" s="4" t="s">
        <v>85</v>
      </c>
      <c r="B15" t="s">
        <v>176</v>
      </c>
      <c r="C15" t="s">
        <v>238</v>
      </c>
    </row>
    <row r="16" spans="1:3" ht="15.75">
      <c r="A16" s="4" t="s">
        <v>0</v>
      </c>
      <c r="B16" t="s">
        <v>176</v>
      </c>
    </row>
    <row r="17" spans="1:6" ht="15.75">
      <c r="A17" s="4" t="s">
        <v>90</v>
      </c>
      <c r="B17" t="s">
        <v>176</v>
      </c>
      <c r="C17" t="s">
        <v>239</v>
      </c>
    </row>
    <row r="18" spans="1:6" ht="15.75">
      <c r="A18" s="4" t="s">
        <v>92</v>
      </c>
      <c r="B18" t="s">
        <v>176</v>
      </c>
      <c r="C18" t="s">
        <v>237</v>
      </c>
    </row>
    <row r="19" spans="1:6" ht="15.75">
      <c r="A19" s="4" t="s">
        <v>93</v>
      </c>
      <c r="B19" t="s">
        <v>176</v>
      </c>
      <c r="C19" t="s">
        <v>237</v>
      </c>
    </row>
    <row r="20" spans="1:6" ht="15.75">
      <c r="A20" s="4" t="s">
        <v>95</v>
      </c>
      <c r="B20" t="s">
        <v>176</v>
      </c>
      <c r="C20" t="s">
        <v>240</v>
      </c>
      <c r="D20" t="s">
        <v>241</v>
      </c>
    </row>
    <row r="21" spans="1:6" ht="15.75">
      <c r="A21" s="4" t="s">
        <v>97</v>
      </c>
      <c r="B21" t="s">
        <v>176</v>
      </c>
      <c r="C21" t="s">
        <v>242</v>
      </c>
      <c r="D21" t="s">
        <v>238</v>
      </c>
    </row>
    <row r="22" spans="1:6" ht="15.75">
      <c r="A22" s="4" t="s">
        <v>99</v>
      </c>
      <c r="B22" t="s">
        <v>176</v>
      </c>
      <c r="C22" t="s">
        <v>243</v>
      </c>
    </row>
    <row r="23" spans="1:6" ht="15.75">
      <c r="A23" s="4" t="s">
        <v>102</v>
      </c>
      <c r="B23" t="s">
        <v>176</v>
      </c>
      <c r="C23" t="s">
        <v>244</v>
      </c>
      <c r="D23" t="s">
        <v>241</v>
      </c>
    </row>
    <row r="24" spans="1:6" ht="15.75">
      <c r="A24" s="4" t="s">
        <v>104</v>
      </c>
      <c r="B24" t="s">
        <v>176</v>
      </c>
      <c r="C24" t="s">
        <v>243</v>
      </c>
      <c r="F24" t="s">
        <v>245</v>
      </c>
    </row>
    <row r="25" spans="1:6" ht="15.75">
      <c r="A25" s="4" t="s">
        <v>106</v>
      </c>
      <c r="B25" t="s">
        <v>176</v>
      </c>
      <c r="C25" t="s">
        <v>243</v>
      </c>
      <c r="D25" t="s">
        <v>238</v>
      </c>
      <c r="E25" t="s">
        <v>242</v>
      </c>
    </row>
    <row r="26" spans="1:6" ht="15.75">
      <c r="A26" s="4" t="s">
        <v>108</v>
      </c>
      <c r="B26" t="s">
        <v>176</v>
      </c>
      <c r="C26" t="s">
        <v>241</v>
      </c>
      <c r="D26" t="s">
        <v>246</v>
      </c>
      <c r="E26" t="s">
        <v>240</v>
      </c>
    </row>
    <row r="27" spans="1:6" ht="15.75">
      <c r="A27" s="4" t="s">
        <v>110</v>
      </c>
      <c r="B27" t="s">
        <v>176</v>
      </c>
      <c r="C27" t="s">
        <v>237</v>
      </c>
    </row>
    <row r="28" spans="1:6" ht="15.75">
      <c r="A28" s="4" t="s">
        <v>111</v>
      </c>
      <c r="B28" t="s">
        <v>176</v>
      </c>
      <c r="C28" t="s">
        <v>244</v>
      </c>
    </row>
    <row r="29" spans="1:6" ht="15.75">
      <c r="A29" s="4" t="s">
        <v>113</v>
      </c>
      <c r="B29" t="s">
        <v>176</v>
      </c>
      <c r="C29" t="s">
        <v>247</v>
      </c>
    </row>
    <row r="30" spans="1:6" ht="15.75">
      <c r="A30" s="4" t="s">
        <v>115</v>
      </c>
      <c r="B30" t="s">
        <v>176</v>
      </c>
      <c r="C30" t="s">
        <v>248</v>
      </c>
    </row>
    <row r="31" spans="1:6" ht="15.75">
      <c r="A31" s="4" t="s">
        <v>116</v>
      </c>
      <c r="B31" t="s">
        <v>176</v>
      </c>
      <c r="C31" t="s">
        <v>249</v>
      </c>
    </row>
    <row r="32" spans="1:6" ht="15.75">
      <c r="A32" s="4" t="s">
        <v>117</v>
      </c>
      <c r="B32" t="s">
        <v>176</v>
      </c>
      <c r="C32" t="s">
        <v>250</v>
      </c>
    </row>
    <row r="33" spans="1:6" ht="15.75">
      <c r="A33" s="4" t="s">
        <v>118</v>
      </c>
      <c r="B33" t="s">
        <v>176</v>
      </c>
      <c r="C33" t="s">
        <v>241</v>
      </c>
      <c r="D33" t="s">
        <v>248</v>
      </c>
    </row>
    <row r="34" spans="1:6" ht="15.75">
      <c r="A34" s="4" t="s">
        <v>120</v>
      </c>
      <c r="B34" t="s">
        <v>176</v>
      </c>
      <c r="C34" t="s">
        <v>241</v>
      </c>
    </row>
    <row r="35" spans="1:6" ht="15.75">
      <c r="A35" s="4" t="s">
        <v>121</v>
      </c>
      <c r="B35" t="s">
        <v>176</v>
      </c>
      <c r="C35" t="s">
        <v>241</v>
      </c>
      <c r="D35" t="s">
        <v>250</v>
      </c>
      <c r="F35" t="s">
        <v>251</v>
      </c>
    </row>
    <row r="36" spans="1:6" ht="15.75">
      <c r="A36" s="4" t="s">
        <v>123</v>
      </c>
      <c r="B36" t="s">
        <v>176</v>
      </c>
      <c r="C36" t="s">
        <v>244</v>
      </c>
    </row>
    <row r="37" spans="1:6" ht="15.75">
      <c r="A37" s="4" t="s">
        <v>125</v>
      </c>
      <c r="B37" t="s">
        <v>176</v>
      </c>
      <c r="C37" t="s">
        <v>250</v>
      </c>
    </row>
    <row r="38" spans="1:6" ht="15.75">
      <c r="A38" s="4" t="s">
        <v>127</v>
      </c>
      <c r="B38" t="s">
        <v>176</v>
      </c>
      <c r="C38" t="s">
        <v>241</v>
      </c>
    </row>
    <row r="39" spans="1:6" ht="15.75">
      <c r="A39" s="4" t="s">
        <v>128</v>
      </c>
      <c r="B39" t="s">
        <v>176</v>
      </c>
      <c r="C39" t="s">
        <v>241</v>
      </c>
      <c r="D39" t="s">
        <v>250</v>
      </c>
      <c r="F39" t="s">
        <v>252</v>
      </c>
    </row>
    <row r="40" spans="1:6" ht="15.75">
      <c r="A40" s="4" t="s">
        <v>130</v>
      </c>
      <c r="B40" t="s">
        <v>176</v>
      </c>
      <c r="C40" t="s">
        <v>241</v>
      </c>
    </row>
    <row r="41" spans="1:6" ht="15.75">
      <c r="A41" s="4" t="s">
        <v>131</v>
      </c>
      <c r="B41" t="s">
        <v>176</v>
      </c>
      <c r="C41" t="s">
        <v>241</v>
      </c>
      <c r="D41" t="s">
        <v>253</v>
      </c>
    </row>
    <row r="42" spans="1:6" ht="15.75">
      <c r="A42" s="4" t="s">
        <v>133</v>
      </c>
      <c r="B42" t="s">
        <v>176</v>
      </c>
      <c r="C42" t="s">
        <v>248</v>
      </c>
    </row>
    <row r="43" spans="1:6" ht="15.75">
      <c r="A43" s="4" t="s">
        <v>135</v>
      </c>
      <c r="B43" t="s">
        <v>176</v>
      </c>
      <c r="C43" t="s">
        <v>254</v>
      </c>
    </row>
    <row r="44" spans="1:6" ht="15.75">
      <c r="A44" s="4" t="s">
        <v>136</v>
      </c>
      <c r="B44" t="s">
        <v>176</v>
      </c>
      <c r="C44" t="s">
        <v>255</v>
      </c>
    </row>
    <row r="45" spans="1:6" ht="15.75">
      <c r="A45" s="4" t="s">
        <v>138</v>
      </c>
      <c r="B45" t="s">
        <v>176</v>
      </c>
      <c r="C45" t="s">
        <v>256</v>
      </c>
    </row>
    <row r="46" spans="1:6" ht="15.75">
      <c r="A46" s="4" t="s">
        <v>139</v>
      </c>
      <c r="B46" t="s">
        <v>176</v>
      </c>
    </row>
    <row r="47" spans="1:6" ht="15.75">
      <c r="A47" s="4" t="s">
        <v>140</v>
      </c>
      <c r="B47" t="s">
        <v>176</v>
      </c>
      <c r="C47" t="s">
        <v>257</v>
      </c>
    </row>
    <row r="48" spans="1:6" ht="15.75">
      <c r="A48" s="4" t="s">
        <v>142</v>
      </c>
      <c r="B48" t="s">
        <v>176</v>
      </c>
      <c r="C48" t="s">
        <v>246</v>
      </c>
      <c r="D48" t="s">
        <v>258</v>
      </c>
    </row>
    <row r="49" spans="1:4" ht="15.75">
      <c r="A49" s="4" t="s">
        <v>144</v>
      </c>
      <c r="B49" t="s">
        <v>176</v>
      </c>
      <c r="C49" t="s">
        <v>258</v>
      </c>
    </row>
    <row r="50" spans="1:4" ht="15.75">
      <c r="A50" s="4" t="s">
        <v>145</v>
      </c>
      <c r="B50" t="s">
        <v>176</v>
      </c>
      <c r="C50" t="s">
        <v>258</v>
      </c>
    </row>
    <row r="51" spans="1:4" ht="15.75">
      <c r="A51" s="4" t="s">
        <v>146</v>
      </c>
      <c r="B51" t="s">
        <v>176</v>
      </c>
      <c r="C51" t="s">
        <v>250</v>
      </c>
      <c r="D51" t="s">
        <v>259</v>
      </c>
    </row>
    <row r="52" spans="1:4" ht="15.75">
      <c r="A52" s="4" t="s">
        <v>148</v>
      </c>
      <c r="B52" t="s">
        <v>176</v>
      </c>
      <c r="C52" t="s">
        <v>257</v>
      </c>
    </row>
    <row r="53" spans="1:4" ht="15.75">
      <c r="A53" s="4" t="s">
        <v>150</v>
      </c>
      <c r="B53" t="s">
        <v>176</v>
      </c>
      <c r="C53" t="s">
        <v>256</v>
      </c>
    </row>
    <row r="54" spans="1:4" ht="15.75">
      <c r="A54" s="4" t="s">
        <v>151</v>
      </c>
      <c r="B54" t="s">
        <v>176</v>
      </c>
      <c r="C54" t="s">
        <v>258</v>
      </c>
    </row>
    <row r="55" spans="1:4" ht="15.75">
      <c r="A55" s="4" t="s">
        <v>153</v>
      </c>
      <c r="B55" t="s">
        <v>176</v>
      </c>
      <c r="C55" t="s">
        <v>260</v>
      </c>
    </row>
    <row r="56" spans="1:4" ht="15.75">
      <c r="A56" s="4" t="s">
        <v>154</v>
      </c>
      <c r="B56" t="s">
        <v>176</v>
      </c>
      <c r="C56" t="s">
        <v>257</v>
      </c>
      <c r="D56" t="s">
        <v>261</v>
      </c>
    </row>
    <row r="57" spans="1:4" ht="15.75">
      <c r="A57" s="4" t="s">
        <v>156</v>
      </c>
      <c r="B57" t="s">
        <v>176</v>
      </c>
      <c r="C57" t="s">
        <v>246</v>
      </c>
      <c r="D57" t="s">
        <v>262</v>
      </c>
    </row>
    <row r="58" spans="1:4" ht="15.75">
      <c r="A58" s="4" t="s">
        <v>158</v>
      </c>
      <c r="B58" t="s">
        <v>176</v>
      </c>
      <c r="C58" t="s">
        <v>263</v>
      </c>
    </row>
    <row r="59" spans="1:4" ht="15.75">
      <c r="A59" s="4" t="s">
        <v>159</v>
      </c>
      <c r="B59" t="s">
        <v>176</v>
      </c>
      <c r="C59" t="s">
        <v>264</v>
      </c>
      <c r="D59" t="s">
        <v>262</v>
      </c>
    </row>
    <row r="60" spans="1:4" ht="15.75">
      <c r="A60" s="4" t="s">
        <v>161</v>
      </c>
      <c r="B60" t="s">
        <v>176</v>
      </c>
    </row>
    <row r="61" spans="1:4" ht="15.75">
      <c r="A61" s="4" t="s">
        <v>162</v>
      </c>
      <c r="B61" t="s">
        <v>176</v>
      </c>
      <c r="C61" t="s">
        <v>262</v>
      </c>
      <c r="D61" t="s">
        <v>264</v>
      </c>
    </row>
    <row r="62" spans="1:4" ht="15.75">
      <c r="A62" s="4" t="s">
        <v>166</v>
      </c>
      <c r="B62" t="s">
        <v>176</v>
      </c>
      <c r="C62" t="s">
        <v>256</v>
      </c>
    </row>
    <row r="63" spans="1:4" ht="15.75">
      <c r="A63" s="4" t="s">
        <v>167</v>
      </c>
      <c r="B63" t="s">
        <v>176</v>
      </c>
      <c r="C63" t="s">
        <v>262</v>
      </c>
      <c r="D63" t="s">
        <v>259</v>
      </c>
    </row>
    <row r="64" spans="1:4" ht="15.75">
      <c r="A64" s="4" t="s">
        <v>169</v>
      </c>
      <c r="B64" t="s">
        <v>176</v>
      </c>
      <c r="C64" t="s">
        <v>249</v>
      </c>
      <c r="D64" t="s">
        <v>249</v>
      </c>
    </row>
    <row r="65" spans="1:3" ht="15.75">
      <c r="A65" s="4" t="s">
        <v>171</v>
      </c>
      <c r="B65" t="s">
        <v>176</v>
      </c>
      <c r="C65" t="s">
        <v>264</v>
      </c>
    </row>
    <row r="66" spans="1:3" ht="15.75">
      <c r="A66" s="4" t="s">
        <v>172</v>
      </c>
      <c r="B66" t="s">
        <v>176</v>
      </c>
      <c r="C66" t="s">
        <v>260</v>
      </c>
    </row>
    <row r="67" spans="1:3" ht="15.75">
      <c r="A67" s="4" t="s">
        <v>173</v>
      </c>
      <c r="B67" t="s">
        <v>176</v>
      </c>
      <c r="C67" t="s">
        <v>260</v>
      </c>
    </row>
    <row r="68" spans="1:3" ht="15.75">
      <c r="A68" s="4" t="s">
        <v>174</v>
      </c>
      <c r="B68" t="s">
        <v>176</v>
      </c>
      <c r="C68" t="s">
        <v>265</v>
      </c>
    </row>
    <row r="69" spans="1:3" ht="15.75">
      <c r="A69" s="4" t="s">
        <v>175</v>
      </c>
      <c r="B69" t="s">
        <v>176</v>
      </c>
      <c r="C69" t="s">
        <v>266</v>
      </c>
    </row>
    <row r="70" spans="1:3" ht="47.25">
      <c r="A70" s="5" t="s">
        <v>86</v>
      </c>
    </row>
    <row r="71" spans="1:3">
      <c r="A71" s="6" t="s">
        <v>3</v>
      </c>
    </row>
    <row r="72" spans="1:3" ht="15.75">
      <c r="A72" s="4" t="s">
        <v>88</v>
      </c>
    </row>
    <row r="73" spans="1:3" ht="15.75">
      <c r="A73" s="4" t="s">
        <v>89</v>
      </c>
    </row>
    <row r="74" spans="1:3">
      <c r="A74" s="6" t="s">
        <v>4</v>
      </c>
    </row>
    <row r="75" spans="1:3" ht="15.75">
      <c r="A75" s="4" t="s">
        <v>0</v>
      </c>
    </row>
    <row r="76" spans="1:3">
      <c r="A76" s="6" t="s">
        <v>5</v>
      </c>
    </row>
    <row r="77" spans="1:3" ht="15.75">
      <c r="A77" s="4" t="s">
        <v>84</v>
      </c>
    </row>
    <row r="78" spans="1:3" ht="78.75">
      <c r="A78" s="5" t="s">
        <v>6</v>
      </c>
    </row>
    <row r="79" spans="1:3" ht="15.75">
      <c r="A79" s="4" t="s">
        <v>84</v>
      </c>
    </row>
    <row r="80" spans="1:3" ht="78.75">
      <c r="A80" s="5" t="s">
        <v>7</v>
      </c>
    </row>
    <row r="81" spans="1:1" ht="15.75">
      <c r="A81" s="4" t="s">
        <v>94</v>
      </c>
    </row>
    <row r="82" spans="1:1" ht="15.75">
      <c r="A82" s="4" t="s">
        <v>84</v>
      </c>
    </row>
    <row r="83" spans="1:1" ht="31.5">
      <c r="A83" s="5" t="s">
        <v>8</v>
      </c>
    </row>
    <row r="84" spans="1:1" ht="15.75">
      <c r="A84" s="4" t="s">
        <v>0</v>
      </c>
    </row>
    <row r="85" spans="1:1" ht="15.75">
      <c r="A85" s="4" t="s">
        <v>89</v>
      </c>
    </row>
    <row r="86" spans="1:1" ht="15.75">
      <c r="A86" s="5" t="s">
        <v>9</v>
      </c>
    </row>
    <row r="87" spans="1:1" ht="15.75">
      <c r="A87" s="4" t="s">
        <v>0</v>
      </c>
    </row>
    <row r="88" spans="1:1">
      <c r="A88" s="6" t="s">
        <v>10</v>
      </c>
    </row>
    <row r="89" spans="1:1" ht="15.75">
      <c r="A89" s="4" t="s">
        <v>89</v>
      </c>
    </row>
    <row r="90" spans="1:1" ht="31.5">
      <c r="A90" s="5" t="s">
        <v>11</v>
      </c>
    </row>
    <row r="91" spans="1:1" ht="15.75">
      <c r="A91" s="4" t="s">
        <v>0</v>
      </c>
    </row>
    <row r="92" spans="1:1" ht="15.75">
      <c r="A92" s="4" t="s">
        <v>101</v>
      </c>
    </row>
    <row r="93" spans="1:1" ht="15.75">
      <c r="A93" s="4" t="s">
        <v>89</v>
      </c>
    </row>
    <row r="94" spans="1:1" ht="31.5">
      <c r="A94" s="5" t="s">
        <v>12</v>
      </c>
    </row>
    <row r="95" spans="1:1" ht="15.75">
      <c r="A95" s="4" t="s">
        <v>0</v>
      </c>
    </row>
    <row r="96" spans="1:1" ht="15.75">
      <c r="A96" s="4" t="s">
        <v>89</v>
      </c>
    </row>
    <row r="97" spans="1:1" ht="31.5">
      <c r="A97" s="5" t="s">
        <v>13</v>
      </c>
    </row>
    <row r="98" spans="1:1" ht="15.75">
      <c r="A98" s="4" t="s">
        <v>0</v>
      </c>
    </row>
    <row r="99" spans="1:1" ht="15.75">
      <c r="A99" s="4" t="s">
        <v>89</v>
      </c>
    </row>
    <row r="100" spans="1:1" ht="30">
      <c r="A100" s="6" t="s">
        <v>14</v>
      </c>
    </row>
    <row r="101" spans="1:1" ht="15.75">
      <c r="A101" s="4" t="s">
        <v>0</v>
      </c>
    </row>
    <row r="102" spans="1:1" ht="47.25">
      <c r="A102" s="5" t="s">
        <v>107</v>
      </c>
    </row>
    <row r="103" spans="1:1">
      <c r="A103" s="6" t="s">
        <v>15</v>
      </c>
    </row>
    <row r="104" spans="1:1" ht="15.75">
      <c r="A104" s="4" t="s">
        <v>89</v>
      </c>
    </row>
    <row r="105" spans="1:1" ht="30">
      <c r="A105" s="6" t="s">
        <v>16</v>
      </c>
    </row>
    <row r="106" spans="1:1" ht="15.75">
      <c r="A106" s="4" t="s">
        <v>0</v>
      </c>
    </row>
    <row r="107" spans="1:1" ht="15.75">
      <c r="A107" s="5" t="s">
        <v>109</v>
      </c>
    </row>
    <row r="108" spans="1:1">
      <c r="A108" s="6" t="s">
        <v>17</v>
      </c>
    </row>
    <row r="109" spans="1:1" ht="15.75">
      <c r="A109" s="4" t="s">
        <v>89</v>
      </c>
    </row>
    <row r="110" spans="1:1" ht="47.25">
      <c r="A110" s="5" t="s">
        <v>18</v>
      </c>
    </row>
    <row r="111" spans="1:1" ht="15.75">
      <c r="A111" s="4" t="s">
        <v>89</v>
      </c>
    </row>
    <row r="112" spans="1:1" ht="31.5">
      <c r="A112" s="5" t="s">
        <v>19</v>
      </c>
    </row>
    <row r="113" spans="1:1" ht="15.75">
      <c r="A113" s="4" t="s">
        <v>0</v>
      </c>
    </row>
    <row r="114" spans="1:1" ht="15.75">
      <c r="A114" s="5" t="s">
        <v>112</v>
      </c>
    </row>
    <row r="115" spans="1:1" ht="15.75">
      <c r="A115" s="4" t="s">
        <v>89</v>
      </c>
    </row>
    <row r="116" spans="1:1" ht="31.5">
      <c r="A116" s="5" t="s">
        <v>20</v>
      </c>
    </row>
    <row r="117" spans="1:1" ht="15.75">
      <c r="A117" s="4" t="s">
        <v>0</v>
      </c>
    </row>
    <row r="118" spans="1:1" ht="31.5">
      <c r="A118" s="5" t="s">
        <v>114</v>
      </c>
    </row>
    <row r="119" spans="1:1" ht="15.75">
      <c r="A119" s="4" t="s">
        <v>89</v>
      </c>
    </row>
    <row r="120" spans="1:1" ht="47.25">
      <c r="A120" s="5" t="s">
        <v>21</v>
      </c>
    </row>
    <row r="121" spans="1:1" ht="15.75">
      <c r="A121" s="4" t="s">
        <v>0</v>
      </c>
    </row>
    <row r="122" spans="1:1">
      <c r="A122" s="6" t="s">
        <v>22</v>
      </c>
    </row>
    <row r="123" spans="1:1" ht="15.75">
      <c r="A123" s="4" t="s">
        <v>89</v>
      </c>
    </row>
    <row r="124" spans="1:1" ht="47.25">
      <c r="A124" s="5" t="s">
        <v>23</v>
      </c>
    </row>
    <row r="125" spans="1:1" ht="15.75">
      <c r="A125" s="4" t="s">
        <v>0</v>
      </c>
    </row>
    <row r="126" spans="1:1" ht="31.5">
      <c r="A126" s="5" t="s">
        <v>24</v>
      </c>
    </row>
    <row r="127" spans="1:1" ht="15.75">
      <c r="A127" s="4" t="s">
        <v>89</v>
      </c>
    </row>
    <row r="128" spans="1:1" ht="30">
      <c r="A128" s="6" t="s">
        <v>25</v>
      </c>
    </row>
    <row r="129" spans="1:1" ht="15.75">
      <c r="A129" s="4" t="s">
        <v>0</v>
      </c>
    </row>
    <row r="130" spans="1:1">
      <c r="A130" s="6" t="s">
        <v>26</v>
      </c>
    </row>
    <row r="131" spans="1:1">
      <c r="A131" s="6" t="s">
        <v>27</v>
      </c>
    </row>
    <row r="132" spans="1:1" ht="15.75">
      <c r="A132" s="4" t="s">
        <v>89</v>
      </c>
    </row>
    <row r="133" spans="1:1" ht="47.25">
      <c r="A133" s="5" t="s">
        <v>28</v>
      </c>
    </row>
    <row r="134" spans="1:1" ht="15.75">
      <c r="A134" s="4" t="s">
        <v>0</v>
      </c>
    </row>
    <row r="135" spans="1:1" ht="15.75">
      <c r="A135" s="5" t="s">
        <v>119</v>
      </c>
    </row>
    <row r="136" spans="1:1" ht="15.75">
      <c r="A136" s="4" t="s">
        <v>89</v>
      </c>
    </row>
    <row r="137" spans="1:1" ht="31.5">
      <c r="A137" s="5" t="s">
        <v>29</v>
      </c>
    </row>
    <row r="138" spans="1:1" ht="15.75">
      <c r="A138" s="4" t="s">
        <v>0</v>
      </c>
    </row>
    <row r="139" spans="1:1">
      <c r="A139" s="6" t="s">
        <v>30</v>
      </c>
    </row>
    <row r="140" spans="1:1" ht="15.75">
      <c r="A140" s="4" t="s">
        <v>89</v>
      </c>
    </row>
    <row r="141" spans="1:1" ht="47.25">
      <c r="A141" s="5" t="s">
        <v>31</v>
      </c>
    </row>
    <row r="142" spans="1:1" ht="15.75">
      <c r="A142" s="4" t="s">
        <v>0</v>
      </c>
    </row>
    <row r="143" spans="1:1" ht="15.75">
      <c r="A143" s="5" t="s">
        <v>122</v>
      </c>
    </row>
    <row r="144" spans="1:1" ht="15.75">
      <c r="A144" s="4" t="s">
        <v>89</v>
      </c>
    </row>
    <row r="145" spans="1:1" ht="31.5">
      <c r="A145" s="5" t="s">
        <v>32</v>
      </c>
    </row>
    <row r="146" spans="1:1" ht="15.75">
      <c r="A146" s="4" t="s">
        <v>0</v>
      </c>
    </row>
    <row r="147" spans="1:1" ht="15.75">
      <c r="A147" s="5" t="s">
        <v>124</v>
      </c>
    </row>
    <row r="148" spans="1:1" ht="15.75">
      <c r="A148" s="4" t="s">
        <v>89</v>
      </c>
    </row>
    <row r="149" spans="1:1" ht="31.5">
      <c r="A149" s="5" t="s">
        <v>33</v>
      </c>
    </row>
    <row r="150" spans="1:1" ht="15.75">
      <c r="A150" s="4" t="s">
        <v>0</v>
      </c>
    </row>
    <row r="151" spans="1:1" ht="15.75">
      <c r="A151" s="5" t="s">
        <v>126</v>
      </c>
    </row>
    <row r="152" spans="1:1" ht="15.75">
      <c r="A152" s="4" t="s">
        <v>89</v>
      </c>
    </row>
    <row r="153" spans="1:1" ht="31.5">
      <c r="A153" s="5" t="s">
        <v>34</v>
      </c>
    </row>
    <row r="154" spans="1:1" ht="15.75">
      <c r="A154" s="4" t="s">
        <v>0</v>
      </c>
    </row>
    <row r="155" spans="1:1">
      <c r="A155" s="6" t="s">
        <v>30</v>
      </c>
    </row>
    <row r="156" spans="1:1" ht="15.75">
      <c r="A156" s="4" t="s">
        <v>89</v>
      </c>
    </row>
    <row r="157" spans="1:1" ht="15.75">
      <c r="A157" s="5" t="s">
        <v>35</v>
      </c>
    </row>
    <row r="158" spans="1:1" ht="15.75">
      <c r="A158" s="4" t="s">
        <v>0</v>
      </c>
    </row>
    <row r="159" spans="1:1" ht="15.75">
      <c r="A159" s="5" t="s">
        <v>129</v>
      </c>
    </row>
    <row r="160" spans="1:1" ht="15.75">
      <c r="A160" s="4" t="s">
        <v>89</v>
      </c>
    </row>
    <row r="161" spans="1:1" ht="47.25">
      <c r="A161" s="5" t="s">
        <v>36</v>
      </c>
    </row>
    <row r="162" spans="1:1" ht="15.75">
      <c r="A162" s="4" t="s">
        <v>0</v>
      </c>
    </row>
    <row r="163" spans="1:1">
      <c r="A163" s="6" t="s">
        <v>30</v>
      </c>
    </row>
    <row r="164" spans="1:1" ht="15.75">
      <c r="A164" s="4" t="s">
        <v>89</v>
      </c>
    </row>
    <row r="165" spans="1:1" ht="31.5">
      <c r="A165" s="5" t="s">
        <v>37</v>
      </c>
    </row>
    <row r="166" spans="1:1" ht="15.75">
      <c r="A166" s="4" t="s">
        <v>0</v>
      </c>
    </row>
    <row r="167" spans="1:1" ht="47.25">
      <c r="A167" s="5" t="s">
        <v>132</v>
      </c>
    </row>
    <row r="168" spans="1:1" ht="15.75">
      <c r="A168" s="4" t="s">
        <v>89</v>
      </c>
    </row>
    <row r="169" spans="1:1" ht="31.5">
      <c r="A169" s="5" t="s">
        <v>38</v>
      </c>
    </row>
    <row r="170" spans="1:1" ht="15.75">
      <c r="A170" s="4" t="s">
        <v>0</v>
      </c>
    </row>
    <row r="171" spans="1:1" ht="31.5">
      <c r="A171" s="5" t="s">
        <v>134</v>
      </c>
    </row>
    <row r="172" spans="1:1" ht="15.75">
      <c r="A172" s="4" t="s">
        <v>89</v>
      </c>
    </row>
    <row r="173" spans="1:1" ht="47.25">
      <c r="A173" s="5" t="s">
        <v>39</v>
      </c>
    </row>
    <row r="174" spans="1:1" ht="15.75">
      <c r="A174" s="4" t="s">
        <v>0</v>
      </c>
    </row>
    <row r="175" spans="1:1">
      <c r="A175" s="6" t="s">
        <v>40</v>
      </c>
    </row>
    <row r="176" spans="1:1" ht="15.75">
      <c r="A176" s="4" t="s">
        <v>89</v>
      </c>
    </row>
    <row r="177" spans="1:1" ht="31.5">
      <c r="A177" s="5" t="s">
        <v>41</v>
      </c>
    </row>
    <row r="178" spans="1:1" ht="15.75">
      <c r="A178" s="4" t="s">
        <v>0</v>
      </c>
    </row>
    <row r="179" spans="1:1" ht="15.75">
      <c r="A179" s="5" t="s">
        <v>137</v>
      </c>
    </row>
    <row r="180" spans="1:1" ht="15.75">
      <c r="A180" s="4" t="s">
        <v>89</v>
      </c>
    </row>
    <row r="181" spans="1:1" ht="15.75">
      <c r="A181" s="5" t="s">
        <v>42</v>
      </c>
    </row>
    <row r="182" spans="1:1" ht="15.75">
      <c r="A182" s="4" t="s">
        <v>0</v>
      </c>
    </row>
    <row r="183" spans="1:1">
      <c r="A183" s="6" t="s">
        <v>43</v>
      </c>
    </row>
    <row r="184" spans="1:1" ht="15.75">
      <c r="A184" s="4" t="s">
        <v>89</v>
      </c>
    </row>
    <row r="185" spans="1:1" ht="31.5">
      <c r="A185" s="5" t="s">
        <v>44</v>
      </c>
    </row>
    <row r="186" spans="1:1" ht="15.75">
      <c r="A186" s="4" t="s">
        <v>0</v>
      </c>
    </row>
    <row r="187" spans="1:1" ht="15.75">
      <c r="A187" s="5" t="s">
        <v>45</v>
      </c>
    </row>
    <row r="188" spans="1:1" ht="15.75">
      <c r="A188" s="4" t="s">
        <v>89</v>
      </c>
    </row>
    <row r="189" spans="1:1" ht="47.25">
      <c r="A189" s="5" t="s">
        <v>46</v>
      </c>
    </row>
    <row r="190" spans="1:1" ht="15.75">
      <c r="A190" s="4" t="s">
        <v>0</v>
      </c>
    </row>
    <row r="191" spans="1:1" ht="15.75">
      <c r="A191" s="5" t="s">
        <v>141</v>
      </c>
    </row>
    <row r="192" spans="1:1" ht="15.75">
      <c r="A192" s="4" t="s">
        <v>89</v>
      </c>
    </row>
    <row r="193" spans="1:1" ht="60">
      <c r="A193" s="6" t="s">
        <v>47</v>
      </c>
    </row>
    <row r="194" spans="1:1" ht="15.75">
      <c r="A194" s="4" t="s">
        <v>0</v>
      </c>
    </row>
    <row r="195" spans="1:1" ht="15.75">
      <c r="A195" s="5" t="s">
        <v>143</v>
      </c>
    </row>
    <row r="196" spans="1:1" ht="15.75">
      <c r="A196" s="4" t="s">
        <v>89</v>
      </c>
    </row>
    <row r="197" spans="1:1" ht="31.5">
      <c r="A197" s="5" t="s">
        <v>48</v>
      </c>
    </row>
    <row r="198" spans="1:1" ht="15.75">
      <c r="A198" s="4" t="s">
        <v>0</v>
      </c>
    </row>
    <row r="199" spans="1:1">
      <c r="A199" s="6" t="s">
        <v>49</v>
      </c>
    </row>
    <row r="200" spans="1:1" ht="15.75">
      <c r="A200" s="4" t="s">
        <v>89</v>
      </c>
    </row>
    <row r="201" spans="1:1" ht="31.5">
      <c r="A201" s="5" t="s">
        <v>50</v>
      </c>
    </row>
    <row r="202" spans="1:1" ht="15.75">
      <c r="A202" s="4" t="s">
        <v>0</v>
      </c>
    </row>
    <row r="203" spans="1:1">
      <c r="A203" s="6" t="s">
        <v>49</v>
      </c>
    </row>
    <row r="204" spans="1:1" ht="15.75">
      <c r="A204" s="4" t="s">
        <v>89</v>
      </c>
    </row>
    <row r="205" spans="1:1" ht="30">
      <c r="A205" s="6" t="s">
        <v>51</v>
      </c>
    </row>
    <row r="206" spans="1:1" ht="15.75">
      <c r="A206" s="4" t="s">
        <v>0</v>
      </c>
    </row>
    <row r="207" spans="1:1" ht="15.75">
      <c r="A207" s="5" t="s">
        <v>147</v>
      </c>
    </row>
    <row r="208" spans="1:1">
      <c r="A208" s="6" t="s">
        <v>52</v>
      </c>
    </row>
    <row r="209" spans="1:1" ht="15.75">
      <c r="A209" s="4" t="s">
        <v>89</v>
      </c>
    </row>
    <row r="210" spans="1:1" ht="31.5">
      <c r="A210" s="5" t="s">
        <v>53</v>
      </c>
    </row>
    <row r="211" spans="1:1" ht="15.75">
      <c r="A211" s="4" t="s">
        <v>0</v>
      </c>
    </row>
    <row r="212" spans="1:1">
      <c r="A212" s="6" t="s">
        <v>54</v>
      </c>
    </row>
    <row r="213" spans="1:1" ht="15.75">
      <c r="A213" s="4" t="s">
        <v>149</v>
      </c>
    </row>
    <row r="214" spans="1:1" ht="15.75">
      <c r="A214" s="4" t="s">
        <v>89</v>
      </c>
    </row>
    <row r="215" spans="1:1" ht="31.5">
      <c r="A215" s="5" t="s">
        <v>55</v>
      </c>
    </row>
    <row r="216" spans="1:1" ht="15.75">
      <c r="A216" s="4" t="s">
        <v>0</v>
      </c>
    </row>
    <row r="217" spans="1:1">
      <c r="A217" s="6" t="s">
        <v>43</v>
      </c>
    </row>
    <row r="218" spans="1:1" ht="15.75">
      <c r="A218" s="4" t="s">
        <v>89</v>
      </c>
    </row>
    <row r="219" spans="1:1" ht="30">
      <c r="A219" s="6" t="s">
        <v>56</v>
      </c>
    </row>
    <row r="220" spans="1:1" ht="15.75">
      <c r="A220" s="4" t="s">
        <v>0</v>
      </c>
    </row>
    <row r="221" spans="1:1" ht="15.75">
      <c r="A221" s="5" t="s">
        <v>152</v>
      </c>
    </row>
    <row r="222" spans="1:1">
      <c r="A222" s="6" t="s">
        <v>57</v>
      </c>
    </row>
    <row r="223" spans="1:1" ht="15.75">
      <c r="A223" s="4" t="s">
        <v>89</v>
      </c>
    </row>
    <row r="224" spans="1:1" ht="31.5">
      <c r="A224" s="5" t="s">
        <v>58</v>
      </c>
    </row>
    <row r="225" spans="1:1" ht="15.75">
      <c r="A225" s="4" t="s">
        <v>0</v>
      </c>
    </row>
    <row r="226" spans="1:1">
      <c r="A226" s="6" t="s">
        <v>59</v>
      </c>
    </row>
    <row r="227" spans="1:1" ht="15.75">
      <c r="A227" s="4" t="s">
        <v>89</v>
      </c>
    </row>
    <row r="228" spans="1:1" ht="47.25">
      <c r="A228" s="5" t="s">
        <v>60</v>
      </c>
    </row>
    <row r="229" spans="1:1" ht="15.75">
      <c r="A229" s="4" t="s">
        <v>0</v>
      </c>
    </row>
    <row r="230" spans="1:1" ht="15.75">
      <c r="A230" s="5" t="s">
        <v>155</v>
      </c>
    </row>
    <row r="231" spans="1:1" ht="15.75">
      <c r="A231" s="4" t="s">
        <v>89</v>
      </c>
    </row>
    <row r="232" spans="1:1" ht="31.5">
      <c r="A232" s="5" t="s">
        <v>61</v>
      </c>
    </row>
    <row r="233" spans="1:1" ht="15.75">
      <c r="A233" s="4" t="s">
        <v>0</v>
      </c>
    </row>
    <row r="234" spans="1:1" ht="15.75">
      <c r="A234" s="5" t="s">
        <v>157</v>
      </c>
    </row>
    <row r="235" spans="1:1" ht="15.75">
      <c r="A235" s="4" t="s">
        <v>89</v>
      </c>
    </row>
    <row r="236" spans="1:1" ht="31.5">
      <c r="A236" s="5" t="s">
        <v>62</v>
      </c>
    </row>
    <row r="237" spans="1:1" ht="15.75">
      <c r="A237" s="4" t="s">
        <v>0</v>
      </c>
    </row>
    <row r="238" spans="1:1">
      <c r="A238" s="6" t="s">
        <v>63</v>
      </c>
    </row>
    <row r="239" spans="1:1" ht="15.75">
      <c r="A239" s="4" t="s">
        <v>89</v>
      </c>
    </row>
    <row r="240" spans="1:1" ht="30">
      <c r="A240" s="6" t="s">
        <v>64</v>
      </c>
    </row>
    <row r="241" spans="1:1" ht="15.75">
      <c r="A241" s="4" t="s">
        <v>0</v>
      </c>
    </row>
    <row r="242" spans="1:1" ht="15.75">
      <c r="A242" s="5" t="s">
        <v>160</v>
      </c>
    </row>
    <row r="243" spans="1:1">
      <c r="A243" s="6" t="s">
        <v>65</v>
      </c>
    </row>
    <row r="244" spans="1:1" ht="15.75">
      <c r="A244" s="4" t="s">
        <v>89</v>
      </c>
    </row>
    <row r="245" spans="1:1" ht="47.25">
      <c r="A245" s="5" t="s">
        <v>66</v>
      </c>
    </row>
    <row r="246" spans="1:1" ht="15.75">
      <c r="A246" s="4" t="s">
        <v>0</v>
      </c>
    </row>
    <row r="247" spans="1:1" ht="15.75">
      <c r="A247" s="5" t="s">
        <v>67</v>
      </c>
    </row>
    <row r="248" spans="1:1" ht="15.75">
      <c r="A248" s="4" t="s">
        <v>89</v>
      </c>
    </row>
    <row r="249" spans="1:1" ht="47.25">
      <c r="A249" s="5" t="s">
        <v>163</v>
      </c>
    </row>
    <row r="250" spans="1:1" ht="15.75">
      <c r="A250" s="4" t="s">
        <v>0</v>
      </c>
    </row>
    <row r="251" spans="1:1" ht="15.75">
      <c r="A251" s="5" t="s">
        <v>164</v>
      </c>
    </row>
    <row r="252" spans="1:1" ht="15.75">
      <c r="A252" s="4" t="s">
        <v>165</v>
      </c>
    </row>
    <row r="253" spans="1:1" ht="15.75">
      <c r="A253" s="4" t="s">
        <v>89</v>
      </c>
    </row>
    <row r="254" spans="1:1" ht="15.75">
      <c r="A254" s="5" t="s">
        <v>68</v>
      </c>
    </row>
    <row r="255" spans="1:1" ht="15.75">
      <c r="A255" s="4" t="s">
        <v>0</v>
      </c>
    </row>
    <row r="256" spans="1:1">
      <c r="A256" s="6" t="s">
        <v>69</v>
      </c>
    </row>
    <row r="257" spans="1:1" ht="15.75">
      <c r="A257" s="4" t="s">
        <v>89</v>
      </c>
    </row>
    <row r="258" spans="1:1" ht="31.5">
      <c r="A258" s="5" t="s">
        <v>70</v>
      </c>
    </row>
    <row r="259" spans="1:1" ht="15.75">
      <c r="A259" s="4" t="s">
        <v>0</v>
      </c>
    </row>
    <row r="260" spans="1:1" ht="15.75">
      <c r="A260" s="5" t="s">
        <v>168</v>
      </c>
    </row>
    <row r="261" spans="1:1" ht="15.75">
      <c r="A261" s="4" t="s">
        <v>89</v>
      </c>
    </row>
    <row r="262" spans="1:1" ht="63">
      <c r="A262" s="5" t="s">
        <v>71</v>
      </c>
    </row>
    <row r="263" spans="1:1" ht="15.75">
      <c r="A263" s="4" t="s">
        <v>0</v>
      </c>
    </row>
    <row r="264" spans="1:1" ht="15.75">
      <c r="A264" s="5" t="s">
        <v>72</v>
      </c>
    </row>
    <row r="265" spans="1:1" ht="15.75">
      <c r="A265" s="4" t="s">
        <v>170</v>
      </c>
    </row>
    <row r="266" spans="1:1" ht="15.75">
      <c r="A266" s="4" t="s">
        <v>89</v>
      </c>
    </row>
    <row r="267" spans="1:1" ht="63">
      <c r="A267" s="5" t="s">
        <v>73</v>
      </c>
    </row>
    <row r="268" spans="1:1" ht="15.75">
      <c r="A268" s="4" t="s">
        <v>0</v>
      </c>
    </row>
    <row r="269" spans="1:1">
      <c r="A269" s="6" t="s">
        <v>74</v>
      </c>
    </row>
    <row r="270" spans="1:1" ht="15.75">
      <c r="A270" s="4" t="s">
        <v>89</v>
      </c>
    </row>
    <row r="271" spans="1:1" ht="15.75">
      <c r="A271" s="5" t="s">
        <v>75</v>
      </c>
    </row>
    <row r="272" spans="1:1" ht="15.75">
      <c r="A272" s="4" t="s">
        <v>0</v>
      </c>
    </row>
    <row r="273" spans="1:1">
      <c r="A273" s="6" t="s">
        <v>76</v>
      </c>
    </row>
    <row r="274" spans="1:1" ht="15.75">
      <c r="A274" s="4" t="s">
        <v>89</v>
      </c>
    </row>
    <row r="275" spans="1:1" ht="31.5">
      <c r="A275" s="5" t="s">
        <v>77</v>
      </c>
    </row>
    <row r="276" spans="1:1" ht="15.75">
      <c r="A276" s="4" t="s">
        <v>0</v>
      </c>
    </row>
    <row r="277" spans="1:1">
      <c r="A277" s="6" t="s">
        <v>59</v>
      </c>
    </row>
    <row r="278" spans="1:1" ht="15.75">
      <c r="A278" s="4" t="s">
        <v>89</v>
      </c>
    </row>
    <row r="279" spans="1:1" ht="47.25">
      <c r="A279" s="5" t="s">
        <v>39</v>
      </c>
    </row>
    <row r="280" spans="1:1" ht="15.75">
      <c r="A280" s="4" t="s">
        <v>0</v>
      </c>
    </row>
    <row r="281" spans="1:1">
      <c r="A281" s="6" t="s">
        <v>78</v>
      </c>
    </row>
    <row r="282" spans="1:1" ht="15.75">
      <c r="A282" s="4" t="s">
        <v>89</v>
      </c>
    </row>
    <row r="283" spans="1:1" ht="47.25">
      <c r="A283" s="5" t="s">
        <v>79</v>
      </c>
    </row>
    <row r="284" spans="1:1" ht="15.75">
      <c r="A284" s="4" t="s">
        <v>0</v>
      </c>
    </row>
    <row r="285" spans="1:1">
      <c r="A285" s="6" t="s">
        <v>80</v>
      </c>
    </row>
    <row r="286" spans="1:1" ht="15.75">
      <c r="A286" s="4" t="s">
        <v>89</v>
      </c>
    </row>
  </sheetData>
  <sortState xmlns:xlrd2="http://schemas.microsoft.com/office/spreadsheetml/2017/richdata2" ref="A1:F286">
    <sortCondition ref="B1:B286"/>
  </sortState>
  <hyperlinks>
    <hyperlink ref="A3" r:id="rId1" tooltip="COMP 1011" display="https://catalog.umanitoba.ca/search/?P=COMP%201011" xr:uid="{1A471346-2CE3-4710-8E99-A42EE1DAA27F}"/>
    <hyperlink ref="A71" r:id="rId2" tooltip="COMP 1013" display="https://catalog.umanitoba.ca/search/?P=COMP%201013" xr:uid="{872880EE-99C7-4E68-AACD-11DC7E94394A}"/>
    <hyperlink ref="A74" r:id="rId3" tooltip="COMP 1021" display="https://catalog.umanitoba.ca/search/?P=COMP%201021" xr:uid="{CA2511DB-14C7-4959-B1B3-4C8A23ED7B72}"/>
    <hyperlink ref="A76" r:id="rId4" tooltip="COMP 1021" display="https://catalog.umanitoba.ca/search/?P=COMP%201021" xr:uid="{0462D05B-7A15-4391-B386-B21236CE1015}"/>
    <hyperlink ref="A88" r:id="rId5" tooltip="MATH 3120" display="https://catalog.umanitoba.ca/search/?P=MATH%203120" xr:uid="{66B6A1DC-8AB3-45E1-A49D-1EADF336B628}"/>
    <hyperlink ref="A100" r:id="rId6" tooltip="COMP 2191" display="https://catalog.umanitoba.ca/search/?P=COMP%202191" xr:uid="{E52BBA25-483D-4982-84A8-AC7D186F3B05}"/>
    <hyperlink ref="A103" r:id="rId7" tooltip="COMP 2191" display="https://catalog.umanitoba.ca/search/?P=COMP%202191" xr:uid="{8E099061-5231-4860-9347-0B083D50A4B3}"/>
    <hyperlink ref="A105" r:id="rId8" tooltip="ECE 3610" display="https://catalog.umanitoba.ca/search/?P=ECE%203610" xr:uid="{A156A7A2-47DB-4500-A09E-2A6D3AA39E08}"/>
    <hyperlink ref="A108" r:id="rId9" tooltip="ECE 3610" display="https://catalog.umanitoba.ca/search/?P=ECE%203610" xr:uid="{9715BF43-66B0-4340-B92B-EB7D9619ABBC}"/>
    <hyperlink ref="A122" r:id="rId10" tooltip="COMP 2080" display="https://catalog.umanitoba.ca/search/?P=COMP%202080" xr:uid="{0F2E2760-940E-4C91-9993-373CC019DBB2}"/>
    <hyperlink ref="A128" r:id="rId11" tooltip="ECE 2220" display="https://catalog.umanitoba.ca/search/?P=ECE%202220" xr:uid="{4A437257-F853-471B-9E95-C2C859C07C51}"/>
    <hyperlink ref="A130" r:id="rId12" tooltip="COMP 2280" display="https://catalog.umanitoba.ca/search/?P=COMP%202280" xr:uid="{81804DCD-6CC4-4E13-BEFB-168DA9F568C9}"/>
    <hyperlink ref="A131" r:id="rId13" tooltip="ECE 2220" display="https://catalog.umanitoba.ca/search/?P=ECE%202220" xr:uid="{D684CB4B-C300-4394-880E-ABE3947813BE}"/>
    <hyperlink ref="A139" r:id="rId14" tooltip="COMP 2140" display="https://catalog.umanitoba.ca/search/?P=COMP%202140" xr:uid="{76F08854-94B2-471B-839E-B547D4688BC6}"/>
    <hyperlink ref="A155" r:id="rId15" tooltip="COMP 2140" display="https://catalog.umanitoba.ca/search/?P=COMP%202140" xr:uid="{FB8A612D-A7EB-4BD4-AF1E-0F34AD8DD7C0}"/>
    <hyperlink ref="A163" r:id="rId16" tooltip="COMP 2140" display="https://catalog.umanitoba.ca/search/?P=COMP%202140" xr:uid="{92BCB9FC-7D0F-4E76-80CE-AD8779BDD970}"/>
    <hyperlink ref="A175" r:id="rId17" tooltip="COMP 2980" display="https://catalog.umanitoba.ca/search/?P=COMP%202980" xr:uid="{90E6B882-3E13-4174-9328-3281A24A1A04}"/>
    <hyperlink ref="A183" r:id="rId18" tooltip="COMP 3350" display="https://catalog.umanitoba.ca/search/?P=COMP%203350" xr:uid="{C6D2883F-77ED-487A-9537-059CA8D7743C}"/>
    <hyperlink ref="A193" r:id="rId19" tooltip="COMP 4060" display="https://catalog.umanitoba.ca/search/?P=COMP%204060" xr:uid="{DD3B9D0B-ECA6-4E29-A883-0D05BE2B1042}"/>
    <hyperlink ref="A199" r:id="rId20" tooltip="COMP 3190" display="https://catalog.umanitoba.ca/search/?P=COMP%203190" xr:uid="{579FAF6C-BE6E-4DE1-B3A7-AC722B282B66}"/>
    <hyperlink ref="A203" r:id="rId21" tooltip="COMP 3190" display="https://catalog.umanitoba.ca/search/?P=COMP%203190" xr:uid="{63F4445D-0B59-46DC-9501-00DFB573F678}"/>
    <hyperlink ref="A205" r:id="rId22" tooltip="ECE 3700" display="https://catalog.umanitoba.ca/search/?P=ECE%203700" xr:uid="{CEB5946F-2FE6-4A1B-B821-FB7E6629C72D}"/>
    <hyperlink ref="A208" r:id="rId23" tooltip="ECE 3700" display="https://catalog.umanitoba.ca/search/?P=ECE%203700" xr:uid="{2F06989A-A7A3-44A8-B81A-F071E9B170FB}"/>
    <hyperlink ref="A212" r:id="rId24" tooltip="COMP 3170" display="https://catalog.umanitoba.ca/search/?P=COMP%203170" xr:uid="{0054612C-8A29-4325-B10A-EF62C6F03740}"/>
    <hyperlink ref="A217" r:id="rId25" tooltip="COMP 3350" display="https://catalog.umanitoba.ca/search/?P=COMP%203350" xr:uid="{120AE218-C5B6-4462-BD09-AE0348FD0621}"/>
    <hyperlink ref="A219" r:id="rId26" tooltip="ECE 4450" display="https://catalog.umanitoba.ca/search/?P=ECE%204450" xr:uid="{39583272-9D36-4EE5-80DF-76009FC45E9B}"/>
    <hyperlink ref="A222" r:id="rId27" tooltip="ECE 4450" display="https://catalog.umanitoba.ca/search/?P=ECE%204450" xr:uid="{A1555D7A-AC77-4082-B1AB-37AE03C52DC5}"/>
    <hyperlink ref="A226" r:id="rId28" tooltip="COMP 3380" display="https://catalog.umanitoba.ca/search/?P=COMP%203380" xr:uid="{87F48DF4-63D1-4675-BCC9-48AA57A54B17}"/>
    <hyperlink ref="A238" r:id="rId29" tooltip="COMP 3490" display="https://catalog.umanitoba.ca/search/?P=COMP%203490" xr:uid="{9B594DAD-F48C-4083-BFDE-0F2627EB2E81}"/>
    <hyperlink ref="A240" r:id="rId30" tooltip="ECE 4530" display="https://catalog.umanitoba.ca/search/?P=ECE%204530" xr:uid="{5482C299-F365-4572-BEB9-A4F581C5C4DA}"/>
    <hyperlink ref="A243" r:id="rId31" tooltip="ECE 4530" display="https://catalog.umanitoba.ca/search/?P=ECE%204530" xr:uid="{21BAE787-3174-49C4-8F06-E0750078F7B1}"/>
    <hyperlink ref="A256" r:id="rId32" tooltip="COMP 3350" display="https://catalog.umanitoba.ca/search/?P=COMP%203350" xr:uid="{9795EB5B-0223-440B-948D-F4665BD6F01B}"/>
    <hyperlink ref="A269" r:id="rId33" tooltip="COMP 3370" display="https://catalog.umanitoba.ca/search/?P=COMP%203370" xr:uid="{7DD90DF9-32ED-4325-8856-05986F67198C}"/>
    <hyperlink ref="A273" r:id="rId34" tooltip="COMP 3380" display="https://catalog.umanitoba.ca/search/?P=COMP%203380" xr:uid="{F7D821C0-1BA7-4A03-9B70-98D6A323C003}"/>
    <hyperlink ref="A277" r:id="rId35" tooltip="COMP 3380" display="https://catalog.umanitoba.ca/search/?P=COMP%203380" xr:uid="{80CD5DBC-EC3A-4DAB-9999-3FC00232AA14}"/>
    <hyperlink ref="A281" r:id="rId36" tooltip="COMP 3980" display="https://catalog.umanitoba.ca/search/?P=COMP%203980" xr:uid="{F311F066-EA72-4A58-9D49-55249A79D3A5}"/>
    <hyperlink ref="A285" r:id="rId37" tooltip="COMP 4980" display="https://catalog.umanitoba.ca/search/?P=COMP%204980" xr:uid="{33295275-F2B4-48B6-8F66-554F3670C647}"/>
  </hyperlinks>
  <pageMargins left="0.7" right="0.7" top="0.75" bottom="0.75" header="0.3" footer="0.3"/>
  <pageSetup orientation="portrait" horizontalDpi="300" verticalDpi="300" r:id="rId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Refined</vt:lpstr>
      <vt:lpstr>Simplified</vt:lpstr>
      <vt:lpstr>Chaos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2022-02-02T13:40:51Z</dcterms:created>
  <dcterms:modified xsi:type="dcterms:W3CDTF">2022-02-03T05:17:52Z</dcterms:modified>
</cp:coreProperties>
</file>