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migorgan/TLDR_EXP/"/>
    </mc:Choice>
  </mc:AlternateContent>
  <bookViews>
    <workbookView xWindow="0" yWindow="460" windowWidth="25600" windowHeight="15540" tabRatio="50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L2" i="2"/>
  <c r="L3" i="2"/>
  <c r="L4" i="2"/>
  <c r="L5" i="2"/>
  <c r="L6" i="2"/>
  <c r="L7" i="2"/>
  <c r="L8" i="2"/>
  <c r="L9" i="2"/>
  <c r="L10" i="2"/>
  <c r="L12" i="2"/>
  <c r="L13" i="2"/>
  <c r="L14" i="2"/>
  <c r="L15" i="2"/>
  <c r="L16" i="2"/>
  <c r="L18" i="2"/>
  <c r="J2" i="2"/>
  <c r="J3" i="2"/>
  <c r="J4" i="2"/>
  <c r="J5" i="2"/>
  <c r="J6" i="2"/>
  <c r="J7" i="2"/>
  <c r="J8" i="2"/>
  <c r="J9" i="2"/>
  <c r="J10" i="2"/>
  <c r="J12" i="2"/>
  <c r="J13" i="2"/>
  <c r="J14" i="2"/>
  <c r="J15" i="2"/>
  <c r="J16" i="2"/>
  <c r="J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<sst xmlns="http://schemas.openxmlformats.org/spreadsheetml/2006/main" count="41" uniqueCount="34">
  <si>
    <t>Project</t>
  </si>
  <si>
    <t>Sample</t>
  </si>
  <si>
    <t>T</t>
  </si>
  <si>
    <t>NE</t>
  </si>
  <si>
    <t>TE</t>
  </si>
  <si>
    <t>NS</t>
  </si>
  <si>
    <t>TS</t>
  </si>
  <si>
    <t>NT</t>
  </si>
  <si>
    <t>TT</t>
  </si>
  <si>
    <t>Commons Codec</t>
  </si>
  <si>
    <t>Commons Collection</t>
  </si>
  <si>
    <t>Commons Compress</t>
  </si>
  <si>
    <t>Commons Config</t>
  </si>
  <si>
    <t>Commons IO</t>
  </si>
  <si>
    <t>Chronicle Map</t>
  </si>
  <si>
    <t>Graphhopper</t>
  </si>
  <si>
    <t>Commons Cli</t>
  </si>
  <si>
    <t>Joda Time</t>
  </si>
  <si>
    <t>Jsprit</t>
  </si>
  <si>
    <t>NONE</t>
  </si>
  <si>
    <t>Commons Email</t>
  </si>
  <si>
    <t>Commons Fileupload</t>
  </si>
  <si>
    <t>Commons Lang</t>
  </si>
  <si>
    <t>Commons Math</t>
  </si>
  <si>
    <t>Commons Pool</t>
  </si>
  <si>
    <t>Open Tripplaner</t>
  </si>
  <si>
    <t>%NE</t>
  </si>
  <si>
    <t>%TE</t>
  </si>
  <si>
    <t>%NS</t>
  </si>
  <si>
    <t>%TS</t>
  </si>
  <si>
    <t>%NT</t>
  </si>
  <si>
    <t>%TT</t>
  </si>
  <si>
    <t>AVG</t>
  </si>
  <si>
    <t xml:space="preserve">#Test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</si>
</sst>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F1" sqref="F1"/>
    </sheetView>
  </sheetViews>
  <sheetFormatPr baseColWidth="10" defaultRowHeight="16" x14ac:dyDescent="0.2"/>
  <sheetData>
    <row r="1" spans="1:16" s="3" customFormat="1" x14ac:dyDescent="0.2">
      <c r="A1" s="1" t="s">
        <v>0</v>
      </c>
      <c r="B1" s="4" t="s">
        <v>1</v>
      </c>
      <c r="C1" s="4" t="s">
        <v>33</v>
      </c>
      <c r="D1" s="4" t="s">
        <v>2</v>
      </c>
      <c r="E1" s="7" t="s">
        <v>3</v>
      </c>
      <c r="F1" s="7" t="s">
        <v>26</v>
      </c>
      <c r="G1" s="7" t="s">
        <v>4</v>
      </c>
      <c r="H1" s="7" t="s">
        <v>27</v>
      </c>
      <c r="I1" s="10" t="s">
        <v>5</v>
      </c>
      <c r="J1" s="10" t="s">
        <v>28</v>
      </c>
      <c r="K1" s="10" t="s">
        <v>6</v>
      </c>
      <c r="L1" s="10" t="s">
        <v>29</v>
      </c>
      <c r="M1" s="12" t="s">
        <v>7</v>
      </c>
      <c r="N1" s="12" t="s">
        <v>30</v>
      </c>
      <c r="O1" s="12" t="s">
        <v>8</v>
      </c>
      <c r="P1" s="12" t="s">
        <v>31</v>
      </c>
    </row>
    <row r="2" spans="1:16" s="3" customFormat="1" x14ac:dyDescent="0.2">
      <c r="A2" s="2" t="s">
        <v>9</v>
      </c>
      <c r="B2" s="5">
        <v>9</v>
      </c>
      <c r="C2" s="5">
        <v>5544</v>
      </c>
      <c r="D2" s="5">
        <v>335.3</v>
      </c>
      <c r="E2" s="8">
        <v>590</v>
      </c>
      <c r="F2" s="8">
        <f>(E2/C2)*100</f>
        <v>10.642135642135642</v>
      </c>
      <c r="G2" s="8">
        <v>92</v>
      </c>
      <c r="H2" s="8">
        <f>(G2/D2)*100</f>
        <v>27.438115120787355</v>
      </c>
      <c r="I2" s="11">
        <v>600</v>
      </c>
      <c r="J2" s="11">
        <f>(I2/C2)*100</f>
        <v>10.822510822510822</v>
      </c>
      <c r="K2" s="11">
        <v>273</v>
      </c>
      <c r="L2" s="11">
        <f>(K2/D2)*100</f>
        <v>81.419624217118994</v>
      </c>
      <c r="M2" s="13">
        <v>347</v>
      </c>
      <c r="N2" s="13">
        <f>(M2/C2)*100</f>
        <v>6.2590187590187583</v>
      </c>
      <c r="O2" s="13">
        <v>91.3</v>
      </c>
      <c r="P2" s="14">
        <f>(O2/D2)*100</f>
        <v>27.229346853563968</v>
      </c>
    </row>
    <row r="3" spans="1:16" s="3" customFormat="1" x14ac:dyDescent="0.2">
      <c r="A3" s="2" t="s">
        <v>10</v>
      </c>
      <c r="B3" s="5">
        <v>9</v>
      </c>
      <c r="C3" s="5">
        <v>144630</v>
      </c>
      <c r="D3" s="5">
        <v>812.5</v>
      </c>
      <c r="E3" s="8">
        <v>28537</v>
      </c>
      <c r="F3" s="8">
        <f t="shared" ref="F3:F17" si="0">(E3/C3)*100</f>
        <v>19.731037820645785</v>
      </c>
      <c r="G3" s="8">
        <v>265</v>
      </c>
      <c r="H3" s="8">
        <f t="shared" ref="H3:H17" si="1">(G3/D3)*100</f>
        <v>32.615384615384613</v>
      </c>
      <c r="I3" s="11">
        <v>58035</v>
      </c>
      <c r="J3" s="11">
        <f t="shared" ref="J3:J16" si="2">(I3/C3)*100</f>
        <v>40.126529765608794</v>
      </c>
      <c r="K3" s="11">
        <v>738</v>
      </c>
      <c r="L3" s="11">
        <f t="shared" ref="L3:L16" si="3">(K3/D3)*100</f>
        <v>90.830769230769221</v>
      </c>
      <c r="M3" s="13">
        <v>18186</v>
      </c>
      <c r="N3" s="13">
        <f t="shared" ref="N3:N17" si="4">(M3/C3)*100</f>
        <v>12.574154739680566</v>
      </c>
      <c r="O3" s="13">
        <v>112</v>
      </c>
      <c r="P3" s="14">
        <f t="shared" ref="P3:P17" si="5">(O3/D3)*100</f>
        <v>13.784615384615384</v>
      </c>
    </row>
    <row r="4" spans="1:16" s="3" customFormat="1" x14ac:dyDescent="0.2">
      <c r="A4" s="2" t="s">
        <v>11</v>
      </c>
      <c r="B4" s="5">
        <v>24</v>
      </c>
      <c r="C4" s="5">
        <v>14016</v>
      </c>
      <c r="D4" s="5">
        <v>1829</v>
      </c>
      <c r="E4" s="8">
        <v>2849</v>
      </c>
      <c r="F4" s="8">
        <f t="shared" si="0"/>
        <v>20.326769406392696</v>
      </c>
      <c r="G4" s="8">
        <v>1064.0139999999999</v>
      </c>
      <c r="H4" s="8">
        <f t="shared" si="1"/>
        <v>58.174630945872053</v>
      </c>
      <c r="I4" s="11">
        <v>4698</v>
      </c>
      <c r="J4" s="11">
        <f t="shared" si="2"/>
        <v>33.518835616438359</v>
      </c>
      <c r="K4" s="11">
        <v>1307</v>
      </c>
      <c r="L4" s="11">
        <f t="shared" si="3"/>
        <v>71.45981410606889</v>
      </c>
      <c r="M4" s="13">
        <v>1631</v>
      </c>
      <c r="N4" s="13">
        <f t="shared" si="4"/>
        <v>11.636700913242009</v>
      </c>
      <c r="O4" s="13">
        <v>249</v>
      </c>
      <c r="P4" s="14">
        <f t="shared" si="5"/>
        <v>13.613996719518862</v>
      </c>
    </row>
    <row r="5" spans="1:16" s="3" customFormat="1" x14ac:dyDescent="0.2">
      <c r="A5" s="2" t="s">
        <v>12</v>
      </c>
      <c r="B5" s="5">
        <v>19</v>
      </c>
      <c r="C5" s="5">
        <v>29849</v>
      </c>
      <c r="D5" s="5">
        <v>1067</v>
      </c>
      <c r="E5" s="8">
        <v>1933</v>
      </c>
      <c r="F5" s="8">
        <f t="shared" si="0"/>
        <v>6.4759288418372476</v>
      </c>
      <c r="G5" s="8">
        <v>553.55399999999997</v>
      </c>
      <c r="H5" s="8">
        <f t="shared" si="1"/>
        <v>51.879475164011247</v>
      </c>
      <c r="I5" s="11">
        <v>1948</v>
      </c>
      <c r="J5" s="11">
        <f t="shared" si="2"/>
        <v>6.526181781634226</v>
      </c>
      <c r="K5" s="11">
        <v>699</v>
      </c>
      <c r="L5" s="11">
        <f t="shared" si="3"/>
        <v>65.510777881911906</v>
      </c>
      <c r="M5" s="13">
        <v>1735</v>
      </c>
      <c r="N5" s="13">
        <f t="shared" si="4"/>
        <v>5.8125900365171361</v>
      </c>
      <c r="O5" s="13">
        <v>417</v>
      </c>
      <c r="P5" s="14">
        <f t="shared" si="5"/>
        <v>39.081537019681349</v>
      </c>
    </row>
    <row r="6" spans="1:16" s="3" customFormat="1" x14ac:dyDescent="0.2">
      <c r="A6" s="2" t="s">
        <v>13</v>
      </c>
      <c r="B6" s="5">
        <v>17</v>
      </c>
      <c r="C6" s="5">
        <v>13294</v>
      </c>
      <c r="D6" s="5">
        <v>1579</v>
      </c>
      <c r="E6" s="8">
        <v>3859</v>
      </c>
      <c r="F6" s="8">
        <f t="shared" si="0"/>
        <v>29.028132992327365</v>
      </c>
      <c r="G6" s="8">
        <v>1087</v>
      </c>
      <c r="H6" s="8">
        <f t="shared" si="1"/>
        <v>68.84103863204561</v>
      </c>
      <c r="I6" s="11">
        <v>4227</v>
      </c>
      <c r="J6" s="11">
        <f t="shared" si="2"/>
        <v>31.796299082292762</v>
      </c>
      <c r="K6" s="11">
        <v>709</v>
      </c>
      <c r="L6" s="11">
        <f t="shared" si="3"/>
        <v>44.901836605446483</v>
      </c>
      <c r="M6" s="13">
        <v>1900</v>
      </c>
      <c r="N6" s="13">
        <f t="shared" si="4"/>
        <v>14.292161877538739</v>
      </c>
      <c r="O6" s="13">
        <v>291</v>
      </c>
      <c r="P6" s="14">
        <f t="shared" si="5"/>
        <v>18.429385687143764</v>
      </c>
    </row>
    <row r="7" spans="1:16" s="3" customFormat="1" x14ac:dyDescent="0.2">
      <c r="A7" s="2" t="s">
        <v>14</v>
      </c>
      <c r="B7" s="5">
        <v>8</v>
      </c>
      <c r="C7" s="5">
        <v>8008</v>
      </c>
      <c r="D7" s="5">
        <v>13240</v>
      </c>
      <c r="E7" s="8">
        <v>5806</v>
      </c>
      <c r="F7" s="8">
        <f t="shared" si="0"/>
        <v>72.502497502497505</v>
      </c>
      <c r="G7" s="8">
        <v>18234</v>
      </c>
      <c r="H7" s="8">
        <f t="shared" si="1"/>
        <v>137.71903323262839</v>
      </c>
      <c r="I7" s="11">
        <v>4198</v>
      </c>
      <c r="J7" s="11">
        <f t="shared" si="2"/>
        <v>52.422577422577419</v>
      </c>
      <c r="K7" s="11">
        <v>17539</v>
      </c>
      <c r="L7" s="11">
        <f t="shared" si="3"/>
        <v>132.46978851963746</v>
      </c>
      <c r="M7" s="13">
        <v>1297</v>
      </c>
      <c r="N7" s="13">
        <f t="shared" si="4"/>
        <v>16.196303696303698</v>
      </c>
      <c r="O7" s="13">
        <v>7234</v>
      </c>
      <c r="P7" s="14">
        <f t="shared" si="5"/>
        <v>54.637462235649551</v>
      </c>
    </row>
    <row r="8" spans="1:16" s="3" customFormat="1" x14ac:dyDescent="0.2">
      <c r="A8" s="2" t="s">
        <v>15</v>
      </c>
      <c r="B8" s="5">
        <v>13</v>
      </c>
      <c r="C8" s="5">
        <v>22802</v>
      </c>
      <c r="D8" s="5">
        <v>4200</v>
      </c>
      <c r="E8" s="8">
        <v>4063</v>
      </c>
      <c r="F8" s="8">
        <f t="shared" si="0"/>
        <v>17.81861240242084</v>
      </c>
      <c r="G8" s="8">
        <v>841</v>
      </c>
      <c r="H8" s="8">
        <f t="shared" si="1"/>
        <v>20.023809523809526</v>
      </c>
      <c r="I8" s="11">
        <v>5628</v>
      </c>
      <c r="J8" s="11">
        <f t="shared" si="2"/>
        <v>24.682045434610998</v>
      </c>
      <c r="K8" s="11">
        <v>928</v>
      </c>
      <c r="L8" s="11">
        <f t="shared" si="3"/>
        <v>22.095238095238095</v>
      </c>
      <c r="M8" s="13">
        <v>1524</v>
      </c>
      <c r="N8" s="13">
        <f t="shared" si="4"/>
        <v>6.6836242434874142</v>
      </c>
      <c r="O8" s="13">
        <v>409</v>
      </c>
      <c r="P8" s="14">
        <f t="shared" si="5"/>
        <v>9.738095238095239</v>
      </c>
    </row>
    <row r="9" spans="1:16" s="3" customFormat="1" x14ac:dyDescent="0.2">
      <c r="A9" s="2" t="s">
        <v>16</v>
      </c>
      <c r="B9" s="5">
        <v>13</v>
      </c>
      <c r="C9" s="5">
        <v>2379</v>
      </c>
      <c r="D9" s="5">
        <v>179</v>
      </c>
      <c r="E9" s="8">
        <v>654</v>
      </c>
      <c r="F9" s="8">
        <f t="shared" si="0"/>
        <v>27.490542244640604</v>
      </c>
      <c r="G9" s="8">
        <v>167</v>
      </c>
      <c r="H9" s="8">
        <f t="shared" si="1"/>
        <v>93.296089385474858</v>
      </c>
      <c r="I9" s="11">
        <v>649</v>
      </c>
      <c r="J9" s="11">
        <f t="shared" si="2"/>
        <v>27.280369903320722</v>
      </c>
      <c r="K9" s="11">
        <v>213</v>
      </c>
      <c r="L9" s="11">
        <f t="shared" si="3"/>
        <v>118.99441340782121</v>
      </c>
      <c r="M9" s="13">
        <v>348</v>
      </c>
      <c r="N9" s="13">
        <f t="shared" si="4"/>
        <v>14.627994955863807</v>
      </c>
      <c r="O9" s="13">
        <v>163</v>
      </c>
      <c r="P9" s="14">
        <f t="shared" si="5"/>
        <v>91.061452513966472</v>
      </c>
    </row>
    <row r="10" spans="1:16" s="3" customFormat="1" x14ac:dyDescent="0.2">
      <c r="A10" s="2" t="s">
        <v>17</v>
      </c>
      <c r="B10" s="5">
        <v>11</v>
      </c>
      <c r="C10" s="5">
        <v>43505</v>
      </c>
      <c r="D10" s="5">
        <v>699</v>
      </c>
      <c r="E10" s="8">
        <v>12455</v>
      </c>
      <c r="F10" s="8">
        <f t="shared" si="0"/>
        <v>28.628893230663145</v>
      </c>
      <c r="G10" s="8">
        <v>529</v>
      </c>
      <c r="H10" s="8">
        <f t="shared" si="1"/>
        <v>75.679542203147349</v>
      </c>
      <c r="I10" s="11">
        <v>35712</v>
      </c>
      <c r="J10" s="11">
        <f t="shared" si="2"/>
        <v>82.087116423399607</v>
      </c>
      <c r="K10" s="11">
        <v>959.8</v>
      </c>
      <c r="L10" s="11">
        <f t="shared" si="3"/>
        <v>137.31044349070098</v>
      </c>
      <c r="M10" s="13">
        <v>20599</v>
      </c>
      <c r="N10" s="13">
        <f t="shared" si="4"/>
        <v>47.348580622916906</v>
      </c>
      <c r="O10" s="13">
        <v>568</v>
      </c>
      <c r="P10" s="14">
        <f t="shared" si="5"/>
        <v>81.25894134477825</v>
      </c>
    </row>
    <row r="11" spans="1:16" s="3" customFormat="1" x14ac:dyDescent="0.2">
      <c r="A11" s="2" t="s">
        <v>18</v>
      </c>
      <c r="B11" s="5">
        <v>17</v>
      </c>
      <c r="C11" s="5">
        <v>18598</v>
      </c>
      <c r="D11" s="5">
        <v>525</v>
      </c>
      <c r="E11" s="8">
        <v>911</v>
      </c>
      <c r="F11" s="8">
        <f t="shared" si="0"/>
        <v>4.8983761694805894</v>
      </c>
      <c r="G11" s="8">
        <v>772.85</v>
      </c>
      <c r="H11" s="8">
        <f t="shared" si="1"/>
        <v>147.2095238095238</v>
      </c>
      <c r="I11" s="11" t="s">
        <v>19</v>
      </c>
      <c r="J11" s="11" t="s">
        <v>19</v>
      </c>
      <c r="K11" s="11" t="s">
        <v>19</v>
      </c>
      <c r="L11" s="11" t="s">
        <v>19</v>
      </c>
      <c r="M11" s="13">
        <v>404</v>
      </c>
      <c r="N11" s="13">
        <f t="shared" si="4"/>
        <v>2.1722765888805244</v>
      </c>
      <c r="O11" s="13">
        <v>218</v>
      </c>
      <c r="P11" s="14">
        <f t="shared" si="5"/>
        <v>41.523809523809526</v>
      </c>
    </row>
    <row r="12" spans="1:16" s="3" customFormat="1" x14ac:dyDescent="0.2">
      <c r="A12" s="2" t="s">
        <v>20</v>
      </c>
      <c r="B12" s="5">
        <v>16</v>
      </c>
      <c r="C12" s="5">
        <v>1808</v>
      </c>
      <c r="D12" s="5">
        <v>305.60000000000002</v>
      </c>
      <c r="E12" s="8">
        <v>472</v>
      </c>
      <c r="F12" s="8">
        <f t="shared" si="0"/>
        <v>26.10619469026549</v>
      </c>
      <c r="G12" s="8">
        <v>267.7</v>
      </c>
      <c r="H12" s="8">
        <f t="shared" si="1"/>
        <v>87.598167539266996</v>
      </c>
      <c r="I12" s="11">
        <v>459</v>
      </c>
      <c r="J12" s="11">
        <f t="shared" si="2"/>
        <v>25.38716814159292</v>
      </c>
      <c r="K12" s="11">
        <v>306.39999999999998</v>
      </c>
      <c r="L12" s="11">
        <f t="shared" si="3"/>
        <v>100.26178010471203</v>
      </c>
      <c r="M12" s="13">
        <v>403</v>
      </c>
      <c r="N12" s="13">
        <f t="shared" si="4"/>
        <v>22.289823008849556</v>
      </c>
      <c r="O12" s="13">
        <v>197.6</v>
      </c>
      <c r="P12" s="14">
        <f t="shared" si="5"/>
        <v>64.659685863874344</v>
      </c>
    </row>
    <row r="13" spans="1:16" s="2" customFormat="1" x14ac:dyDescent="0.2">
      <c r="A13" s="2" t="s">
        <v>21</v>
      </c>
      <c r="B13" s="5">
        <v>10</v>
      </c>
      <c r="C13" s="5">
        <v>370</v>
      </c>
      <c r="D13" s="5">
        <v>945</v>
      </c>
      <c r="E13" s="8">
        <v>173</v>
      </c>
      <c r="F13" s="8">
        <f t="shared" si="0"/>
        <v>46.756756756756758</v>
      </c>
      <c r="G13" s="8">
        <v>278.39999999999998</v>
      </c>
      <c r="H13" s="8">
        <f t="shared" si="1"/>
        <v>29.460317460317459</v>
      </c>
      <c r="I13" s="11">
        <v>187</v>
      </c>
      <c r="J13" s="11">
        <f t="shared" si="2"/>
        <v>50.540540540540533</v>
      </c>
      <c r="K13" s="11">
        <v>324.7</v>
      </c>
      <c r="L13" s="11">
        <f t="shared" si="3"/>
        <v>34.359788359788354</v>
      </c>
      <c r="M13" s="13">
        <v>145</v>
      </c>
      <c r="N13" s="13">
        <f t="shared" si="4"/>
        <v>39.189189189189186</v>
      </c>
      <c r="O13" s="13">
        <v>147</v>
      </c>
      <c r="P13" s="14">
        <f t="shared" si="5"/>
        <v>15.555555555555555</v>
      </c>
    </row>
    <row r="14" spans="1:16" s="3" customFormat="1" x14ac:dyDescent="0.2">
      <c r="A14" s="2" t="s">
        <v>22</v>
      </c>
      <c r="B14" s="5">
        <v>16</v>
      </c>
      <c r="C14" s="5">
        <v>30042</v>
      </c>
      <c r="D14" s="5">
        <v>808</v>
      </c>
      <c r="E14" s="8">
        <v>13399</v>
      </c>
      <c r="F14" s="8">
        <f t="shared" si="0"/>
        <v>44.60089208441515</v>
      </c>
      <c r="G14" s="8">
        <v>919.6</v>
      </c>
      <c r="H14" s="8">
        <f t="shared" si="1"/>
        <v>113.81188118811882</v>
      </c>
      <c r="I14" s="11">
        <v>20636</v>
      </c>
      <c r="J14" s="11">
        <f t="shared" si="2"/>
        <v>68.690499966713276</v>
      </c>
      <c r="K14" s="11">
        <v>1351</v>
      </c>
      <c r="L14" s="11">
        <f t="shared" si="3"/>
        <v>167.20297029702971</v>
      </c>
      <c r="M14" s="13">
        <v>1761</v>
      </c>
      <c r="N14" s="13">
        <f t="shared" si="4"/>
        <v>5.8617934891152386</v>
      </c>
      <c r="O14" s="13">
        <v>175</v>
      </c>
      <c r="P14" s="14">
        <f t="shared" si="5"/>
        <v>21.658415841584159</v>
      </c>
    </row>
    <row r="15" spans="1:16" s="3" customFormat="1" x14ac:dyDescent="0.2">
      <c r="A15" s="2" t="s">
        <v>23</v>
      </c>
      <c r="B15" s="5">
        <v>19</v>
      </c>
      <c r="C15" s="5">
        <v>148176</v>
      </c>
      <c r="D15" s="5">
        <v>9966</v>
      </c>
      <c r="E15" s="8">
        <v>7428</v>
      </c>
      <c r="F15" s="8">
        <f t="shared" si="0"/>
        <v>5.0129575639779729</v>
      </c>
      <c r="G15" s="8">
        <v>1857</v>
      </c>
      <c r="H15" s="8">
        <f t="shared" si="1"/>
        <v>18.633353401565323</v>
      </c>
      <c r="I15" s="11">
        <v>7439</v>
      </c>
      <c r="J15" s="11">
        <f t="shared" si="2"/>
        <v>5.0203811683403519</v>
      </c>
      <c r="K15" s="11">
        <v>2494</v>
      </c>
      <c r="L15" s="11">
        <f t="shared" si="3"/>
        <v>25.025085289985956</v>
      </c>
      <c r="M15" s="13">
        <v>607</v>
      </c>
      <c r="N15" s="13">
        <f t="shared" si="4"/>
        <v>0.40964798617859838</v>
      </c>
      <c r="O15" s="13">
        <v>245</v>
      </c>
      <c r="P15" s="14">
        <f t="shared" si="5"/>
        <v>2.4583584186233196</v>
      </c>
    </row>
    <row r="16" spans="1:16" s="3" customFormat="1" x14ac:dyDescent="0.2">
      <c r="A16" s="2" t="s">
        <v>24</v>
      </c>
      <c r="B16" s="5">
        <v>14</v>
      </c>
      <c r="C16" s="5">
        <v>2408</v>
      </c>
      <c r="D16" s="5">
        <v>588.6</v>
      </c>
      <c r="E16" s="8">
        <v>1204</v>
      </c>
      <c r="F16" s="8">
        <f t="shared" si="0"/>
        <v>50</v>
      </c>
      <c r="G16" s="8">
        <v>382</v>
      </c>
      <c r="H16" s="8">
        <f t="shared" si="1"/>
        <v>64.899762147468564</v>
      </c>
      <c r="I16" s="11">
        <v>1398</v>
      </c>
      <c r="J16" s="11">
        <f t="shared" si="2"/>
        <v>58.056478405315616</v>
      </c>
      <c r="K16" s="11">
        <v>422</v>
      </c>
      <c r="L16" s="11">
        <f t="shared" si="3"/>
        <v>71.69554875976894</v>
      </c>
      <c r="M16" s="13">
        <v>355</v>
      </c>
      <c r="N16" s="13">
        <f t="shared" si="4"/>
        <v>14.742524916943523</v>
      </c>
      <c r="O16" s="13">
        <v>149</v>
      </c>
      <c r="P16" s="14">
        <f t="shared" si="5"/>
        <v>25.314305130818894</v>
      </c>
    </row>
    <row r="17" spans="1:16" s="3" customFormat="1" x14ac:dyDescent="0.2">
      <c r="A17" s="2" t="s">
        <v>25</v>
      </c>
      <c r="B17" s="5">
        <v>17</v>
      </c>
      <c r="C17" s="5">
        <v>6800</v>
      </c>
      <c r="D17" s="5">
        <v>17153</v>
      </c>
      <c r="E17" s="8">
        <v>2771</v>
      </c>
      <c r="F17" s="8">
        <f t="shared" si="0"/>
        <v>40.75</v>
      </c>
      <c r="G17" s="8">
        <v>9600</v>
      </c>
      <c r="H17" s="8">
        <f t="shared" si="1"/>
        <v>55.966886258963441</v>
      </c>
      <c r="I17" s="11" t="s">
        <v>19</v>
      </c>
      <c r="J17" s="11" t="s">
        <v>19</v>
      </c>
      <c r="K17" s="11" t="s">
        <v>19</v>
      </c>
      <c r="L17" s="11" t="s">
        <v>19</v>
      </c>
      <c r="M17" s="13">
        <v>3179</v>
      </c>
      <c r="N17" s="13">
        <f t="shared" si="4"/>
        <v>46.75</v>
      </c>
      <c r="O17" s="13">
        <v>3044</v>
      </c>
      <c r="P17" s="14">
        <f t="shared" si="5"/>
        <v>17.746166851279661</v>
      </c>
    </row>
    <row r="18" spans="1:16" s="3" customFormat="1" x14ac:dyDescent="0.2">
      <c r="A18" s="6" t="s">
        <v>32</v>
      </c>
      <c r="E18" s="9"/>
      <c r="F18" s="7">
        <f>AVERAGE(F2:F17)</f>
        <v>28.17310795927855</v>
      </c>
      <c r="G18" s="8"/>
      <c r="H18" s="7">
        <f t="shared" ref="H18:P18" si="6">AVERAGE(H2:H17)</f>
        <v>67.702938164274101</v>
      </c>
      <c r="I18" s="11"/>
      <c r="J18" s="10">
        <f>AVERAGE(J2:J10,J12:J16)</f>
        <v>36.925538176778311</v>
      </c>
      <c r="K18" s="11"/>
      <c r="L18" s="10">
        <f>AVERAGE(L2:L10,L12:L16)</f>
        <v>83.10984845471414</v>
      </c>
      <c r="M18" s="13"/>
      <c r="N18" s="12">
        <f t="shared" si="6"/>
        <v>16.677899063982856</v>
      </c>
      <c r="O18" s="13"/>
      <c r="P18" s="12">
        <f t="shared" si="6"/>
        <v>33.609445636409895</v>
      </c>
    </row>
  </sheetData>
  <dataConsolidate topLabe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2019-05-13T18:28:32Z</dcterms:created>
  <dcterms:modified xsi:type="dcterms:W3CDTF">2019-05-16T21:02:13Z</dcterms:modified>
</cp:coreProperties>
</file>