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<sst xmlns="http://schemas.openxmlformats.org/spreadsheetml/2006/main" count="26" uniqueCount="26">
  <si>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r>
      <rPr>
        <sz val="30.5"/>
        <rFont val="Arial MT"/>
        <family val="2"/>
        <charset val="1"/>
      </rPr>
      <t xml:space="preserve">FACTURA
</t>
    </r>
    <r>
      <rPr>
        <sz val="8.5"/>
        <rFont val="Arial MT"/>
        <family val="2"/>
        <charset val="1"/>
      </rPr>
      <t xml:space="preserve">Número:                                                                                                                         NIF
Data:</t>
    </r>
  </si>
  <si>
    <t xml:space="preserve">Client: Domicili: Ciutat:
NIF:</t>
  </si>
  <si>
    <t xml:space="preserve">Comentaris:</t>
  </si>
  <si>
    <t xml:space="preserve">Codi</t>
  </si>
  <si>
    <t xml:space="preserve">Article</t>
  </si>
  <si>
    <t xml:space="preserve">Unitats</t>
  </si>
  <si>
    <t xml:space="preserve">Preu Unitari</t>
  </si>
  <si>
    <t xml:space="preserve">Subtotal [1]</t>
  </si>
  <si>
    <t xml:space="preserve">% Descompte</t>
  </si>
  <si>
    <t xml:space="preserve">Total descompte [2</t>
  </si>
  <si>
    <t xml:space="preserve">% IVA</t>
  </si>
  <si>
    <t xml:space="preserve">Total IVA [3]</t>
  </si>
  <si>
    <t xml:space="preserve">Total amb IVA [4]</t>
  </si>
  <si>
    <t xml:space="preserve">Abric talla S</t>
  </si>
  <si>
    <t xml:space="preserve">Sabates talla 36</t>
  </si>
  <si>
    <t xml:space="preserve">Llibre de text</t>
  </si>
  <si>
    <t xml:space="preserve">Patates</t>
  </si>
  <si>
    <t xml:space="preserve">Import brut [5]</t>
  </si>
  <si>
    <t xml:space="preserve">Total descomptes [6]</t>
  </si>
  <si>
    <t xml:space="preserve">Tipus IVA</t>
  </si>
  <si>
    <t xml:space="preserve">Base Imponible [7]</t>
  </si>
  <si>
    <t xml:space="preserve">Import IVA [8]</t>
  </si>
  <si>
    <t xml:space="preserve">Forma de pagament:</t>
  </si>
  <si>
    <t xml:space="preserve">TOTAL FACTURA</t>
  </si>
  <si>
    <t xml:space="preserve">TT-8618RS</t>
  </si>
  <si>
    <t xml:space="preserve">[1] =D16*E16
[2] =F16*G16
[3] =(F16-H16)*I16
[4] =F16-H16+J16
[5] =SUM(F16:F25)
[6] =SUM(H16:H25)
[7] =SUMIF(I$16:K$25;F27;K$16:K$25)-SUMIF(I$16:K$25;F27;J$16:J$25)
[8] =F27*H27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</si>
</sst>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\€"/>
    <numFmt numFmtId="167" formatCode="0.00%"/>
    <numFmt numFmtId="168" formatCode="0.00&quot; €&quot;"/>
    <numFmt numFmtId="169" formatCode="0%"/>
  </numFmts>
  <fonts count="12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0.5"/>
      <name val="Arial MT"/>
      <family val="2"/>
      <charset val="1"/>
    </font>
    <font>
      <sz val="8.5"/>
      <name val="Arial MT"/>
      <family val="2"/>
      <charset val="1"/>
    </font>
    <font>
      <b val="true"/>
      <sz val="8.5"/>
      <name val="Arial"/>
      <family val="2"/>
      <charset val="1"/>
    </font>
    <font>
      <sz val="8.5"/>
      <color rgb="FF000000"/>
      <name val="Arial MT"/>
      <family val="2"/>
      <charset val="1"/>
    </font>
    <font>
      <sz val="8.5"/>
      <color rgb="FF000000"/>
      <name val="Arial MT"/>
      <family val="2"/>
    </font>
    <font>
      <b val="true"/>
      <sz val="10"/>
      <name val="Arial"/>
      <family val="2"/>
      <charset val="1"/>
    </font>
    <font>
      <b val="true"/>
      <sz val="8.5"/>
      <color rgb="FF000000"/>
      <name val="Arial"/>
      <family val="2"/>
      <charset val="1"/>
    </font>
    <font>
      <sz val="10.5"/>
      <name val="Arial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499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8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7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8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4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2" activeCellId="0" sqref="B32"/>
    </sheetView>
  </sheetViews>
  <sheetFormatPr defaultColWidth="8.703125" defaultRowHeight="12.8" zeroHeight="false" outlineLevelRow="0" outlineLevelCol="0"/>
  <cols>
    <col collapsed="false" customWidth="true" hidden="false" outlineLevel="0" max="2" min="1" style="0" width="12.22"/>
    <col collapsed="false" customWidth="true" hidden="false" outlineLevel="0" max="3" min="3" style="0" width="31.12"/>
    <col collapsed="false" customWidth="true" hidden="false" outlineLevel="0" max="4" min="4" style="0" width="15.35"/>
    <col collapsed="false" customWidth="true" hidden="false" outlineLevel="0" max="5" min="5" style="0" width="15.1"/>
    <col collapsed="false" customWidth="true" hidden="false" outlineLevel="0" max="7" min="6" style="0" width="15.35"/>
    <col collapsed="false" customWidth="true" hidden="false" outlineLevel="0" max="8" min="8" style="0" width="14"/>
    <col collapsed="false" customWidth="true" hidden="false" outlineLevel="0" max="9" min="9" style="0" width="15.1"/>
    <col collapsed="false" customWidth="true" hidden="false" outlineLevel="0" max="10" min="10" style="0" width="15.35"/>
    <col collapsed="false" customWidth="true" hidden="false" outlineLevel="0" max="11" min="11" style="0" width="15.1"/>
    <col collapsed="false" customWidth="true" hidden="false" outlineLevel="0" max="1024" min="1023" style="0" width="12.83"/>
  </cols>
  <sheetData>
    <row r="1" customFormat="false" ht="12.8" hidden="false" customHeight="true" outlineLevel="0" collapsed="false">
      <c r="B1" s="1"/>
      <c r="C1" s="1"/>
      <c r="D1" s="1"/>
      <c r="E1" s="1"/>
      <c r="F1" s="1"/>
      <c r="G1" s="1"/>
      <c r="H1" s="1"/>
      <c r="I1" s="2"/>
      <c r="J1" s="2"/>
      <c r="K1" s="2"/>
    </row>
    <row r="2" customFormat="false" ht="12.8" hidden="false" customHeight="true" outlineLevel="0" collapsed="false">
      <c r="B2" s="1"/>
      <c r="C2" s="1"/>
      <c r="D2" s="1"/>
      <c r="E2" s="1"/>
      <c r="F2" s="1"/>
      <c r="G2" s="1"/>
      <c r="H2" s="1"/>
      <c r="I2" s="2"/>
      <c r="J2" s="2"/>
      <c r="K2" s="2"/>
    </row>
    <row r="3" customFormat="false" ht="12.8" hidden="false" customHeight="true" outlineLevel="0" collapsed="false">
      <c r="B3" s="1"/>
      <c r="C3" s="1"/>
      <c r="D3" s="1"/>
      <c r="E3" s="1"/>
      <c r="F3" s="1"/>
      <c r="G3" s="1"/>
      <c r="H3" s="1"/>
      <c r="I3" s="2"/>
      <c r="J3" s="2"/>
      <c r="K3" s="2"/>
    </row>
    <row r="4" customFormat="false" ht="12.8" hidden="false" customHeight="true" outlineLevel="0" collapsed="false">
      <c r="B4" s="1"/>
      <c r="C4" s="1"/>
      <c r="D4" s="1"/>
      <c r="E4" s="1"/>
      <c r="F4" s="1"/>
      <c r="G4" s="1"/>
      <c r="H4" s="1"/>
      <c r="I4" s="2"/>
      <c r="J4" s="2"/>
      <c r="K4" s="2"/>
    </row>
    <row r="5" customFormat="false" ht="12.8" hidden="false" customHeight="true" outlineLevel="0" collapsed="false">
      <c r="B5" s="1"/>
      <c r="C5" s="1"/>
      <c r="D5" s="1"/>
      <c r="E5" s="1"/>
      <c r="F5" s="1"/>
      <c r="G5" s="1"/>
      <c r="H5" s="1"/>
      <c r="I5" s="2"/>
      <c r="J5" s="2"/>
      <c r="K5" s="2"/>
    </row>
    <row r="6" customFormat="false" ht="12.8" hidden="false" customHeight="true" outlineLevel="0" collapsed="false">
      <c r="B6" s="1"/>
      <c r="C6" s="1"/>
      <c r="D6" s="1"/>
      <c r="E6" s="1"/>
      <c r="F6" s="1"/>
      <c r="G6" s="1"/>
      <c r="H6" s="1"/>
      <c r="I6" s="2"/>
      <c r="J6" s="2"/>
      <c r="K6" s="2"/>
    </row>
    <row r="7" customFormat="false" ht="12.8" hidden="false" customHeight="true" outlineLevel="0" collapsed="false">
      <c r="B7" s="1"/>
      <c r="C7" s="1"/>
      <c r="D7" s="1"/>
      <c r="E7" s="1"/>
      <c r="F7" s="1"/>
      <c r="G7" s="1"/>
      <c r="H7" s="1"/>
      <c r="I7" s="2"/>
      <c r="J7" s="2"/>
      <c r="K7" s="2"/>
    </row>
    <row r="8" customFormat="false" ht="12.8" hidden="false" customHeight="true" outlineLevel="0" collapsed="false">
      <c r="B8" s="1"/>
      <c r="C8" s="1"/>
      <c r="D8" s="1"/>
      <c r="E8" s="1"/>
      <c r="F8" s="1"/>
      <c r="G8" s="1"/>
      <c r="H8" s="1"/>
      <c r="I8" s="2"/>
      <c r="J8" s="2"/>
      <c r="K8" s="2"/>
    </row>
    <row r="9" customFormat="false" ht="12.8" hidden="false" customHeight="true" outlineLevel="0" collapsed="false">
      <c r="B9" s="1"/>
      <c r="C9" s="1"/>
      <c r="D9" s="1"/>
      <c r="E9" s="1"/>
      <c r="F9" s="1"/>
      <c r="G9" s="1"/>
      <c r="H9" s="1"/>
      <c r="I9" s="2"/>
      <c r="J9" s="2"/>
      <c r="K9" s="2"/>
    </row>
    <row r="10" customFormat="false" ht="12.8" hidden="false" customHeight="true" outlineLevel="0" collapsed="false">
      <c r="B10" s="1"/>
      <c r="C10" s="1"/>
      <c r="D10" s="1"/>
      <c r="E10" s="1"/>
      <c r="F10" s="1"/>
      <c r="G10" s="1"/>
      <c r="H10" s="1"/>
      <c r="I10" s="2"/>
      <c r="J10" s="2"/>
      <c r="K10" s="2"/>
    </row>
    <row r="11" customFormat="false" ht="12.8" hidden="false" customHeight="true" outlineLevel="0" collapsed="false">
      <c r="B11" s="1"/>
      <c r="C11" s="1"/>
      <c r="D11" s="1"/>
      <c r="E11" s="1"/>
      <c r="F11" s="1"/>
      <c r="G11" s="1"/>
      <c r="H11" s="1"/>
      <c r="I11" s="2"/>
      <c r="J11" s="2"/>
      <c r="K11" s="2"/>
    </row>
    <row r="12" customFormat="false" ht="12.8" hidden="false" customHeight="true" outlineLevel="0" collapsed="false">
      <c r="B12" s="1"/>
      <c r="C12" s="1"/>
      <c r="D12" s="1"/>
      <c r="E12" s="1"/>
      <c r="F12" s="1"/>
      <c r="G12" s="1"/>
      <c r="H12" s="1"/>
      <c r="I12" s="2"/>
      <c r="J12" s="2"/>
      <c r="K12" s="2"/>
    </row>
    <row r="13" customFormat="false" ht="66.75" hidden="false" customHeight="true" outlineLevel="0" collapsed="false">
      <c r="B13" s="1" t="s">
        <v>0</v>
      </c>
      <c r="C13" s="1"/>
      <c r="D13" s="1"/>
      <c r="E13" s="1"/>
      <c r="F13" s="1"/>
      <c r="G13" s="1"/>
      <c r="H13" s="1"/>
      <c r="I13" s="2"/>
      <c r="J13" s="2"/>
      <c r="K13" s="2"/>
    </row>
    <row r="14" customFormat="false" ht="54" hidden="false" customHeight="true" outlineLevel="0" collapsed="false">
      <c r="B14" s="3" t="s">
        <v>1</v>
      </c>
      <c r="C14" s="3"/>
      <c r="D14" s="3"/>
      <c r="E14" s="3"/>
      <c r="F14" s="4" t="s">
        <v>2</v>
      </c>
      <c r="G14" s="4"/>
      <c r="H14" s="4"/>
      <c r="I14" s="4"/>
      <c r="J14" s="4"/>
      <c r="K14" s="4"/>
    </row>
    <row r="15" customFormat="false" ht="13.5" hidden="false" customHeight="true" outlineLevel="0" collapsed="false">
      <c r="B15" s="5" t="s">
        <v>3</v>
      </c>
      <c r="C15" s="6" t="s">
        <v>4</v>
      </c>
      <c r="D15" s="5" t="s">
        <v>5</v>
      </c>
      <c r="E15" s="7" t="s">
        <v>6</v>
      </c>
      <c r="F15" s="7" t="s">
        <v>7</v>
      </c>
      <c r="G15" s="8" t="s">
        <v>8</v>
      </c>
      <c r="H15" s="9" t="s">
        <v>9</v>
      </c>
      <c r="I15" s="5" t="s">
        <v>10</v>
      </c>
      <c r="J15" s="7" t="s">
        <v>11</v>
      </c>
      <c r="K15" s="10" t="s">
        <v>12</v>
      </c>
    </row>
    <row r="16" customFormat="false" ht="13.5" hidden="false" customHeight="true" outlineLevel="0" collapsed="false">
      <c r="B16" s="11" t="n">
        <v>123935</v>
      </c>
      <c r="C16" s="4" t="s">
        <v>13</v>
      </c>
      <c r="D16" s="11" t="n">
        <v>2</v>
      </c>
      <c r="E16" s="12" t="n">
        <v>14.99</v>
      </c>
      <c r="F16" s="12" t="n">
        <f aca="false">D16*E16</f>
        <v>29.98</v>
      </c>
      <c r="G16" s="13" t="n">
        <v>0.05</v>
      </c>
      <c r="H16" s="14" t="n">
        <f aca="false">F16*G16</f>
        <v>1.499</v>
      </c>
      <c r="I16" s="13" t="n">
        <v>0.21</v>
      </c>
      <c r="J16" s="14" t="n">
        <f aca="false">(F16-H16)*I16</f>
        <v>5.98101</v>
      </c>
      <c r="K16" s="15" t="n">
        <f aca="false">F16-H16+J16</f>
        <v>34.46201</v>
      </c>
    </row>
    <row r="17" customFormat="false" ht="13.5" hidden="false" customHeight="true" outlineLevel="0" collapsed="false">
      <c r="B17" s="11" t="n">
        <v>123936</v>
      </c>
      <c r="C17" s="4" t="s">
        <v>14</v>
      </c>
      <c r="D17" s="11" t="n">
        <v>1</v>
      </c>
      <c r="E17" s="12" t="n">
        <v>29.15</v>
      </c>
      <c r="F17" s="12" t="n">
        <f aca="false">D17*E17</f>
        <v>29.15</v>
      </c>
      <c r="G17" s="13" t="n">
        <v>0.03</v>
      </c>
      <c r="H17" s="14" t="n">
        <f aca="false">F17*G17</f>
        <v>0.8745</v>
      </c>
      <c r="I17" s="13" t="n">
        <v>0.21</v>
      </c>
      <c r="J17" s="14" t="n">
        <f aca="false">(F17-H17)*I17</f>
        <v>5.937855</v>
      </c>
      <c r="K17" s="15" t="n">
        <f aca="false">F17-H17+J17</f>
        <v>34.213355</v>
      </c>
    </row>
    <row r="18" customFormat="false" ht="13.5" hidden="false" customHeight="true" outlineLevel="0" collapsed="false">
      <c r="B18" s="11" t="n">
        <v>123937</v>
      </c>
      <c r="C18" s="4" t="s">
        <v>15</v>
      </c>
      <c r="D18" s="11" t="n">
        <v>3</v>
      </c>
      <c r="E18" s="12" t="n">
        <v>25.66</v>
      </c>
      <c r="F18" s="12" t="n">
        <f aca="false">D18*E18</f>
        <v>76.98</v>
      </c>
      <c r="G18" s="13" t="n">
        <v>0.1</v>
      </c>
      <c r="H18" s="14" t="n">
        <f aca="false">F18*G18</f>
        <v>7.698</v>
      </c>
      <c r="I18" s="13" t="n">
        <v>0.1</v>
      </c>
      <c r="J18" s="14" t="n">
        <f aca="false">(F18-H18)*I18</f>
        <v>6.9282</v>
      </c>
      <c r="K18" s="15" t="n">
        <f aca="false">F18-H18+J18</f>
        <v>76.2102</v>
      </c>
    </row>
    <row r="19" customFormat="false" ht="13.5" hidden="false" customHeight="true" outlineLevel="0" collapsed="false">
      <c r="B19" s="11" t="n">
        <v>123938</v>
      </c>
      <c r="C19" s="4" t="s">
        <v>16</v>
      </c>
      <c r="D19" s="11" t="n">
        <v>5</v>
      </c>
      <c r="E19" s="12" t="n">
        <v>0.85</v>
      </c>
      <c r="F19" s="12" t="n">
        <f aca="false">D19*E19</f>
        <v>4.25</v>
      </c>
      <c r="G19" s="16"/>
      <c r="H19" s="14" t="n">
        <f aca="false">F19*G19</f>
        <v>0</v>
      </c>
      <c r="I19" s="13" t="n">
        <v>0.04</v>
      </c>
      <c r="J19" s="14" t="n">
        <f aca="false">(F19-H19)*I19</f>
        <v>0.17</v>
      </c>
      <c r="K19" s="15" t="n">
        <f aca="false">F19-H19+J19</f>
        <v>4.42</v>
      </c>
    </row>
    <row r="20" customFormat="false" ht="13.5" hidden="false" customHeight="true" outlineLevel="0" collapsed="false">
      <c r="B20" s="16"/>
      <c r="C20" s="16"/>
      <c r="D20" s="16"/>
      <c r="E20" s="16"/>
      <c r="F20" s="11" t="n">
        <v>0</v>
      </c>
      <c r="G20" s="16"/>
      <c r="H20" s="14" t="n">
        <f aca="false">F20*G20</f>
        <v>0</v>
      </c>
      <c r="I20" s="16"/>
      <c r="J20" s="14" t="n">
        <f aca="false">(F20-H20)*I20</f>
        <v>0</v>
      </c>
      <c r="K20" s="15" t="n">
        <f aca="false">F20-H20+J20</f>
        <v>0</v>
      </c>
    </row>
    <row r="21" customFormat="false" ht="13.5" hidden="false" customHeight="true" outlineLevel="0" collapsed="false">
      <c r="B21" s="16"/>
      <c r="C21" s="16"/>
      <c r="D21" s="16"/>
      <c r="E21" s="16"/>
      <c r="F21" s="11" t="n">
        <v>0</v>
      </c>
      <c r="G21" s="16"/>
      <c r="H21" s="14" t="n">
        <f aca="false">F21*G21</f>
        <v>0</v>
      </c>
      <c r="I21" s="16"/>
      <c r="J21" s="14" t="n">
        <f aca="false">(F21-H21)*I21</f>
        <v>0</v>
      </c>
      <c r="K21" s="15" t="n">
        <f aca="false">F21-H21+J21</f>
        <v>0</v>
      </c>
    </row>
    <row r="22" customFormat="false" ht="13.5" hidden="false" customHeight="true" outlineLevel="0" collapsed="false">
      <c r="B22" s="16"/>
      <c r="C22" s="16"/>
      <c r="D22" s="16"/>
      <c r="E22" s="16"/>
      <c r="F22" s="11" t="n">
        <v>0</v>
      </c>
      <c r="G22" s="16"/>
      <c r="H22" s="14" t="n">
        <f aca="false">F22*G22</f>
        <v>0</v>
      </c>
      <c r="I22" s="16"/>
      <c r="J22" s="14" t="n">
        <f aca="false">(F22-H22)*I22</f>
        <v>0</v>
      </c>
      <c r="K22" s="15" t="n">
        <f aca="false">F22-H22+J22</f>
        <v>0</v>
      </c>
    </row>
    <row r="23" customFormat="false" ht="13.5" hidden="false" customHeight="true" outlineLevel="0" collapsed="false">
      <c r="B23" s="16"/>
      <c r="C23" s="16"/>
      <c r="D23" s="16"/>
      <c r="E23" s="16"/>
      <c r="F23" s="11" t="n">
        <v>0</v>
      </c>
      <c r="G23" s="16"/>
      <c r="H23" s="14" t="n">
        <f aca="false">F23*G23</f>
        <v>0</v>
      </c>
      <c r="I23" s="16"/>
      <c r="J23" s="14" t="n">
        <f aca="false">(F23-H23)*I23</f>
        <v>0</v>
      </c>
      <c r="K23" s="15" t="n">
        <f aca="false">F23-H23+J23</f>
        <v>0</v>
      </c>
    </row>
    <row r="24" customFormat="false" ht="13.5" hidden="false" customHeight="true" outlineLevel="0" collapsed="false">
      <c r="B24" s="16"/>
      <c r="C24" s="16"/>
      <c r="D24" s="16"/>
      <c r="E24" s="16"/>
      <c r="F24" s="11" t="n">
        <v>0</v>
      </c>
      <c r="G24" s="16"/>
      <c r="H24" s="14" t="n">
        <f aca="false">F24*G24</f>
        <v>0</v>
      </c>
      <c r="I24" s="16"/>
      <c r="J24" s="14" t="n">
        <f aca="false">(F24-H24)*I24</f>
        <v>0</v>
      </c>
      <c r="K24" s="15" t="n">
        <f aca="false">F24-H24+J24</f>
        <v>0</v>
      </c>
    </row>
    <row r="25" customFormat="false" ht="13.5" hidden="false" customHeight="true" outlineLevel="0" collapsed="false">
      <c r="B25" s="16"/>
      <c r="C25" s="16"/>
      <c r="D25" s="16"/>
      <c r="E25" s="16"/>
      <c r="F25" s="11" t="n">
        <v>0</v>
      </c>
      <c r="G25" s="16"/>
      <c r="H25" s="14" t="n">
        <f aca="false">F25*G25</f>
        <v>0</v>
      </c>
      <c r="I25" s="16"/>
      <c r="J25" s="14" t="n">
        <f aca="false">(F25-H25)*I25</f>
        <v>0</v>
      </c>
      <c r="K25" s="15" t="n">
        <f aca="false">F25-H25+J25</f>
        <v>0</v>
      </c>
    </row>
    <row r="26" customFormat="false" ht="13.5" hidden="false" customHeight="true" outlineLevel="0" collapsed="false">
      <c r="B26" s="6" t="s">
        <v>17</v>
      </c>
      <c r="C26" s="6"/>
      <c r="D26" s="17" t="s">
        <v>18</v>
      </c>
      <c r="E26" s="17"/>
      <c r="F26" s="6" t="s">
        <v>19</v>
      </c>
      <c r="G26" s="6"/>
      <c r="H26" s="18" t="s">
        <v>20</v>
      </c>
      <c r="I26" s="18"/>
      <c r="J26" s="19" t="s">
        <v>21</v>
      </c>
      <c r="K26" s="19"/>
    </row>
    <row r="27" customFormat="false" ht="13.5" hidden="false" customHeight="true" outlineLevel="0" collapsed="false">
      <c r="B27" s="20" t="n">
        <f aca="false">SUM(F16:F19)</f>
        <v>140.36</v>
      </c>
      <c r="C27" s="20"/>
      <c r="D27" s="21" t="n">
        <f aca="false">SUM(H16:H25)</f>
        <v>10.0715</v>
      </c>
      <c r="E27" s="21"/>
      <c r="F27" s="22" t="n">
        <v>0.04</v>
      </c>
      <c r="G27" s="22"/>
      <c r="H27" s="23" t="n">
        <f aca="false">SUMIF(I$16:K$25,F27,K$16:K$25)-SUMIF(I$16:K$25,F27,J$16:J$25)</f>
        <v>4.25</v>
      </c>
      <c r="I27" s="23"/>
      <c r="J27" s="15" t="n">
        <f aca="false">F27*H27</f>
        <v>0.17</v>
      </c>
      <c r="K27" s="15"/>
    </row>
    <row r="28" customFormat="false" ht="13.5" hidden="false" customHeight="true" outlineLevel="0" collapsed="false">
      <c r="B28" s="20"/>
      <c r="C28" s="20"/>
      <c r="D28" s="21"/>
      <c r="E28" s="21"/>
      <c r="F28" s="22" t="n">
        <v>0.1</v>
      </c>
      <c r="G28" s="22"/>
      <c r="H28" s="23" t="n">
        <f aca="false">SUMIF(I$16:K$25,F28,K$16:K$25)-SUMIF(I$16:K$25,F28,J$16:J$25)</f>
        <v>69.282</v>
      </c>
      <c r="I28" s="23"/>
      <c r="J28" s="15" t="n">
        <f aca="false">F28*H28</f>
        <v>6.9282</v>
      </c>
      <c r="K28" s="15"/>
    </row>
    <row r="29" customFormat="false" ht="13.5" hidden="false" customHeight="true" outlineLevel="0" collapsed="false">
      <c r="B29" s="20"/>
      <c r="C29" s="20"/>
      <c r="D29" s="21"/>
      <c r="E29" s="21"/>
      <c r="F29" s="22" t="n">
        <v>0.21</v>
      </c>
      <c r="G29" s="22"/>
      <c r="H29" s="23" t="n">
        <f aca="false">SUMIF(I$16:K$25,F29,K$16:K$25)-SUMIF(I$16:K$25,F29,J$16:J$25)</f>
        <v>56.7565</v>
      </c>
      <c r="I29" s="23"/>
      <c r="J29" s="15" t="n">
        <f aca="false">F29*H29</f>
        <v>11.918865</v>
      </c>
      <c r="K29" s="15"/>
    </row>
    <row r="30" customFormat="false" ht="40.5" hidden="false" customHeight="true" outlineLevel="0" collapsed="false">
      <c r="B30" s="24" t="s">
        <v>22</v>
      </c>
      <c r="C30" s="24"/>
      <c r="D30" s="24"/>
      <c r="E30" s="24"/>
      <c r="F30" s="25" t="s">
        <v>23</v>
      </c>
      <c r="G30" s="25"/>
      <c r="H30" s="25"/>
      <c r="I30" s="25"/>
      <c r="J30" s="26" t="n">
        <v>149.31</v>
      </c>
      <c r="K30" s="26"/>
    </row>
    <row r="31" customFormat="false" ht="12" hidden="false" customHeight="true" outlineLevel="0" collapsed="false">
      <c r="B31" s="27" t="s">
        <v>24</v>
      </c>
      <c r="C31" s="27"/>
      <c r="D31" s="27"/>
      <c r="E31" s="27"/>
      <c r="F31" s="27"/>
      <c r="G31" s="27"/>
      <c r="H31" s="27"/>
      <c r="I31" s="27"/>
      <c r="J31" s="27"/>
      <c r="K31" s="27"/>
    </row>
    <row r="32" customFormat="false" ht="219" hidden="false" customHeight="true" outlineLevel="0" collapsed="false">
      <c r="B32" s="28" t="s">
        <v>25</v>
      </c>
      <c r="C32" s="28"/>
      <c r="D32" s="28"/>
      <c r="E32" s="28"/>
      <c r="F32" s="28"/>
      <c r="G32" s="28"/>
      <c r="H32" s="28"/>
      <c r="I32" s="28"/>
      <c r="J32" s="28"/>
      <c r="K32" s="28"/>
    </row>
  </sheetData>
  <mergeCells count="24">
    <mergeCell ref="B13:H13"/>
    <mergeCell ref="B14:E14"/>
    <mergeCell ref="F14:K14"/>
    <mergeCell ref="B26:C26"/>
    <mergeCell ref="D26:E26"/>
    <mergeCell ref="F26:G26"/>
    <mergeCell ref="H26:I26"/>
    <mergeCell ref="J26:K26"/>
    <mergeCell ref="B27:C29"/>
    <mergeCell ref="D27:E29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30:E30"/>
    <mergeCell ref="F30:I30"/>
    <mergeCell ref="J30:K30"/>
    <mergeCell ref="B31:K31"/>
    <mergeCell ref="B32:K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2022-12-09T08:29:52Z</dcterms:created>
  <dc:creator/>
  <dc:description/>
  <dc:language>es-ES</dc:language>
  <cp:lastModifiedBy/>
  <dcterms:modified xsi:type="dcterms:W3CDTF">2022-12-12T09:01:56Z</dcterms:modified>
  <cp:revision>3</cp:revision>
  <dc:subject/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