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강의\DA(2019_02)\실습파일\"/>
    </mc:Choice>
  </mc:AlternateContent>
  <bookViews>
    <workbookView xWindow="0" yWindow="0" windowWidth="28800" windowHeight="12540" tabRatio="916" firstSheet="2" activeTab="10"/>
  </bookViews>
  <sheets>
    <sheet name="해답 보고서 1" sheetId="88" r:id="rId1"/>
    <sheet name="민감도 보고서 1" sheetId="89" r:id="rId2"/>
    <sheet name="DA실습문제 DMU A" sheetId="32" r:id="rId3"/>
    <sheet name="해답 보고서 2" sheetId="90" r:id="rId4"/>
    <sheet name="민감도 보고서 2" sheetId="91" r:id="rId5"/>
    <sheet name="DA실습문제 DMU B" sheetId="83" r:id="rId6"/>
    <sheet name="해답 보고서 3" sheetId="92" r:id="rId7"/>
    <sheet name="민감도 보고서 3" sheetId="93" r:id="rId8"/>
    <sheet name="DA실습문제 DMU C" sheetId="84" r:id="rId9"/>
    <sheet name="해답 보고서 4" sheetId="94" r:id="rId10"/>
    <sheet name="민감도 보고서 4" sheetId="95" r:id="rId11"/>
    <sheet name="DA실습문제 DMU D" sheetId="85" r:id="rId12"/>
    <sheet name="해답 보고서 5" sheetId="96" r:id="rId13"/>
    <sheet name="민감도 보고서 5" sheetId="97" r:id="rId14"/>
    <sheet name="DA실습문제 DMU E" sheetId="86" r:id="rId15"/>
    <sheet name="해답 보고서 6" sheetId="98" r:id="rId16"/>
    <sheet name="민감도 보고서 6" sheetId="99" r:id="rId17"/>
    <sheet name="DA실습문제 DMU F" sheetId="87" r:id="rId18"/>
  </sheets>
  <definedNames>
    <definedName name="solver_adj" localSheetId="2" hidden="1">'DA실습문제 DMU A'!$B$14:$F$14</definedName>
    <definedName name="solver_adj" localSheetId="5" hidden="1">'DA실습문제 DMU B'!$B$14:$F$14</definedName>
    <definedName name="solver_adj" localSheetId="8" hidden="1">'DA실습문제 DMU C'!$B$14:$F$14</definedName>
    <definedName name="solver_adj" localSheetId="11" hidden="1">'DA실습문제 DMU D'!$B$14:$F$14</definedName>
    <definedName name="solver_adj" localSheetId="14" hidden="1">'DA실습문제 DMU E'!$B$14:$F$14</definedName>
    <definedName name="solver_adj" localSheetId="17" hidden="1">'DA실습문제 DMU F'!$B$14:$F$14</definedName>
    <definedName name="solver_cvg" localSheetId="2" hidden="1">0.0001</definedName>
    <definedName name="solver_cvg" localSheetId="5" hidden="1">0.0001</definedName>
    <definedName name="solver_cvg" localSheetId="8" hidden="1">0.0001</definedName>
    <definedName name="solver_cvg" localSheetId="11" hidden="1">0.0001</definedName>
    <definedName name="solver_cvg" localSheetId="14" hidden="1">0.0001</definedName>
    <definedName name="solver_cvg" localSheetId="17" hidden="1">0.0001</definedName>
    <definedName name="solver_drv" localSheetId="2" hidden="1">1</definedName>
    <definedName name="solver_drv" localSheetId="5" hidden="1">1</definedName>
    <definedName name="solver_drv" localSheetId="8" hidden="1">1</definedName>
    <definedName name="solver_drv" localSheetId="11" hidden="1">1</definedName>
    <definedName name="solver_drv" localSheetId="14" hidden="1">1</definedName>
    <definedName name="solver_drv" localSheetId="17" hidden="1">1</definedName>
    <definedName name="solver_eng" localSheetId="2" hidden="1">2</definedName>
    <definedName name="solver_eng" localSheetId="5" hidden="1">2</definedName>
    <definedName name="solver_eng" localSheetId="8" hidden="1">2</definedName>
    <definedName name="solver_eng" localSheetId="11" hidden="1">2</definedName>
    <definedName name="solver_eng" localSheetId="14" hidden="1">2</definedName>
    <definedName name="solver_eng" localSheetId="17" hidden="1">2</definedName>
    <definedName name="solver_est" localSheetId="2" hidden="1">1</definedName>
    <definedName name="solver_est" localSheetId="5" hidden="1">1</definedName>
    <definedName name="solver_est" localSheetId="8" hidden="1">1</definedName>
    <definedName name="solver_est" localSheetId="11" hidden="1">1</definedName>
    <definedName name="solver_est" localSheetId="14" hidden="1">1</definedName>
    <definedName name="solver_est" localSheetId="17" hidden="1">1</definedName>
    <definedName name="solver_itr" localSheetId="2" hidden="1">2147483647</definedName>
    <definedName name="solver_itr" localSheetId="5" hidden="1">2147483647</definedName>
    <definedName name="solver_itr" localSheetId="8" hidden="1">2147483647</definedName>
    <definedName name="solver_itr" localSheetId="11" hidden="1">2147483647</definedName>
    <definedName name="solver_itr" localSheetId="14" hidden="1">2147483647</definedName>
    <definedName name="solver_itr" localSheetId="17" hidden="1">2147483647</definedName>
    <definedName name="solver_lhs1" localSheetId="2" hidden="1">'DA실습문제 DMU A'!$A$27</definedName>
    <definedName name="solver_lhs1" localSheetId="5" hidden="1">'DA실습문제 DMU B'!$A$27</definedName>
    <definedName name="solver_lhs1" localSheetId="8" hidden="1">'DA실습문제 DMU C'!$A$27</definedName>
    <definedName name="solver_lhs1" localSheetId="11" hidden="1">'DA실습문제 DMU D'!$A$27</definedName>
    <definedName name="solver_lhs1" localSheetId="14" hidden="1">'DA실습문제 DMU E'!$A$27</definedName>
    <definedName name="solver_lhs1" localSheetId="17" hidden="1">'DA실습문제 DMU F'!$A$27</definedName>
    <definedName name="solver_lhs2" localSheetId="2" hidden="1">'DA실습문제 DMU A'!$B$19:$B$24</definedName>
    <definedName name="solver_lhs2" localSheetId="5" hidden="1">'DA실습문제 DMU B'!$B$19:$B$24</definedName>
    <definedName name="solver_lhs2" localSheetId="8" hidden="1">'DA실습문제 DMU C'!$B$19:$B$24</definedName>
    <definedName name="solver_lhs2" localSheetId="11" hidden="1">'DA실습문제 DMU D'!$B$19:$B$24</definedName>
    <definedName name="solver_lhs2" localSheetId="14" hidden="1">'DA실습문제 DMU E'!$B$19:$B$24</definedName>
    <definedName name="solver_lhs2" localSheetId="17" hidden="1">'DA실습문제 DMU F'!$B$19:$B$24</definedName>
    <definedName name="solver_lhs3" localSheetId="2" hidden="1">'DA실습문제 DMU A'!#REF!</definedName>
    <definedName name="solver_lhs3" localSheetId="5" hidden="1">'DA실습문제 DMU B'!#REF!</definedName>
    <definedName name="solver_lhs3" localSheetId="8" hidden="1">'DA실습문제 DMU C'!#REF!</definedName>
    <definedName name="solver_lhs3" localSheetId="11" hidden="1">'DA실습문제 DMU D'!#REF!</definedName>
    <definedName name="solver_lhs3" localSheetId="14" hidden="1">'DA실습문제 DMU E'!#REF!</definedName>
    <definedName name="solver_lhs3" localSheetId="17" hidden="1">'DA실습문제 DMU F'!#REF!</definedName>
    <definedName name="solver_mip" localSheetId="2" hidden="1">2147483647</definedName>
    <definedName name="solver_mip" localSheetId="5" hidden="1">2147483647</definedName>
    <definedName name="solver_mip" localSheetId="8" hidden="1">2147483647</definedName>
    <definedName name="solver_mip" localSheetId="11" hidden="1">2147483647</definedName>
    <definedName name="solver_mip" localSheetId="14" hidden="1">2147483647</definedName>
    <definedName name="solver_mip" localSheetId="17" hidden="1">2147483647</definedName>
    <definedName name="solver_mni" localSheetId="2" hidden="1">30</definedName>
    <definedName name="solver_mni" localSheetId="5" hidden="1">30</definedName>
    <definedName name="solver_mni" localSheetId="8" hidden="1">30</definedName>
    <definedName name="solver_mni" localSheetId="11" hidden="1">30</definedName>
    <definedName name="solver_mni" localSheetId="14" hidden="1">30</definedName>
    <definedName name="solver_mni" localSheetId="17" hidden="1">30</definedName>
    <definedName name="solver_mrt" localSheetId="2" hidden="1">0.075</definedName>
    <definedName name="solver_mrt" localSheetId="5" hidden="1">0.075</definedName>
    <definedName name="solver_mrt" localSheetId="8" hidden="1">0.075</definedName>
    <definedName name="solver_mrt" localSheetId="11" hidden="1">0.075</definedName>
    <definedName name="solver_mrt" localSheetId="14" hidden="1">0.075</definedName>
    <definedName name="solver_mrt" localSheetId="17" hidden="1">0.075</definedName>
    <definedName name="solver_msl" localSheetId="2" hidden="1">2</definedName>
    <definedName name="solver_msl" localSheetId="5" hidden="1">2</definedName>
    <definedName name="solver_msl" localSheetId="8" hidden="1">2</definedName>
    <definedName name="solver_msl" localSheetId="11" hidden="1">2</definedName>
    <definedName name="solver_msl" localSheetId="14" hidden="1">2</definedName>
    <definedName name="solver_msl" localSheetId="17" hidden="1">2</definedName>
    <definedName name="solver_neg" localSheetId="2" hidden="1">1</definedName>
    <definedName name="solver_neg" localSheetId="5" hidden="1">1</definedName>
    <definedName name="solver_neg" localSheetId="8" hidden="1">1</definedName>
    <definedName name="solver_neg" localSheetId="11" hidden="1">1</definedName>
    <definedName name="solver_neg" localSheetId="14" hidden="1">1</definedName>
    <definedName name="solver_neg" localSheetId="17" hidden="1">1</definedName>
    <definedName name="solver_nod" localSheetId="2" hidden="1">2147483647</definedName>
    <definedName name="solver_nod" localSheetId="5" hidden="1">2147483647</definedName>
    <definedName name="solver_nod" localSheetId="8" hidden="1">2147483647</definedName>
    <definedName name="solver_nod" localSheetId="11" hidden="1">2147483647</definedName>
    <definedName name="solver_nod" localSheetId="14" hidden="1">2147483647</definedName>
    <definedName name="solver_nod" localSheetId="17" hidden="1">2147483647</definedName>
    <definedName name="solver_num" localSheetId="2" hidden="1">2</definedName>
    <definedName name="solver_num" localSheetId="5" hidden="1">2</definedName>
    <definedName name="solver_num" localSheetId="8" hidden="1">2</definedName>
    <definedName name="solver_num" localSheetId="11" hidden="1">2</definedName>
    <definedName name="solver_num" localSheetId="14" hidden="1">2</definedName>
    <definedName name="solver_num" localSheetId="17" hidden="1">2</definedName>
    <definedName name="solver_nwt" localSheetId="2" hidden="1">1</definedName>
    <definedName name="solver_nwt" localSheetId="5" hidden="1">1</definedName>
    <definedName name="solver_nwt" localSheetId="8" hidden="1">1</definedName>
    <definedName name="solver_nwt" localSheetId="11" hidden="1">1</definedName>
    <definedName name="solver_nwt" localSheetId="14" hidden="1">1</definedName>
    <definedName name="solver_nwt" localSheetId="17" hidden="1">1</definedName>
    <definedName name="solver_opt" localSheetId="2" hidden="1">'DA실습문제 DMU A'!$A$29</definedName>
    <definedName name="solver_opt" localSheetId="5" hidden="1">'DA실습문제 DMU B'!$A$29</definedName>
    <definedName name="solver_opt" localSheetId="8" hidden="1">'DA실습문제 DMU C'!$A$29</definedName>
    <definedName name="solver_opt" localSheetId="11" hidden="1">'DA실습문제 DMU D'!$A$29</definedName>
    <definedName name="solver_opt" localSheetId="14" hidden="1">'DA실습문제 DMU E'!$A$29</definedName>
    <definedName name="solver_opt" localSheetId="17" hidden="1">'DA실습문제 DMU F'!$A$29</definedName>
    <definedName name="solver_pre" localSheetId="2" hidden="1">0.000001</definedName>
    <definedName name="solver_pre" localSheetId="5" hidden="1">0.000001</definedName>
    <definedName name="solver_pre" localSheetId="8" hidden="1">0.000001</definedName>
    <definedName name="solver_pre" localSheetId="11" hidden="1">0.000001</definedName>
    <definedName name="solver_pre" localSheetId="14" hidden="1">0.000001</definedName>
    <definedName name="solver_pre" localSheetId="17" hidden="1">0.000001</definedName>
    <definedName name="solver_rbv" localSheetId="2" hidden="1">1</definedName>
    <definedName name="solver_rbv" localSheetId="5" hidden="1">1</definedName>
    <definedName name="solver_rbv" localSheetId="8" hidden="1">1</definedName>
    <definedName name="solver_rbv" localSheetId="11" hidden="1">1</definedName>
    <definedName name="solver_rbv" localSheetId="14" hidden="1">1</definedName>
    <definedName name="solver_rbv" localSheetId="17" hidden="1">1</definedName>
    <definedName name="solver_rel1" localSheetId="2" hidden="1">2</definedName>
    <definedName name="solver_rel1" localSheetId="5" hidden="1">2</definedName>
    <definedName name="solver_rel1" localSheetId="8" hidden="1">2</definedName>
    <definedName name="solver_rel1" localSheetId="11" hidden="1">2</definedName>
    <definedName name="solver_rel1" localSheetId="14" hidden="1">2</definedName>
    <definedName name="solver_rel1" localSheetId="17" hidden="1">2</definedName>
    <definedName name="solver_rel2" localSheetId="2" hidden="1">1</definedName>
    <definedName name="solver_rel2" localSheetId="5" hidden="1">1</definedName>
    <definedName name="solver_rel2" localSheetId="8" hidden="1">1</definedName>
    <definedName name="solver_rel2" localSheetId="11" hidden="1">1</definedName>
    <definedName name="solver_rel2" localSheetId="14" hidden="1">1</definedName>
    <definedName name="solver_rel2" localSheetId="17" hidden="1">1</definedName>
    <definedName name="solver_rel3" localSheetId="2" hidden="1">1</definedName>
    <definedName name="solver_rel3" localSheetId="5" hidden="1">1</definedName>
    <definedName name="solver_rel3" localSheetId="8" hidden="1">1</definedName>
    <definedName name="solver_rel3" localSheetId="11" hidden="1">1</definedName>
    <definedName name="solver_rel3" localSheetId="14" hidden="1">1</definedName>
    <definedName name="solver_rel3" localSheetId="17" hidden="1">1</definedName>
    <definedName name="solver_rhs1" localSheetId="2" hidden="1">'DA실습문제 DMU A'!$E$27</definedName>
    <definedName name="solver_rhs1" localSheetId="5" hidden="1">'DA실습문제 DMU B'!$E$27</definedName>
    <definedName name="solver_rhs1" localSheetId="8" hidden="1">'DA실습문제 DMU C'!$E$27</definedName>
    <definedName name="solver_rhs1" localSheetId="11" hidden="1">'DA실습문제 DMU D'!$E$27</definedName>
    <definedName name="solver_rhs1" localSheetId="14" hidden="1">'DA실습문제 DMU E'!$E$27</definedName>
    <definedName name="solver_rhs1" localSheetId="17" hidden="1">'DA실습문제 DMU F'!$E$27</definedName>
    <definedName name="solver_rhs2" localSheetId="2" hidden="1">'DA실습문제 DMU A'!$F$19:$F$24</definedName>
    <definedName name="solver_rhs2" localSheetId="5" hidden="1">'DA실습문제 DMU B'!$F$19:$F$24</definedName>
    <definedName name="solver_rhs2" localSheetId="8" hidden="1">'DA실습문제 DMU C'!$F$19:$F$24</definedName>
    <definedName name="solver_rhs2" localSheetId="11" hidden="1">'DA실습문제 DMU D'!$F$19:$F$24</definedName>
    <definedName name="solver_rhs2" localSheetId="14" hidden="1">'DA실습문제 DMU E'!$F$19:$F$24</definedName>
    <definedName name="solver_rhs2" localSheetId="17" hidden="1">'DA실습문제 DMU F'!$F$19:$F$24</definedName>
    <definedName name="solver_rhs3" localSheetId="2" hidden="1">'DA실습문제 DMU A'!#REF!</definedName>
    <definedName name="solver_rhs3" localSheetId="5" hidden="1">'DA실습문제 DMU B'!#REF!</definedName>
    <definedName name="solver_rhs3" localSheetId="8" hidden="1">'DA실습문제 DMU C'!#REF!</definedName>
    <definedName name="solver_rhs3" localSheetId="11" hidden="1">'DA실습문제 DMU D'!#REF!</definedName>
    <definedName name="solver_rhs3" localSheetId="14" hidden="1">'DA실습문제 DMU E'!#REF!</definedName>
    <definedName name="solver_rhs3" localSheetId="17" hidden="1">'DA실습문제 DMU F'!#REF!</definedName>
    <definedName name="solver_rlx" localSheetId="2" hidden="1">2</definedName>
    <definedName name="solver_rlx" localSheetId="5" hidden="1">2</definedName>
    <definedName name="solver_rlx" localSheetId="8" hidden="1">2</definedName>
    <definedName name="solver_rlx" localSheetId="11" hidden="1">2</definedName>
    <definedName name="solver_rlx" localSheetId="14" hidden="1">2</definedName>
    <definedName name="solver_rlx" localSheetId="17" hidden="1">2</definedName>
    <definedName name="solver_rsd" localSheetId="2" hidden="1">0</definedName>
    <definedName name="solver_rsd" localSheetId="5" hidden="1">0</definedName>
    <definedName name="solver_rsd" localSheetId="8" hidden="1">0</definedName>
    <definedName name="solver_rsd" localSheetId="11" hidden="1">0</definedName>
    <definedName name="solver_rsd" localSheetId="14" hidden="1">0</definedName>
    <definedName name="solver_rsd" localSheetId="17" hidden="1">0</definedName>
    <definedName name="solver_scl" localSheetId="2" hidden="1">1</definedName>
    <definedName name="solver_scl" localSheetId="5" hidden="1">1</definedName>
    <definedName name="solver_scl" localSheetId="8" hidden="1">1</definedName>
    <definedName name="solver_scl" localSheetId="11" hidden="1">1</definedName>
    <definedName name="solver_scl" localSheetId="14" hidden="1">1</definedName>
    <definedName name="solver_scl" localSheetId="17" hidden="1">1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ho" localSheetId="14" hidden="1">2</definedName>
    <definedName name="solver_sho" localSheetId="17" hidden="1">2</definedName>
    <definedName name="solver_ssz" localSheetId="2" hidden="1">100</definedName>
    <definedName name="solver_ssz" localSheetId="5" hidden="1">100</definedName>
    <definedName name="solver_ssz" localSheetId="8" hidden="1">100</definedName>
    <definedName name="solver_ssz" localSheetId="11" hidden="1">100</definedName>
    <definedName name="solver_ssz" localSheetId="14" hidden="1">100</definedName>
    <definedName name="solver_ssz" localSheetId="17" hidden="1">100</definedName>
    <definedName name="solver_tim" localSheetId="2" hidden="1">2147483647</definedName>
    <definedName name="solver_tim" localSheetId="5" hidden="1">2147483647</definedName>
    <definedName name="solver_tim" localSheetId="8" hidden="1">2147483647</definedName>
    <definedName name="solver_tim" localSheetId="11" hidden="1">2147483647</definedName>
    <definedName name="solver_tim" localSheetId="14" hidden="1">2147483647</definedName>
    <definedName name="solver_tim" localSheetId="17" hidden="1">2147483647</definedName>
    <definedName name="solver_tol" localSheetId="2" hidden="1">0</definedName>
    <definedName name="solver_tol" localSheetId="5" hidden="1">0</definedName>
    <definedName name="solver_tol" localSheetId="8" hidden="1">0</definedName>
    <definedName name="solver_tol" localSheetId="11" hidden="1">0</definedName>
    <definedName name="solver_tol" localSheetId="14" hidden="1">0</definedName>
    <definedName name="solver_tol" localSheetId="17" hidden="1">0</definedName>
    <definedName name="solver_typ" localSheetId="2" hidden="1">1</definedName>
    <definedName name="solver_typ" localSheetId="5" hidden="1">1</definedName>
    <definedName name="solver_typ" localSheetId="8" hidden="1">1</definedName>
    <definedName name="solver_typ" localSheetId="11" hidden="1">1</definedName>
    <definedName name="solver_typ" localSheetId="14" hidden="1">1</definedName>
    <definedName name="solver_typ" localSheetId="17" hidden="1">1</definedName>
    <definedName name="solver_val" localSheetId="2" hidden="1">0</definedName>
    <definedName name="solver_val" localSheetId="5" hidden="1">0</definedName>
    <definedName name="solver_val" localSheetId="8" hidden="1">0</definedName>
    <definedName name="solver_val" localSheetId="11" hidden="1">0</definedName>
    <definedName name="solver_val" localSheetId="14" hidden="1">0</definedName>
    <definedName name="solver_val" localSheetId="17" hidden="1">0</definedName>
    <definedName name="solver_ver" localSheetId="2" hidden="1">3</definedName>
    <definedName name="solver_ver" localSheetId="5" hidden="1">3</definedName>
    <definedName name="solver_ver" localSheetId="8" hidden="1">3</definedName>
    <definedName name="solver_ver" localSheetId="11" hidden="1">3</definedName>
    <definedName name="solver_ver" localSheetId="14" hidden="1">3</definedName>
    <definedName name="solver_ver" localSheetId="1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87" l="1"/>
  <c r="A27" i="87" s="1"/>
  <c r="B24" i="87"/>
  <c r="A32" i="87" s="1"/>
  <c r="F23" i="87"/>
  <c r="B23" i="87"/>
  <c r="F22" i="87"/>
  <c r="B22" i="87"/>
  <c r="F21" i="87"/>
  <c r="B21" i="87"/>
  <c r="F20" i="87"/>
  <c r="B20" i="87"/>
  <c r="F19" i="87"/>
  <c r="B19" i="87"/>
  <c r="F24" i="86"/>
  <c r="B24" i="86"/>
  <c r="F23" i="86"/>
  <c r="A27" i="86" s="1"/>
  <c r="B23" i="86"/>
  <c r="A32" i="86" s="1"/>
  <c r="F22" i="86"/>
  <c r="B22" i="86"/>
  <c r="F21" i="86"/>
  <c r="B21" i="86"/>
  <c r="F20" i="86"/>
  <c r="B20" i="86"/>
  <c r="F19" i="86"/>
  <c r="B19" i="86"/>
  <c r="F24" i="85"/>
  <c r="B24" i="85"/>
  <c r="F23" i="85"/>
  <c r="B23" i="85"/>
  <c r="F22" i="85"/>
  <c r="A27" i="85" s="1"/>
  <c r="B22" i="85"/>
  <c r="A32" i="85" s="1"/>
  <c r="F21" i="85"/>
  <c r="B21" i="85"/>
  <c r="F20" i="85"/>
  <c r="B20" i="85"/>
  <c r="F19" i="85"/>
  <c r="B19" i="85"/>
  <c r="F24" i="84"/>
  <c r="B24" i="84"/>
  <c r="F23" i="84"/>
  <c r="B23" i="84"/>
  <c r="F22" i="84"/>
  <c r="B22" i="84"/>
  <c r="F21" i="84"/>
  <c r="A27" i="84" s="1"/>
  <c r="B21" i="84"/>
  <c r="A32" i="84" s="1"/>
  <c r="F20" i="84"/>
  <c r="B20" i="84"/>
  <c r="F19" i="84"/>
  <c r="B19" i="84"/>
  <c r="F24" i="83"/>
  <c r="B24" i="83"/>
  <c r="F23" i="83"/>
  <c r="B23" i="83"/>
  <c r="F22" i="83"/>
  <c r="B22" i="83"/>
  <c r="F21" i="83"/>
  <c r="B21" i="83"/>
  <c r="F20" i="83"/>
  <c r="A27" i="83" s="1"/>
  <c r="B20" i="83"/>
  <c r="A32" i="83" s="1"/>
  <c r="F19" i="83"/>
  <c r="B19" i="83"/>
  <c r="F20" i="32"/>
  <c r="F21" i="32"/>
  <c r="F22" i="32"/>
  <c r="F23" i="32"/>
  <c r="F24" i="32"/>
  <c r="F19" i="32"/>
  <c r="A27" i="32" s="1"/>
  <c r="B20" i="32"/>
  <c r="B21" i="32"/>
  <c r="B22" i="32"/>
  <c r="B23" i="32"/>
  <c r="B24" i="32"/>
  <c r="B19" i="32"/>
  <c r="A32" i="32" s="1"/>
  <c r="A29" i="87" l="1"/>
  <c r="A29" i="86"/>
  <c r="A29" i="85"/>
  <c r="A29" i="84"/>
  <c r="A29" i="83"/>
  <c r="A29" i="32"/>
</calcChain>
</file>

<file path=xl/sharedStrings.xml><?xml version="1.0" encoding="utf-8"?>
<sst xmlns="http://schemas.openxmlformats.org/spreadsheetml/2006/main" count="984" uniqueCount="110">
  <si>
    <t>투입-산출 자료</t>
    <phoneticPr fontId="1" type="noConversion"/>
  </si>
  <si>
    <t>DMUs</t>
    <phoneticPr fontId="1" type="noConversion"/>
  </si>
  <si>
    <t>가중치</t>
    <phoneticPr fontId="1" type="noConversion"/>
  </si>
  <si>
    <t>효율성 표준화 제약</t>
    <phoneticPr fontId="1" type="noConversion"/>
  </si>
  <si>
    <t>투입물 가중합</t>
    <phoneticPr fontId="1" type="noConversion"/>
  </si>
  <si>
    <t>산출물 가중합</t>
    <phoneticPr fontId="1" type="noConversion"/>
  </si>
  <si>
    <t>&lt;=</t>
    <phoneticPr fontId="1" type="noConversion"/>
  </si>
  <si>
    <t>=</t>
    <phoneticPr fontId="1" type="noConversion"/>
  </si>
  <si>
    <t>목적함수(효율성)</t>
    <phoneticPr fontId="1" type="noConversion"/>
  </si>
  <si>
    <t>투입물</t>
    <phoneticPr fontId="1" type="noConversion"/>
  </si>
  <si>
    <t>산출물</t>
    <phoneticPr fontId="1" type="noConversion"/>
  </si>
  <si>
    <t>투입물1</t>
    <phoneticPr fontId="1" type="noConversion"/>
  </si>
  <si>
    <t>투입물2</t>
    <phoneticPr fontId="1" type="noConversion"/>
  </si>
  <si>
    <t>산출물1</t>
    <phoneticPr fontId="1" type="noConversion"/>
  </si>
  <si>
    <t>산출물2</t>
    <phoneticPr fontId="1" type="noConversion"/>
  </si>
  <si>
    <t>목적함수의 분모(=1)</t>
    <phoneticPr fontId="1" type="noConversion"/>
  </si>
  <si>
    <t>효율성 평가</t>
    <phoneticPr fontId="1" type="noConversion"/>
  </si>
  <si>
    <t>투입물3</t>
  </si>
  <si>
    <t>DMU A</t>
    <phoneticPr fontId="1" type="noConversion"/>
  </si>
  <si>
    <t>DMU A</t>
    <phoneticPr fontId="1" type="noConversion"/>
  </si>
  <si>
    <t>DMU B</t>
    <phoneticPr fontId="1" type="noConversion"/>
  </si>
  <si>
    <t>DMU C</t>
    <phoneticPr fontId="1" type="noConversion"/>
  </si>
  <si>
    <t>DMU D</t>
    <phoneticPr fontId="1" type="noConversion"/>
  </si>
  <si>
    <t>DMU E</t>
    <phoneticPr fontId="1" type="noConversion"/>
  </si>
  <si>
    <t>DMU F</t>
    <phoneticPr fontId="1" type="noConversion"/>
  </si>
  <si>
    <t>Microsoft Excel 15.0 해답 보고서</t>
  </si>
  <si>
    <t>워크시트 이름: [DA실습문제(ANS).xlsx]DA실습문제 DMU A</t>
  </si>
  <si>
    <t>결과: 해를 찾았습니다. 모든 제한 조건 및 최적화 조건이 만족되었습니다.</t>
  </si>
  <si>
    <t>해 찾기 엔진</t>
  </si>
  <si>
    <t>엔진: 단순 LP</t>
  </si>
  <si>
    <t>해 찾는 시간: 0.032 초.</t>
  </si>
  <si>
    <t>반복 횟수: 5 부분 문제: 0</t>
  </si>
  <si>
    <t>해 찾기 옵션</t>
  </si>
  <si>
    <t>최대 시간 제한 없음,  반복 횟수 제한 없음, Precision 0.000001, 단위 자동 설정 사용</t>
  </si>
  <si>
    <t>최대 부분 문제 제한 없음, 최대 정수 해 제한 없음, 정수 허용 한도 0%, 음수 아닌 것으로 가정</t>
  </si>
  <si>
    <t>목표 셀 (최대값)</t>
  </si>
  <si>
    <t>셀</t>
  </si>
  <si>
    <t>이름</t>
  </si>
  <si>
    <t>계산 전의 값</t>
  </si>
  <si>
    <t>계산 값</t>
  </si>
  <si>
    <t>변수 셀</t>
  </si>
  <si>
    <t>정수</t>
  </si>
  <si>
    <t>제한 조건</t>
  </si>
  <si>
    <t>셀의 값</t>
  </si>
  <si>
    <t>수식</t>
  </si>
  <si>
    <t>상태</t>
  </si>
  <si>
    <t>조건과의 차</t>
  </si>
  <si>
    <t>$A$29</t>
  </si>
  <si>
    <t>목적함수(효율성)</t>
  </si>
  <si>
    <t>$B$14</t>
  </si>
  <si>
    <t>가중치 투입물1</t>
  </si>
  <si>
    <t>Contin</t>
  </si>
  <si>
    <t>$C$14</t>
  </si>
  <si>
    <t>가중치 투입물2</t>
  </si>
  <si>
    <t>$D$14</t>
  </si>
  <si>
    <t>가중치 투입물3</t>
  </si>
  <si>
    <t>$E$14</t>
  </si>
  <si>
    <t>가중치 산출물1</t>
  </si>
  <si>
    <t>$F$14</t>
  </si>
  <si>
    <t>가중치 산출물2</t>
  </si>
  <si>
    <t>$A$27</t>
  </si>
  <si>
    <t>목적함수의 분모(=1)</t>
  </si>
  <si>
    <t>$A$27=$E$27</t>
  </si>
  <si>
    <t>만족</t>
  </si>
  <si>
    <t>$B$19</t>
  </si>
  <si>
    <t>DMU A 산출물 가중합</t>
  </si>
  <si>
    <t>$B$19&lt;=$F$19</t>
  </si>
  <si>
    <t>$B$20</t>
  </si>
  <si>
    <t>DMU B 산출물 가중합</t>
  </si>
  <si>
    <t>$B$20&lt;=$F$20</t>
  </si>
  <si>
    <t>$B$21</t>
  </si>
  <si>
    <t>DMU C 산출물 가중합</t>
  </si>
  <si>
    <t>$B$21&lt;=$F$21</t>
  </si>
  <si>
    <t>$B$22</t>
  </si>
  <si>
    <t>DMU D 산출물 가중합</t>
  </si>
  <si>
    <t>$B$22&lt;=$F$22</t>
  </si>
  <si>
    <t>부분적 만족</t>
  </si>
  <si>
    <t>$B$23</t>
  </si>
  <si>
    <t>DMU E 산출물 가중합</t>
  </si>
  <si>
    <t>$B$23&lt;=$F$23</t>
  </si>
  <si>
    <t>$B$24</t>
  </si>
  <si>
    <t>DMU F 산출물 가중합</t>
  </si>
  <si>
    <t>$B$24&lt;=$F$24</t>
  </si>
  <si>
    <t>Microsoft Excel 15.0 민감도 보고서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</si>
  <si>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</si>
  <si>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</si>
  <si>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</si>
  <si>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</si>
  <si>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</si>
  <si>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</si>
  <si>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</si>
  <si>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</si>
  <si>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</si>
  <si>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잠재</t>
  </si>
  <si>
    <t>가격</t>
  </si>
  <si>
    <t>우변</t>
  </si>
  <si>
    <t>보고서 작성일:</t>
    <phoneticPr fontId="1" type="noConversion"/>
  </si>
  <si>
    <t>워크시트 이름: [DA실습문제(ANS).xlsx]DA실습문제 DMU B</t>
  </si>
  <si>
    <t>반복 횟수: 2 부분 문제: 0</t>
  </si>
  <si>
    <t>워크시트 이름: [DA실습문제(ANS).xlsx]DA실습문제 DMU C</t>
  </si>
  <si>
    <t>해 찾는 시간: 0.031 초.</t>
  </si>
  <si>
    <t>반복 횟수: 4 부분 문제: 0</t>
  </si>
  <si>
    <t>워크시트 이름: [DA실습문제(ANS).xlsx]DA실습문제 DMU D</t>
  </si>
  <si>
    <t>워크시트 이름: [DA실습문제(ANS).xlsx]DA실습문제 DMU E</t>
  </si>
  <si>
    <t>해 찾는 시간: 0.047 초.</t>
  </si>
  <si>
    <t>반복 횟수: 7 부분 문제: 0</t>
  </si>
  <si>
    <t>워크시트 이름: [DA실습문제(ANS).xlsx]DA실습문제 DMU F</t>
  </si>
  <si>
    <t>해 찾는 시간: 0.046 초.</t>
  </si>
  <si>
    <t>반복 횟수: 3 부분 문제: 0</t>
  </si>
  <si>
    <t>보고서 작성일: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</si>
</sst>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>
      <alignment vertical="center"/>
    </xf>
    <xf numFmtId="176" fontId="3" fillId="0" borderId="0" xfId="0" applyNumberFormat="1" applyFont="1">
      <alignment vertical="center"/>
    </xf>
    <xf numFmtId="0" fontId="0" fillId="0" borderId="7" xfId="0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176" fontId="0" fillId="0" borderId="7" xfId="0" applyNumberFormat="1" applyFill="1" applyBorder="1" applyAlignment="1">
      <alignment vertical="center"/>
    </xf>
    <xf numFmtId="0" fontId="0" fillId="0" borderId="8" xfId="0" applyNumberFormat="1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10" workbookViewId="0">
      <selection activeCell="A2" sqref="A2"/>
    </sheetView>
  </sheetViews>
  <sheetFormatPr defaultRowHeight="16.5" x14ac:dyDescent="0.3"/>
  <cols>
    <col min="1" max="1" width="2.125" customWidth="1"/>
    <col min="2" max="2" width="6.75" customWidth="1"/>
    <col min="3" max="3" width="21.625" customWidth="1"/>
    <col min="4" max="4" width="12.75" bestFit="1" customWidth="1"/>
    <col min="5" max="5" width="14.75" customWidth="1"/>
    <col min="6" max="6" width="11.625" customWidth="1"/>
    <col min="7" max="7" width="12.75" bestFit="1" customWidth="1"/>
  </cols>
  <sheetData>
    <row r="1" spans="1:5" x14ac:dyDescent="0.3">
      <c r="A1" s="1" t="s">
        <v>25</v>
      </c>
    </row>
    <row r="2" spans="1:5" x14ac:dyDescent="0.3">
      <c r="A2" s="1" t="s">
        <v>26</v>
      </c>
    </row>
    <row r="3" spans="1:5" x14ac:dyDescent="0.3">
      <c r="A3" s="1" t="s">
        <v>96</v>
      </c>
    </row>
    <row r="4" spans="1:5" x14ac:dyDescent="0.3">
      <c r="A4" s="1" t="s">
        <v>27</v>
      </c>
    </row>
    <row r="5" spans="1:5" x14ac:dyDescent="0.3">
      <c r="A5" s="1" t="s">
        <v>28</v>
      </c>
    </row>
    <row r="6" spans="1:5" x14ac:dyDescent="0.3">
      <c r="A6" s="1"/>
      <c r="B6" t="s">
        <v>29</v>
      </c>
    </row>
    <row r="7" spans="1:5" x14ac:dyDescent="0.3">
      <c r="A7" s="1"/>
      <c r="B7" t="s">
        <v>30</v>
      </c>
    </row>
    <row r="8" spans="1:5" x14ac:dyDescent="0.3">
      <c r="A8" s="1"/>
      <c r="B8" t="s">
        <v>31</v>
      </c>
    </row>
    <row r="9" spans="1:5" x14ac:dyDescent="0.3">
      <c r="A9" s="1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7.25" thickBot="1" x14ac:dyDescent="0.35">
      <c r="A14" t="s">
        <v>35</v>
      </c>
    </row>
    <row r="15" spans="1:5" ht="17.2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7.25" thickBot="1" x14ac:dyDescent="0.35">
      <c r="B16" s="8" t="s">
        <v>47</v>
      </c>
      <c r="C16" s="8" t="s">
        <v>48</v>
      </c>
      <c r="D16" s="11">
        <v>0</v>
      </c>
      <c r="E16" s="11">
        <v>1</v>
      </c>
    </row>
    <row r="19" spans="1:7" ht="17.25" thickBot="1" x14ac:dyDescent="0.35">
      <c r="A19" t="s">
        <v>40</v>
      </c>
    </row>
    <row r="20" spans="1:7" ht="17.2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49</v>
      </c>
      <c r="C21" s="10" t="s">
        <v>50</v>
      </c>
      <c r="D21" s="12">
        <v>0</v>
      </c>
      <c r="E21" s="12">
        <v>0</v>
      </c>
      <c r="F21" s="10" t="s">
        <v>51</v>
      </c>
    </row>
    <row r="22" spans="1:7" x14ac:dyDescent="0.3">
      <c r="B22" s="10" t="s">
        <v>52</v>
      </c>
      <c r="C22" s="10" t="s">
        <v>53</v>
      </c>
      <c r="D22" s="12">
        <v>0</v>
      </c>
      <c r="E22" s="12">
        <v>6.3281752113511665E-4</v>
      </c>
      <c r="F22" s="10" t="s">
        <v>51</v>
      </c>
    </row>
    <row r="23" spans="1:7" x14ac:dyDescent="0.3">
      <c r="B23" s="10" t="s">
        <v>54</v>
      </c>
      <c r="C23" s="10" t="s">
        <v>55</v>
      </c>
      <c r="D23" s="12">
        <v>0</v>
      </c>
      <c r="E23" s="12">
        <v>1.2013645127799471E-2</v>
      </c>
      <c r="F23" s="10" t="s">
        <v>51</v>
      </c>
    </row>
    <row r="24" spans="1:7" x14ac:dyDescent="0.3">
      <c r="B24" s="10" t="s">
        <v>56</v>
      </c>
      <c r="C24" s="10" t="s">
        <v>57</v>
      </c>
      <c r="D24" s="12">
        <v>0</v>
      </c>
      <c r="E24" s="12">
        <v>3.7454887032184647E-3</v>
      </c>
      <c r="F24" s="10" t="s">
        <v>51</v>
      </c>
    </row>
    <row r="25" spans="1:7" ht="17.25" thickBot="1" x14ac:dyDescent="0.35">
      <c r="B25" s="8" t="s">
        <v>58</v>
      </c>
      <c r="C25" s="8" t="s">
        <v>59</v>
      </c>
      <c r="D25" s="13">
        <v>0</v>
      </c>
      <c r="E25" s="13">
        <v>1.0036090374252279E-2</v>
      </c>
      <c r="F25" s="8" t="s">
        <v>51</v>
      </c>
    </row>
    <row r="28" spans="1:7" ht="17.25" thickBot="1" x14ac:dyDescent="0.35">
      <c r="A28" t="s">
        <v>42</v>
      </c>
    </row>
    <row r="29" spans="1:7" ht="17.25" thickBot="1" x14ac:dyDescent="0.35">
      <c r="B29" s="9" t="s">
        <v>36</v>
      </c>
      <c r="C29" s="9" t="s">
        <v>37</v>
      </c>
      <c r="D29" s="9" t="s">
        <v>43</v>
      </c>
      <c r="E29" s="9" t="s">
        <v>44</v>
      </c>
      <c r="F29" s="9" t="s">
        <v>45</v>
      </c>
      <c r="G29" s="9" t="s">
        <v>46</v>
      </c>
    </row>
    <row r="30" spans="1:7" x14ac:dyDescent="0.3">
      <c r="B30" s="10" t="s">
        <v>60</v>
      </c>
      <c r="C30" s="10" t="s">
        <v>61</v>
      </c>
      <c r="D30" s="12">
        <v>0.99999999999999989</v>
      </c>
      <c r="E30" s="10" t="s">
        <v>62</v>
      </c>
      <c r="F30" s="10" t="s">
        <v>63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1</v>
      </c>
      <c r="E31" s="10" t="s">
        <v>66</v>
      </c>
      <c r="F31" s="10" t="s">
        <v>63</v>
      </c>
      <c r="G31" s="10">
        <v>0</v>
      </c>
    </row>
    <row r="32" spans="1:7" x14ac:dyDescent="0.3">
      <c r="B32" s="10" t="s">
        <v>67</v>
      </c>
      <c r="C32" s="10" t="s">
        <v>68</v>
      </c>
      <c r="D32" s="12">
        <v>1.1050180451871261</v>
      </c>
      <c r="E32" s="10" t="s">
        <v>69</v>
      </c>
      <c r="F32" s="10" t="s">
        <v>63</v>
      </c>
      <c r="G32" s="10">
        <v>0</v>
      </c>
    </row>
    <row r="33" spans="2:7" x14ac:dyDescent="0.3">
      <c r="B33" s="10" t="s">
        <v>70</v>
      </c>
      <c r="C33" s="10" t="s">
        <v>71</v>
      </c>
      <c r="D33" s="12">
        <v>1.0575270677806892</v>
      </c>
      <c r="E33" s="10" t="s">
        <v>72</v>
      </c>
      <c r="F33" s="10" t="s">
        <v>63</v>
      </c>
      <c r="G33" s="10">
        <v>0</v>
      </c>
    </row>
    <row r="34" spans="2:7" x14ac:dyDescent="0.3">
      <c r="B34" s="10" t="s">
        <v>73</v>
      </c>
      <c r="C34" s="10" t="s">
        <v>74</v>
      </c>
      <c r="D34" s="12">
        <v>0.9123646610965539</v>
      </c>
      <c r="E34" s="10" t="s">
        <v>75</v>
      </c>
      <c r="F34" s="10" t="s">
        <v>76</v>
      </c>
      <c r="G34" s="10">
        <v>0.17613091412468473</v>
      </c>
    </row>
    <row r="35" spans="2:7" x14ac:dyDescent="0.3">
      <c r="B35" s="10" t="s">
        <v>77</v>
      </c>
      <c r="C35" s="10" t="s">
        <v>78</v>
      </c>
      <c r="D35" s="12">
        <v>0.76105601423839397</v>
      </c>
      <c r="E35" s="10" t="s">
        <v>79</v>
      </c>
      <c r="F35" s="10" t="s">
        <v>76</v>
      </c>
      <c r="G35" s="10">
        <v>0.17061946902654879</v>
      </c>
    </row>
    <row r="36" spans="2:7" ht="17.25" thickBot="1" x14ac:dyDescent="0.35">
      <c r="B36" s="8" t="s">
        <v>80</v>
      </c>
      <c r="C36" s="8" t="s">
        <v>81</v>
      </c>
      <c r="D36" s="13">
        <v>1.0414890987294212</v>
      </c>
      <c r="E36" s="8" t="s">
        <v>82</v>
      </c>
      <c r="F36" s="8" t="s">
        <v>76</v>
      </c>
      <c r="G36" s="8">
        <v>2.7379245562861199E-2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7" workbookViewId="0">
      <selection activeCell="F33" sqref="F33"/>
    </sheetView>
  </sheetViews>
  <sheetFormatPr defaultRowHeight="16.5" x14ac:dyDescent="0.3"/>
  <cols>
    <col min="1" max="1" width="2.125" customWidth="1"/>
    <col min="2" max="2" width="6.75" customWidth="1"/>
    <col min="3" max="3" width="21.625" customWidth="1"/>
    <col min="4" max="4" width="12.75" bestFit="1" customWidth="1"/>
    <col min="5" max="5" width="14.75" customWidth="1"/>
    <col min="6" max="6" width="11.625" customWidth="1"/>
    <col min="7" max="7" width="12.75" bestFit="1" customWidth="1"/>
  </cols>
  <sheetData>
    <row r="1" spans="1:5" x14ac:dyDescent="0.3">
      <c r="A1" s="1" t="s">
        <v>25</v>
      </c>
    </row>
    <row r="2" spans="1:5" x14ac:dyDescent="0.3">
      <c r="A2" s="1" t="s">
        <v>102</v>
      </c>
    </row>
    <row r="3" spans="1:5" x14ac:dyDescent="0.3">
      <c r="A3" s="1" t="s">
        <v>96</v>
      </c>
    </row>
    <row r="4" spans="1:5" x14ac:dyDescent="0.3">
      <c r="A4" s="1" t="s">
        <v>27</v>
      </c>
    </row>
    <row r="5" spans="1:5" x14ac:dyDescent="0.3">
      <c r="A5" s="1" t="s">
        <v>28</v>
      </c>
    </row>
    <row r="6" spans="1:5" x14ac:dyDescent="0.3">
      <c r="A6" s="1"/>
      <c r="B6" t="s">
        <v>29</v>
      </c>
    </row>
    <row r="7" spans="1:5" x14ac:dyDescent="0.3">
      <c r="A7" s="1"/>
      <c r="B7" t="s">
        <v>30</v>
      </c>
    </row>
    <row r="8" spans="1:5" x14ac:dyDescent="0.3">
      <c r="A8" s="1"/>
      <c r="B8" t="s">
        <v>31</v>
      </c>
    </row>
    <row r="9" spans="1:5" x14ac:dyDescent="0.3">
      <c r="A9" s="1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7.25" thickBot="1" x14ac:dyDescent="0.35">
      <c r="A14" t="s">
        <v>35</v>
      </c>
    </row>
    <row r="15" spans="1:5" ht="17.2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7.25" thickBot="1" x14ac:dyDescent="0.35">
      <c r="B16" s="8" t="s">
        <v>47</v>
      </c>
      <c r="C16" s="8" t="s">
        <v>48</v>
      </c>
      <c r="D16" s="11">
        <v>0</v>
      </c>
      <c r="E16" s="11">
        <v>0.91875063560642589</v>
      </c>
    </row>
    <row r="19" spans="1:7" ht="17.25" thickBot="1" x14ac:dyDescent="0.35">
      <c r="A19" t="s">
        <v>40</v>
      </c>
    </row>
    <row r="20" spans="1:7" ht="17.2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49</v>
      </c>
      <c r="C21" s="10" t="s">
        <v>50</v>
      </c>
      <c r="D21" s="12">
        <v>0</v>
      </c>
      <c r="E21" s="12">
        <v>0</v>
      </c>
      <c r="F21" s="10" t="s">
        <v>51</v>
      </c>
    </row>
    <row r="22" spans="1:7" x14ac:dyDescent="0.3">
      <c r="B22" s="10" t="s">
        <v>52</v>
      </c>
      <c r="C22" s="10" t="s">
        <v>53</v>
      </c>
      <c r="D22" s="12">
        <v>0</v>
      </c>
      <c r="E22" s="12">
        <v>1.2302059856902441E-3</v>
      </c>
      <c r="F22" s="10" t="s">
        <v>51</v>
      </c>
    </row>
    <row r="23" spans="1:7" x14ac:dyDescent="0.3">
      <c r="B23" s="10" t="s">
        <v>54</v>
      </c>
      <c r="C23" s="10" t="s">
        <v>55</v>
      </c>
      <c r="D23" s="12">
        <v>0</v>
      </c>
      <c r="E23" s="12">
        <v>4.4385831963704003E-3</v>
      </c>
      <c r="F23" s="10" t="s">
        <v>51</v>
      </c>
    </row>
    <row r="24" spans="1:7" x14ac:dyDescent="0.3">
      <c r="B24" s="10" t="s">
        <v>56</v>
      </c>
      <c r="C24" s="10" t="s">
        <v>57</v>
      </c>
      <c r="D24" s="12">
        <v>0</v>
      </c>
      <c r="E24" s="12">
        <v>4.8355296610864519E-3</v>
      </c>
      <c r="F24" s="10" t="s">
        <v>51</v>
      </c>
    </row>
    <row r="25" spans="1:7" ht="17.25" thickBot="1" x14ac:dyDescent="0.35">
      <c r="B25" s="8" t="s">
        <v>58</v>
      </c>
      <c r="C25" s="8" t="s">
        <v>59</v>
      </c>
      <c r="D25" s="13">
        <v>0</v>
      </c>
      <c r="E25" s="13">
        <v>0</v>
      </c>
      <c r="F25" s="8" t="s">
        <v>51</v>
      </c>
    </row>
    <row r="28" spans="1:7" ht="17.25" thickBot="1" x14ac:dyDescent="0.35">
      <c r="A28" t="s">
        <v>42</v>
      </c>
    </row>
    <row r="29" spans="1:7" ht="17.25" thickBot="1" x14ac:dyDescent="0.35">
      <c r="B29" s="9" t="s">
        <v>36</v>
      </c>
      <c r="C29" s="9" t="s">
        <v>37</v>
      </c>
      <c r="D29" s="9" t="s">
        <v>43</v>
      </c>
      <c r="E29" s="9" t="s">
        <v>44</v>
      </c>
      <c r="F29" s="9" t="s">
        <v>45</v>
      </c>
      <c r="G29" s="9" t="s">
        <v>46</v>
      </c>
    </row>
    <row r="30" spans="1:7" x14ac:dyDescent="0.3">
      <c r="B30" s="10" t="s">
        <v>60</v>
      </c>
      <c r="C30" s="10" t="s">
        <v>61</v>
      </c>
      <c r="D30" s="12">
        <v>1</v>
      </c>
      <c r="E30" s="10" t="s">
        <v>62</v>
      </c>
      <c r="F30" s="10" t="s">
        <v>63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0.96710593221729035</v>
      </c>
      <c r="E31" s="10" t="s">
        <v>66</v>
      </c>
      <c r="F31" s="10" t="s">
        <v>76</v>
      </c>
      <c r="G31" s="10">
        <v>5.0018535103517836E-2</v>
      </c>
    </row>
    <row r="32" spans="1:7" x14ac:dyDescent="0.3">
      <c r="B32" s="10" t="s">
        <v>67</v>
      </c>
      <c r="C32" s="10" t="s">
        <v>68</v>
      </c>
      <c r="D32" s="12">
        <v>1.0638165254390195</v>
      </c>
      <c r="E32" s="10" t="s">
        <v>69</v>
      </c>
      <c r="F32" s="10" t="s">
        <v>76</v>
      </c>
      <c r="G32" s="10">
        <v>0.10071614391113659</v>
      </c>
    </row>
    <row r="33" spans="2:7" x14ac:dyDescent="0.3">
      <c r="B33" s="10" t="s">
        <v>70</v>
      </c>
      <c r="C33" s="10" t="s">
        <v>71</v>
      </c>
      <c r="D33" s="12">
        <v>1.0154612288281548</v>
      </c>
      <c r="E33" s="10" t="s">
        <v>72</v>
      </c>
      <c r="F33" s="21" t="s">
        <v>63</v>
      </c>
      <c r="G33" s="10">
        <v>0</v>
      </c>
    </row>
    <row r="34" spans="2:7" x14ac:dyDescent="0.3">
      <c r="B34" s="10" t="s">
        <v>73</v>
      </c>
      <c r="C34" s="10" t="s">
        <v>74</v>
      </c>
      <c r="D34" s="12">
        <v>0.91875063560642589</v>
      </c>
      <c r="E34" s="10" t="s">
        <v>75</v>
      </c>
      <c r="F34" s="10" t="s">
        <v>76</v>
      </c>
      <c r="G34" s="10">
        <v>8.1249364393574108E-2</v>
      </c>
    </row>
    <row r="35" spans="2:7" x14ac:dyDescent="0.3">
      <c r="B35" s="10" t="s">
        <v>77</v>
      </c>
      <c r="C35" s="10" t="s">
        <v>78</v>
      </c>
      <c r="D35" s="12">
        <v>0.78819133475709169</v>
      </c>
      <c r="E35" s="10" t="s">
        <v>79</v>
      </c>
      <c r="F35" s="10" t="s">
        <v>76</v>
      </c>
      <c r="G35" s="10">
        <v>0.13394154717265871</v>
      </c>
    </row>
    <row r="36" spans="2:7" ht="17.25" thickBot="1" x14ac:dyDescent="0.35">
      <c r="B36" s="8" t="s">
        <v>80</v>
      </c>
      <c r="C36" s="8" t="s">
        <v>81</v>
      </c>
      <c r="D36" s="13">
        <v>0.94292828391185812</v>
      </c>
      <c r="E36" s="8" t="s">
        <v>82</v>
      </c>
      <c r="F36" s="20" t="s">
        <v>63</v>
      </c>
      <c r="G36" s="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tabSelected="1" workbookViewId="0">
      <selection activeCell="F33" sqref="F33"/>
    </sheetView>
  </sheetViews>
  <sheetFormatPr defaultRowHeight="16.5" x14ac:dyDescent="0.3"/>
  <cols>
    <col min="1" max="1" width="2.125" customWidth="1"/>
    <col min="2" max="2" width="6.875" bestFit="1" customWidth="1"/>
    <col min="3" max="3" width="21.625" bestFit="1" customWidth="1"/>
    <col min="4" max="4" width="12.75" bestFit="1" customWidth="1"/>
    <col min="5" max="5" width="13.625" bestFit="1" customWidth="1"/>
    <col min="6" max="6" width="9.625" customWidth="1"/>
    <col min="7" max="8" width="12.75" bestFit="1" customWidth="1"/>
  </cols>
  <sheetData>
    <row r="1" spans="1:8" x14ac:dyDescent="0.3">
      <c r="A1" s="1" t="s">
        <v>83</v>
      </c>
    </row>
    <row r="2" spans="1:8" x14ac:dyDescent="0.3">
      <c r="A2" s="1" t="s">
        <v>102</v>
      </c>
    </row>
    <row r="3" spans="1:8" x14ac:dyDescent="0.3">
      <c r="A3" s="1" t="s">
        <v>96</v>
      </c>
    </row>
    <row r="6" spans="1:8" ht="17.25" thickBot="1" x14ac:dyDescent="0.35">
      <c r="A6" t="s">
        <v>40</v>
      </c>
    </row>
    <row r="7" spans="1:8" x14ac:dyDescent="0.3">
      <c r="B7" s="14"/>
      <c r="C7" s="14"/>
      <c r="D7" s="14" t="s">
        <v>84</v>
      </c>
      <c r="E7" s="14" t="s">
        <v>86</v>
      </c>
      <c r="F7" s="14" t="s">
        <v>88</v>
      </c>
      <c r="G7" s="14" t="s">
        <v>90</v>
      </c>
      <c r="H7" s="14" t="s">
        <v>90</v>
      </c>
    </row>
    <row r="8" spans="1:8" ht="17.25" thickBot="1" x14ac:dyDescent="0.35">
      <c r="B8" s="15" t="s">
        <v>36</v>
      </c>
      <c r="C8" s="15" t="s">
        <v>37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3">
      <c r="B9" s="10" t="s">
        <v>49</v>
      </c>
      <c r="C9" s="10" t="s">
        <v>50</v>
      </c>
      <c r="D9" s="10">
        <v>0</v>
      </c>
      <c r="E9" s="10">
        <v>-0.15270956969034666</v>
      </c>
      <c r="F9" s="10">
        <v>0</v>
      </c>
      <c r="G9" s="10">
        <v>0.15270956969034666</v>
      </c>
      <c r="H9" s="10">
        <v>1E+30</v>
      </c>
    </row>
    <row r="10" spans="1:8" x14ac:dyDescent="0.3">
      <c r="B10" s="10" t="s">
        <v>52</v>
      </c>
      <c r="C10" s="10" t="s">
        <v>53</v>
      </c>
      <c r="D10" s="10">
        <v>1.2302059856902441E-3</v>
      </c>
      <c r="E10" s="10">
        <v>0</v>
      </c>
      <c r="F10" s="10">
        <v>0</v>
      </c>
      <c r="G10" s="10">
        <v>58.626684050413097</v>
      </c>
      <c r="H10" s="10">
        <v>8.2447750619906657</v>
      </c>
    </row>
    <row r="11" spans="1:8" x14ac:dyDescent="0.3">
      <c r="B11" s="10" t="s">
        <v>54</v>
      </c>
      <c r="C11" s="10" t="s">
        <v>55</v>
      </c>
      <c r="D11" s="10">
        <v>4.4385831963704003E-3</v>
      </c>
      <c r="E11" s="10">
        <v>0</v>
      </c>
      <c r="F11" s="10">
        <v>0</v>
      </c>
      <c r="G11" s="10">
        <v>6.0211904761904718</v>
      </c>
      <c r="H11" s="10">
        <v>1.8437103929023806</v>
      </c>
    </row>
    <row r="12" spans="1:8" x14ac:dyDescent="0.3">
      <c r="B12" s="10" t="s">
        <v>56</v>
      </c>
      <c r="C12" s="10" t="s">
        <v>57</v>
      </c>
      <c r="D12" s="10">
        <v>4.8355296610864519E-3</v>
      </c>
      <c r="E12" s="10">
        <v>0</v>
      </c>
      <c r="F12" s="10">
        <v>190</v>
      </c>
      <c r="G12" s="10">
        <v>1E+30</v>
      </c>
      <c r="H12" s="10">
        <v>51.210747018890579</v>
      </c>
    </row>
    <row r="13" spans="1:8" ht="17.25" thickBot="1" x14ac:dyDescent="0.35">
      <c r="B13" s="8" t="s">
        <v>58</v>
      </c>
      <c r="C13" s="8" t="s">
        <v>59</v>
      </c>
      <c r="D13" s="8">
        <v>0</v>
      </c>
      <c r="E13" s="8">
        <v>-7.3796415671840059</v>
      </c>
      <c r="F13" s="8">
        <v>20</v>
      </c>
      <c r="G13" s="8">
        <v>7.3796415671840059</v>
      </c>
      <c r="H13" s="8">
        <v>1E+30</v>
      </c>
    </row>
    <row r="15" spans="1:8" ht="17.25" thickBot="1" x14ac:dyDescent="0.35">
      <c r="A15" t="s">
        <v>42</v>
      </c>
    </row>
    <row r="16" spans="1:8" x14ac:dyDescent="0.3">
      <c r="B16" s="14"/>
      <c r="C16" s="14"/>
      <c r="D16" s="14" t="s">
        <v>84</v>
      </c>
      <c r="E16" s="14" t="s">
        <v>93</v>
      </c>
      <c r="F16" s="14" t="s">
        <v>42</v>
      </c>
      <c r="G16" s="14" t="s">
        <v>90</v>
      </c>
      <c r="H16" s="14" t="s">
        <v>90</v>
      </c>
    </row>
    <row r="17" spans="2:8" ht="17.25" thickBot="1" x14ac:dyDescent="0.35">
      <c r="B17" s="15" t="s">
        <v>36</v>
      </c>
      <c r="C17" s="15" t="s">
        <v>37</v>
      </c>
      <c r="D17" s="16" t="s">
        <v>85</v>
      </c>
      <c r="E17" s="16" t="s">
        <v>94</v>
      </c>
      <c r="F17" s="16" t="s">
        <v>95</v>
      </c>
      <c r="G17" s="16" t="s">
        <v>91</v>
      </c>
      <c r="H17" s="16" t="s">
        <v>92</v>
      </c>
    </row>
    <row r="18" spans="2:8" x14ac:dyDescent="0.3">
      <c r="B18" s="10" t="s">
        <v>60</v>
      </c>
      <c r="C18" s="10" t="s">
        <v>61</v>
      </c>
      <c r="D18" s="10">
        <v>1</v>
      </c>
      <c r="E18" s="10">
        <v>0.91875063560642578</v>
      </c>
      <c r="F18" s="10">
        <v>1</v>
      </c>
      <c r="G18" s="10">
        <v>1E+30</v>
      </c>
      <c r="H18" s="10">
        <v>1</v>
      </c>
    </row>
    <row r="19" spans="2:8" x14ac:dyDescent="0.3">
      <c r="B19" s="10" t="s">
        <v>64</v>
      </c>
      <c r="C19" s="10" t="s">
        <v>65</v>
      </c>
      <c r="D19" s="10">
        <v>0.96710593221729035</v>
      </c>
      <c r="E19" s="10">
        <v>0</v>
      </c>
      <c r="F19" s="10">
        <v>0</v>
      </c>
      <c r="G19" s="10">
        <v>1E+30</v>
      </c>
      <c r="H19" s="10">
        <v>5.0018535103517857E-2</v>
      </c>
    </row>
    <row r="20" spans="2:8" x14ac:dyDescent="0.3">
      <c r="B20" s="10" t="s">
        <v>67</v>
      </c>
      <c r="C20" s="10" t="s">
        <v>68</v>
      </c>
      <c r="D20" s="10">
        <v>1.0638165254390195</v>
      </c>
      <c r="E20" s="10">
        <v>0</v>
      </c>
      <c r="F20" s="10">
        <v>0</v>
      </c>
      <c r="G20" s="10">
        <v>1E+30</v>
      </c>
      <c r="H20" s="10">
        <v>0.10071614391113667</v>
      </c>
    </row>
    <row r="21" spans="2:8" x14ac:dyDescent="0.3">
      <c r="B21" s="10" t="s">
        <v>70</v>
      </c>
      <c r="C21" s="10" t="s">
        <v>71</v>
      </c>
      <c r="D21" s="10">
        <v>1.0154612288281548</v>
      </c>
      <c r="E21" s="17">
        <v>0.44254609991897165</v>
      </c>
      <c r="F21" s="10">
        <v>0</v>
      </c>
      <c r="G21" s="10">
        <v>3.1049791263618873E-2</v>
      </c>
      <c r="H21" s="10">
        <v>5.7820512820512926E-2</v>
      </c>
    </row>
    <row r="22" spans="2:8" x14ac:dyDescent="0.3">
      <c r="B22" s="10" t="s">
        <v>73</v>
      </c>
      <c r="C22" s="10" t="s">
        <v>74</v>
      </c>
      <c r="D22" s="10">
        <v>0.91875063560642589</v>
      </c>
      <c r="E22" s="10">
        <v>0</v>
      </c>
      <c r="F22" s="10">
        <v>0</v>
      </c>
      <c r="G22" s="10">
        <v>1E+30</v>
      </c>
      <c r="H22" s="10">
        <v>8.1249364393574247E-2</v>
      </c>
    </row>
    <row r="23" spans="2:8" x14ac:dyDescent="0.3">
      <c r="B23" s="10" t="s">
        <v>77</v>
      </c>
      <c r="C23" s="10" t="s">
        <v>78</v>
      </c>
      <c r="D23" s="10">
        <v>0.78819133475709169</v>
      </c>
      <c r="E23" s="10">
        <v>0</v>
      </c>
      <c r="F23" s="10">
        <v>0</v>
      </c>
      <c r="G23" s="10">
        <v>1E+30</v>
      </c>
      <c r="H23" s="10">
        <v>0.13394154717265877</v>
      </c>
    </row>
    <row r="24" spans="2:8" ht="17.25" thickBot="1" x14ac:dyDescent="0.35">
      <c r="B24" s="8" t="s">
        <v>80</v>
      </c>
      <c r="C24" s="8" t="s">
        <v>81</v>
      </c>
      <c r="D24" s="8">
        <v>0.94292828391185812</v>
      </c>
      <c r="E24" s="18">
        <v>0.49777086675392856</v>
      </c>
      <c r="F24" s="8">
        <v>0</v>
      </c>
      <c r="G24" s="8">
        <v>5.3690476190476233E-2</v>
      </c>
      <c r="H24" s="8">
        <v>7.0529188639097268E-2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1" sqref="F11"/>
    </sheetView>
  </sheetViews>
  <sheetFormatPr defaultRowHeight="16.5" x14ac:dyDescent="0.3"/>
  <cols>
    <col min="1" max="1" width="18.875" style="1" bestFit="1" customWidth="1"/>
    <col min="2" max="2" width="11.375" style="1" bestFit="1" customWidth="1"/>
    <col min="3" max="3" width="12" style="1" bestFit="1" customWidth="1"/>
    <col min="4" max="4" width="12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x14ac:dyDescent="0.3">
      <c r="A1" s="1" t="s">
        <v>22</v>
      </c>
    </row>
    <row r="3" spans="1:7" x14ac:dyDescent="0.3">
      <c r="A3" s="1" t="s">
        <v>0</v>
      </c>
    </row>
    <row r="5" spans="1:7" x14ac:dyDescent="0.3">
      <c r="B5" s="19" t="s">
        <v>9</v>
      </c>
      <c r="C5" s="19"/>
      <c r="D5" s="5"/>
      <c r="E5" s="19" t="s">
        <v>10</v>
      </c>
      <c r="F5" s="19"/>
    </row>
    <row r="6" spans="1:7" x14ac:dyDescent="0.3">
      <c r="A6" s="1" t="s">
        <v>1</v>
      </c>
      <c r="B6" s="1" t="s">
        <v>11</v>
      </c>
      <c r="C6" s="1" t="s">
        <v>12</v>
      </c>
      <c r="D6" s="1" t="s">
        <v>17</v>
      </c>
      <c r="E6" s="1" t="s">
        <v>13</v>
      </c>
      <c r="F6" s="1" t="s">
        <v>14</v>
      </c>
    </row>
    <row r="7" spans="1:7" x14ac:dyDescent="0.3">
      <c r="A7" s="1" t="s">
        <v>18</v>
      </c>
      <c r="B7" s="1">
        <v>15</v>
      </c>
      <c r="C7" s="1">
        <v>650</v>
      </c>
      <c r="D7" s="1">
        <v>49</v>
      </c>
      <c r="E7" s="1">
        <v>200</v>
      </c>
      <c r="F7" s="1">
        <v>25</v>
      </c>
    </row>
    <row r="8" spans="1:7" x14ac:dyDescent="0.3">
      <c r="A8" s="1" t="s">
        <v>20</v>
      </c>
      <c r="B8" s="1">
        <v>14</v>
      </c>
      <c r="C8" s="1">
        <v>759</v>
      </c>
      <c r="D8" s="1">
        <v>52</v>
      </c>
      <c r="E8" s="1">
        <v>220</v>
      </c>
      <c r="F8" s="1">
        <v>28</v>
      </c>
    </row>
    <row r="9" spans="1:7" x14ac:dyDescent="0.3">
      <c r="A9" s="1" t="s">
        <v>21</v>
      </c>
      <c r="B9" s="1">
        <v>16</v>
      </c>
      <c r="C9" s="1">
        <v>627</v>
      </c>
      <c r="D9" s="1">
        <v>55</v>
      </c>
      <c r="E9" s="1">
        <v>210</v>
      </c>
      <c r="F9" s="1">
        <v>27</v>
      </c>
    </row>
    <row r="10" spans="1:7" x14ac:dyDescent="0.3">
      <c r="A10" s="1" t="s">
        <v>22</v>
      </c>
      <c r="B10" s="1">
        <v>16</v>
      </c>
      <c r="C10" s="1">
        <v>600</v>
      </c>
      <c r="D10" s="1">
        <v>59</v>
      </c>
      <c r="E10" s="1">
        <v>190</v>
      </c>
      <c r="F10" s="1">
        <v>20</v>
      </c>
    </row>
    <row r="11" spans="1:7" x14ac:dyDescent="0.3">
      <c r="A11" s="1" t="s">
        <v>23</v>
      </c>
      <c r="B11" s="1">
        <v>12</v>
      </c>
      <c r="C11" s="1">
        <v>580</v>
      </c>
      <c r="D11" s="1">
        <v>47</v>
      </c>
      <c r="E11" s="1">
        <v>163</v>
      </c>
      <c r="F11" s="1">
        <v>15</v>
      </c>
    </row>
    <row r="12" spans="1:7" x14ac:dyDescent="0.3">
      <c r="A12" s="1" t="s">
        <v>24</v>
      </c>
      <c r="B12" s="1">
        <v>15</v>
      </c>
      <c r="C12" s="1">
        <v>550</v>
      </c>
      <c r="D12" s="1">
        <v>60</v>
      </c>
      <c r="E12" s="1">
        <v>195</v>
      </c>
      <c r="F12" s="1">
        <v>31</v>
      </c>
    </row>
    <row r="14" spans="1:7" x14ac:dyDescent="0.3">
      <c r="A14" s="1" t="s">
        <v>2</v>
      </c>
      <c r="B14" s="3">
        <v>0</v>
      </c>
      <c r="C14" s="4">
        <v>1.2302059856902441E-3</v>
      </c>
      <c r="D14" s="4">
        <v>4.4385831963704003E-3</v>
      </c>
      <c r="E14" s="4">
        <v>4.8355296610864519E-3</v>
      </c>
      <c r="F14" s="4">
        <v>0</v>
      </c>
      <c r="G14" s="6"/>
    </row>
    <row r="16" spans="1:7" x14ac:dyDescent="0.3">
      <c r="A16" s="1" t="s">
        <v>3</v>
      </c>
    </row>
    <row r="18" spans="1:6" x14ac:dyDescent="0.3">
      <c r="A18" s="1" t="s">
        <v>1</v>
      </c>
      <c r="B18" s="1" t="s">
        <v>5</v>
      </c>
      <c r="F18" s="1" t="s">
        <v>4</v>
      </c>
    </row>
    <row r="19" spans="1:6" x14ac:dyDescent="0.3">
      <c r="A19" s="1" t="s">
        <v>18</v>
      </c>
      <c r="B19" s="1">
        <f>SUMPRODUCT(E7:F7,$E$14:$F$14)</f>
        <v>0.96710593221729035</v>
      </c>
      <c r="E19" s="1" t="s">
        <v>6</v>
      </c>
      <c r="F19" s="1">
        <f>SUMPRODUCT(B7:D7,$B$14:$D$14)</f>
        <v>1.0171244673208082</v>
      </c>
    </row>
    <row r="20" spans="1:6" x14ac:dyDescent="0.3">
      <c r="A20" s="1" t="s">
        <v>20</v>
      </c>
      <c r="B20" s="1">
        <f t="shared" ref="B20:B24" si="0">SUMPRODUCT(E8:F8,$E$14:$F$14)</f>
        <v>1.0638165254390195</v>
      </c>
      <c r="E20" s="1" t="s">
        <v>6</v>
      </c>
      <c r="F20" s="1">
        <f t="shared" ref="F20:F24" si="1">SUMPRODUCT(B8:D8,$B$14:$D$14)</f>
        <v>1.1645326693501561</v>
      </c>
    </row>
    <row r="21" spans="1:6" x14ac:dyDescent="0.3">
      <c r="A21" s="1" t="s">
        <v>21</v>
      </c>
      <c r="B21" s="1">
        <f t="shared" si="0"/>
        <v>1.0154612288281548</v>
      </c>
      <c r="E21" s="1" t="s">
        <v>6</v>
      </c>
      <c r="F21" s="1">
        <f t="shared" si="1"/>
        <v>1.015461228828155</v>
      </c>
    </row>
    <row r="22" spans="1:6" x14ac:dyDescent="0.3">
      <c r="A22" s="1" t="s">
        <v>22</v>
      </c>
      <c r="B22" s="1">
        <f t="shared" si="0"/>
        <v>0.91875063560642589</v>
      </c>
      <c r="E22" s="1" t="s">
        <v>6</v>
      </c>
      <c r="F22" s="1">
        <f t="shared" si="1"/>
        <v>1</v>
      </c>
    </row>
    <row r="23" spans="1:6" x14ac:dyDescent="0.3">
      <c r="A23" s="1" t="s">
        <v>23</v>
      </c>
      <c r="B23" s="1">
        <f t="shared" si="0"/>
        <v>0.78819133475709169</v>
      </c>
      <c r="E23" s="1" t="s">
        <v>6</v>
      </c>
      <c r="F23" s="1">
        <f t="shared" si="1"/>
        <v>0.9221328819297504</v>
      </c>
    </row>
    <row r="24" spans="1:6" x14ac:dyDescent="0.3">
      <c r="A24" s="1" t="s">
        <v>24</v>
      </c>
      <c r="B24" s="1">
        <f t="shared" si="0"/>
        <v>0.94292828391185812</v>
      </c>
      <c r="E24" s="1" t="s">
        <v>6</v>
      </c>
      <c r="F24" s="1">
        <f t="shared" si="1"/>
        <v>0.94292828391185823</v>
      </c>
    </row>
    <row r="26" spans="1:6" x14ac:dyDescent="0.3">
      <c r="A26" s="1" t="s">
        <v>15</v>
      </c>
    </row>
    <row r="27" spans="1:6" x14ac:dyDescent="0.3">
      <c r="A27" s="1">
        <f>F22</f>
        <v>1</v>
      </c>
      <c r="C27" s="1" t="s">
        <v>7</v>
      </c>
      <c r="E27" s="1">
        <v>1</v>
      </c>
    </row>
    <row r="28" spans="1:6" x14ac:dyDescent="0.3">
      <c r="A28" s="1" t="s">
        <v>8</v>
      </c>
    </row>
    <row r="29" spans="1:6" x14ac:dyDescent="0.3">
      <c r="A29" s="7">
        <f>B22</f>
        <v>0.91875063560642589</v>
      </c>
    </row>
    <row r="31" spans="1:6" x14ac:dyDescent="0.3">
      <c r="A31" s="1" t="s">
        <v>16</v>
      </c>
    </row>
    <row r="32" spans="1:6" x14ac:dyDescent="0.3">
      <c r="A32" s="2" t="str">
        <f>IF(B22&lt;1,"비효율적 단위","효율적 단위")</f>
        <v>비효율적 단위</v>
      </c>
    </row>
  </sheetData>
  <mergeCells count="2">
    <mergeCell ref="B5:C5"/>
    <mergeCell ref="E5:F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19:F24 B19:B2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7" workbookViewId="0">
      <selection activeCell="K29" sqref="K29"/>
    </sheetView>
  </sheetViews>
  <sheetFormatPr defaultRowHeight="16.5" x14ac:dyDescent="0.3"/>
  <cols>
    <col min="1" max="1" width="2.125" customWidth="1"/>
    <col min="2" max="2" width="6.75" customWidth="1"/>
    <col min="3" max="3" width="21.625" customWidth="1"/>
    <col min="4" max="4" width="12.75" bestFit="1" customWidth="1"/>
    <col min="5" max="5" width="14.75" customWidth="1"/>
    <col min="6" max="6" width="11.625" customWidth="1"/>
    <col min="7" max="7" width="12.75" bestFit="1" customWidth="1"/>
  </cols>
  <sheetData>
    <row r="1" spans="1:5" x14ac:dyDescent="0.3">
      <c r="A1" s="1" t="s">
        <v>25</v>
      </c>
    </row>
    <row r="2" spans="1:5" x14ac:dyDescent="0.3">
      <c r="A2" s="1" t="s">
        <v>103</v>
      </c>
    </row>
    <row r="3" spans="1:5" x14ac:dyDescent="0.3">
      <c r="A3" s="1" t="s">
        <v>96</v>
      </c>
    </row>
    <row r="4" spans="1:5" x14ac:dyDescent="0.3">
      <c r="A4" s="1" t="s">
        <v>27</v>
      </c>
    </row>
    <row r="5" spans="1:5" x14ac:dyDescent="0.3">
      <c r="A5" s="1" t="s">
        <v>28</v>
      </c>
    </row>
    <row r="6" spans="1:5" x14ac:dyDescent="0.3">
      <c r="A6" s="1"/>
      <c r="B6" t="s">
        <v>29</v>
      </c>
    </row>
    <row r="7" spans="1:5" x14ac:dyDescent="0.3">
      <c r="A7" s="1"/>
      <c r="B7" t="s">
        <v>104</v>
      </c>
    </row>
    <row r="8" spans="1:5" x14ac:dyDescent="0.3">
      <c r="A8" s="1"/>
      <c r="B8" t="s">
        <v>105</v>
      </c>
    </row>
    <row r="9" spans="1:5" x14ac:dyDescent="0.3">
      <c r="A9" s="1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7.25" thickBot="1" x14ac:dyDescent="0.35">
      <c r="A14" t="s">
        <v>35</v>
      </c>
    </row>
    <row r="15" spans="1:5" ht="17.2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7.25" thickBot="1" x14ac:dyDescent="0.35">
      <c r="B16" s="8" t="s">
        <v>47</v>
      </c>
      <c r="C16" s="8" t="s">
        <v>48</v>
      </c>
      <c r="D16" s="11">
        <v>0</v>
      </c>
      <c r="E16" s="11">
        <v>0.91750679742156238</v>
      </c>
    </row>
    <row r="19" spans="1:7" ht="17.25" thickBot="1" x14ac:dyDescent="0.35">
      <c r="A19" t="s">
        <v>40</v>
      </c>
    </row>
    <row r="20" spans="1:7" ht="17.2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49</v>
      </c>
      <c r="C21" s="10" t="s">
        <v>50</v>
      </c>
      <c r="D21" s="12">
        <v>0</v>
      </c>
      <c r="E21" s="12">
        <v>4.1250420065377422E-2</v>
      </c>
      <c r="F21" s="10" t="s">
        <v>51</v>
      </c>
    </row>
    <row r="22" spans="1:7" x14ac:dyDescent="0.3">
      <c r="B22" s="10" t="s">
        <v>52</v>
      </c>
      <c r="C22" s="10" t="s">
        <v>53</v>
      </c>
      <c r="D22" s="12">
        <v>0</v>
      </c>
      <c r="E22" s="12">
        <v>8.7068096416460512E-4</v>
      </c>
      <c r="F22" s="10" t="s">
        <v>51</v>
      </c>
    </row>
    <row r="23" spans="1:7" x14ac:dyDescent="0.3">
      <c r="B23" s="10" t="s">
        <v>54</v>
      </c>
      <c r="C23" s="10" t="s">
        <v>55</v>
      </c>
      <c r="D23" s="12">
        <v>0</v>
      </c>
      <c r="E23" s="12">
        <v>0</v>
      </c>
      <c r="F23" s="10" t="s">
        <v>51</v>
      </c>
    </row>
    <row r="24" spans="1:7" x14ac:dyDescent="0.3">
      <c r="B24" s="10" t="s">
        <v>56</v>
      </c>
      <c r="C24" s="10" t="s">
        <v>57</v>
      </c>
      <c r="D24" s="12">
        <v>0</v>
      </c>
      <c r="E24" s="12">
        <v>5.6288760578009963E-3</v>
      </c>
      <c r="F24" s="10" t="s">
        <v>51</v>
      </c>
    </row>
    <row r="25" spans="1:7" ht="17.25" thickBot="1" x14ac:dyDescent="0.35">
      <c r="B25" s="8" t="s">
        <v>58</v>
      </c>
      <c r="C25" s="8" t="s">
        <v>59</v>
      </c>
      <c r="D25" s="13">
        <v>0</v>
      </c>
      <c r="E25" s="13">
        <v>0</v>
      </c>
      <c r="F25" s="8" t="s">
        <v>51</v>
      </c>
    </row>
    <row r="28" spans="1:7" ht="17.25" thickBot="1" x14ac:dyDescent="0.35">
      <c r="A28" t="s">
        <v>42</v>
      </c>
    </row>
    <row r="29" spans="1:7" ht="17.25" thickBot="1" x14ac:dyDescent="0.35">
      <c r="B29" s="9" t="s">
        <v>36</v>
      </c>
      <c r="C29" s="9" t="s">
        <v>37</v>
      </c>
      <c r="D29" s="9" t="s">
        <v>43</v>
      </c>
      <c r="E29" s="9" t="s">
        <v>44</v>
      </c>
      <c r="F29" s="9" t="s">
        <v>45</v>
      </c>
      <c r="G29" s="9" t="s">
        <v>46</v>
      </c>
    </row>
    <row r="30" spans="1:7" x14ac:dyDescent="0.3">
      <c r="B30" s="10" t="s">
        <v>60</v>
      </c>
      <c r="C30" s="10" t="s">
        <v>61</v>
      </c>
      <c r="D30" s="12">
        <v>1</v>
      </c>
      <c r="E30" s="10" t="s">
        <v>62</v>
      </c>
      <c r="F30" s="10" t="s">
        <v>63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1.1257752115601993</v>
      </c>
      <c r="E31" s="10" t="s">
        <v>66</v>
      </c>
      <c r="F31" s="10" t="s">
        <v>76</v>
      </c>
      <c r="G31" s="10">
        <v>5.8923716127455394E-2</v>
      </c>
    </row>
    <row r="32" spans="1:7" x14ac:dyDescent="0.3">
      <c r="B32" s="10" t="s">
        <v>67</v>
      </c>
      <c r="C32" s="10" t="s">
        <v>68</v>
      </c>
      <c r="D32" s="12">
        <v>1.2383527327162192</v>
      </c>
      <c r="E32" s="10" t="s">
        <v>69</v>
      </c>
      <c r="F32" s="21" t="s">
        <v>63</v>
      </c>
      <c r="G32" s="10">
        <v>0</v>
      </c>
    </row>
    <row r="33" spans="2:7" x14ac:dyDescent="0.3">
      <c r="B33" s="10" t="s">
        <v>70</v>
      </c>
      <c r="C33" s="10" t="s">
        <v>71</v>
      </c>
      <c r="D33" s="12">
        <v>1.1820639721382091</v>
      </c>
      <c r="E33" s="10" t="s">
        <v>72</v>
      </c>
      <c r="F33" s="10" t="s">
        <v>76</v>
      </c>
      <c r="G33" s="10">
        <v>2.3859713439037034E-2</v>
      </c>
    </row>
    <row r="34" spans="2:7" x14ac:dyDescent="0.3">
      <c r="B34" s="10" t="s">
        <v>73</v>
      </c>
      <c r="C34" s="10" t="s">
        <v>74</v>
      </c>
      <c r="D34" s="12">
        <v>1.0694864509821893</v>
      </c>
      <c r="E34" s="10" t="s">
        <v>75</v>
      </c>
      <c r="F34" s="10" t="s">
        <v>76</v>
      </c>
      <c r="G34" s="10">
        <v>0.11292884856261254</v>
      </c>
    </row>
    <row r="35" spans="2:7" x14ac:dyDescent="0.3">
      <c r="B35" s="10" t="s">
        <v>77</v>
      </c>
      <c r="C35" s="10" t="s">
        <v>78</v>
      </c>
      <c r="D35" s="12">
        <v>0.91750679742156238</v>
      </c>
      <c r="E35" s="10" t="s">
        <v>79</v>
      </c>
      <c r="F35" s="10" t="s">
        <v>76</v>
      </c>
      <c r="G35" s="10">
        <v>8.2493202578437619E-2</v>
      </c>
    </row>
    <row r="36" spans="2:7" ht="17.25" thickBot="1" x14ac:dyDescent="0.35">
      <c r="B36" s="8" t="s">
        <v>80</v>
      </c>
      <c r="C36" s="8" t="s">
        <v>81</v>
      </c>
      <c r="D36" s="13">
        <v>1.0976308312711942</v>
      </c>
      <c r="E36" s="8" t="s">
        <v>82</v>
      </c>
      <c r="F36" s="20" t="s">
        <v>63</v>
      </c>
      <c r="G36" s="8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E24" sqref="E24"/>
    </sheetView>
  </sheetViews>
  <sheetFormatPr defaultRowHeight="16.5" x14ac:dyDescent="0.3"/>
  <cols>
    <col min="1" max="1" width="2.125" customWidth="1"/>
    <col min="2" max="2" width="6.875" bestFit="1" customWidth="1"/>
    <col min="3" max="3" width="21.625" bestFit="1" customWidth="1"/>
    <col min="4" max="4" width="12.75" bestFit="1" customWidth="1"/>
    <col min="5" max="5" width="13.625" bestFit="1" customWidth="1"/>
    <col min="6" max="6" width="9.625" customWidth="1"/>
    <col min="7" max="8" width="12.75" bestFit="1" customWidth="1"/>
  </cols>
  <sheetData>
    <row r="1" spans="1:8" x14ac:dyDescent="0.3">
      <c r="A1" s="1" t="s">
        <v>83</v>
      </c>
    </row>
    <row r="2" spans="1:8" x14ac:dyDescent="0.3">
      <c r="A2" s="1" t="s">
        <v>103</v>
      </c>
    </row>
    <row r="3" spans="1:8" x14ac:dyDescent="0.3">
      <c r="A3" s="1" t="s">
        <v>96</v>
      </c>
    </row>
    <row r="6" spans="1:8" ht="17.25" thickBot="1" x14ac:dyDescent="0.35">
      <c r="A6" t="s">
        <v>40</v>
      </c>
    </row>
    <row r="7" spans="1:8" x14ac:dyDescent="0.3">
      <c r="B7" s="14"/>
      <c r="C7" s="14"/>
      <c r="D7" s="14" t="s">
        <v>84</v>
      </c>
      <c r="E7" s="14" t="s">
        <v>86</v>
      </c>
      <c r="F7" s="14" t="s">
        <v>88</v>
      </c>
      <c r="G7" s="14" t="s">
        <v>90</v>
      </c>
      <c r="H7" s="14" t="s">
        <v>90</v>
      </c>
    </row>
    <row r="8" spans="1:8" ht="17.25" thickBot="1" x14ac:dyDescent="0.35">
      <c r="B8" s="15" t="s">
        <v>36</v>
      </c>
      <c r="C8" s="15" t="s">
        <v>37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3">
      <c r="B9" s="10" t="s">
        <v>49</v>
      </c>
      <c r="C9" s="10" t="s">
        <v>50</v>
      </c>
      <c r="D9" s="10">
        <v>4.1250420065377422E-2</v>
      </c>
      <c r="E9" s="10">
        <v>0</v>
      </c>
      <c r="F9" s="10">
        <v>0</v>
      </c>
      <c r="G9" s="10">
        <v>1.262100313479622</v>
      </c>
      <c r="H9" s="10">
        <v>0.25247574354434271</v>
      </c>
    </row>
    <row r="10" spans="1:8" x14ac:dyDescent="0.3">
      <c r="B10" s="10" t="s">
        <v>52</v>
      </c>
      <c r="C10" s="10" t="s">
        <v>53</v>
      </c>
      <c r="D10" s="10">
        <v>8.7068096416460512E-4</v>
      </c>
      <c r="E10" s="10">
        <v>0</v>
      </c>
      <c r="F10" s="10">
        <v>0</v>
      </c>
      <c r="G10" s="10">
        <v>77.396273917422619</v>
      </c>
      <c r="H10" s="10">
        <v>61.001515151515143</v>
      </c>
    </row>
    <row r="11" spans="1:8" x14ac:dyDescent="0.3">
      <c r="B11" s="10" t="s">
        <v>54</v>
      </c>
      <c r="C11" s="10" t="s">
        <v>55</v>
      </c>
      <c r="D11" s="10">
        <v>0</v>
      </c>
      <c r="E11" s="10">
        <v>-1.1739605291296293</v>
      </c>
      <c r="F11" s="10">
        <v>0</v>
      </c>
      <c r="G11" s="10">
        <v>1.1739605291296293</v>
      </c>
      <c r="H11" s="10">
        <v>1E+30</v>
      </c>
    </row>
    <row r="12" spans="1:8" x14ac:dyDescent="0.3">
      <c r="B12" s="10" t="s">
        <v>56</v>
      </c>
      <c r="C12" s="10" t="s">
        <v>57</v>
      </c>
      <c r="D12" s="10">
        <v>5.6288760578009963E-3</v>
      </c>
      <c r="E12" s="10">
        <v>0</v>
      </c>
      <c r="F12" s="10">
        <v>163</v>
      </c>
      <c r="G12" s="10">
        <v>1E+30</v>
      </c>
      <c r="H12" s="10">
        <v>53.192109853737065</v>
      </c>
    </row>
    <row r="13" spans="1:8" ht="17.25" thickBot="1" x14ac:dyDescent="0.35">
      <c r="B13" s="8" t="s">
        <v>58</v>
      </c>
      <c r="C13" s="8" t="s">
        <v>59</v>
      </c>
      <c r="D13" s="8">
        <v>0</v>
      </c>
      <c r="E13" s="8">
        <v>-7.2661595331927984</v>
      </c>
      <c r="F13" s="8">
        <v>15</v>
      </c>
      <c r="G13" s="8">
        <v>7.2661595331927984</v>
      </c>
      <c r="H13" s="8">
        <v>1E+30</v>
      </c>
    </row>
    <row r="15" spans="1:8" ht="17.25" thickBot="1" x14ac:dyDescent="0.35">
      <c r="A15" t="s">
        <v>42</v>
      </c>
    </row>
    <row r="16" spans="1:8" x14ac:dyDescent="0.3">
      <c r="B16" s="14"/>
      <c r="C16" s="14"/>
      <c r="D16" s="14" t="s">
        <v>84</v>
      </c>
      <c r="E16" s="14" t="s">
        <v>93</v>
      </c>
      <c r="F16" s="14" t="s">
        <v>42</v>
      </c>
      <c r="G16" s="14" t="s">
        <v>90</v>
      </c>
      <c r="H16" s="14" t="s">
        <v>90</v>
      </c>
    </row>
    <row r="17" spans="2:8" ht="17.25" thickBot="1" x14ac:dyDescent="0.35">
      <c r="B17" s="15" t="s">
        <v>36</v>
      </c>
      <c r="C17" s="15" t="s">
        <v>37</v>
      </c>
      <c r="D17" s="16" t="s">
        <v>85</v>
      </c>
      <c r="E17" s="16" t="s">
        <v>94</v>
      </c>
      <c r="F17" s="16" t="s">
        <v>95</v>
      </c>
      <c r="G17" s="16" t="s">
        <v>91</v>
      </c>
      <c r="H17" s="16" t="s">
        <v>92</v>
      </c>
    </row>
    <row r="18" spans="2:8" x14ac:dyDescent="0.3">
      <c r="B18" s="10" t="s">
        <v>60</v>
      </c>
      <c r="C18" s="10" t="s">
        <v>61</v>
      </c>
      <c r="D18" s="10">
        <v>1</v>
      </c>
      <c r="E18" s="10">
        <v>0.91750679742156249</v>
      </c>
      <c r="F18" s="10">
        <v>1</v>
      </c>
      <c r="G18" s="10">
        <v>1E+30</v>
      </c>
      <c r="H18" s="10">
        <v>1</v>
      </c>
    </row>
    <row r="19" spans="2:8" x14ac:dyDescent="0.3">
      <c r="B19" s="10" t="s">
        <v>64</v>
      </c>
      <c r="C19" s="10" t="s">
        <v>65</v>
      </c>
      <c r="D19" s="10">
        <v>1.1257752115601993</v>
      </c>
      <c r="E19" s="10">
        <v>0</v>
      </c>
      <c r="F19" s="10">
        <v>0</v>
      </c>
      <c r="G19" s="10">
        <v>1E+30</v>
      </c>
      <c r="H19" s="10">
        <v>5.892371612745545E-2</v>
      </c>
    </row>
    <row r="20" spans="2:8" x14ac:dyDescent="0.3">
      <c r="B20" s="10" t="s">
        <v>67</v>
      </c>
      <c r="C20" s="10" t="s">
        <v>68</v>
      </c>
      <c r="D20" s="10">
        <v>1.2383527327162192</v>
      </c>
      <c r="E20" s="17">
        <v>0.52286683163779668</v>
      </c>
      <c r="F20" s="10">
        <v>0</v>
      </c>
      <c r="G20" s="10">
        <v>0.15777096114519423</v>
      </c>
      <c r="H20" s="10">
        <v>0.2387709991158265</v>
      </c>
    </row>
    <row r="21" spans="2:8" x14ac:dyDescent="0.3">
      <c r="B21" s="10" t="s">
        <v>70</v>
      </c>
      <c r="C21" s="10" t="s">
        <v>71</v>
      </c>
      <c r="D21" s="10">
        <v>1.1820639721382091</v>
      </c>
      <c r="E21" s="10">
        <v>0</v>
      </c>
      <c r="F21" s="10">
        <v>0</v>
      </c>
      <c r="G21" s="10">
        <v>1E+30</v>
      </c>
      <c r="H21" s="10">
        <v>2.385971343903694E-2</v>
      </c>
    </row>
    <row r="22" spans="2:8" x14ac:dyDescent="0.3">
      <c r="B22" s="10" t="s">
        <v>73</v>
      </c>
      <c r="C22" s="10" t="s">
        <v>74</v>
      </c>
      <c r="D22" s="10">
        <v>1.0694864509821893</v>
      </c>
      <c r="E22" s="10">
        <v>0</v>
      </c>
      <c r="F22" s="10">
        <v>0</v>
      </c>
      <c r="G22" s="10">
        <v>1E+30</v>
      </c>
      <c r="H22" s="10">
        <v>0.11292884856261247</v>
      </c>
    </row>
    <row r="23" spans="2:8" x14ac:dyDescent="0.3">
      <c r="B23" s="10" t="s">
        <v>77</v>
      </c>
      <c r="C23" s="10" t="s">
        <v>78</v>
      </c>
      <c r="D23" s="10">
        <v>0.91750679742156238</v>
      </c>
      <c r="E23" s="10">
        <v>0</v>
      </c>
      <c r="F23" s="10">
        <v>0</v>
      </c>
      <c r="G23" s="10">
        <v>1E+30</v>
      </c>
      <c r="H23" s="10">
        <v>8.2493202578437647E-2</v>
      </c>
    </row>
    <row r="24" spans="2:8" ht="17.25" thickBot="1" x14ac:dyDescent="0.35">
      <c r="B24" s="8" t="s">
        <v>80</v>
      </c>
      <c r="C24" s="8" t="s">
        <v>81</v>
      </c>
      <c r="D24" s="8">
        <v>1.0976308312711942</v>
      </c>
      <c r="E24" s="18">
        <v>0.24599639507530593</v>
      </c>
      <c r="F24" s="8">
        <v>0</v>
      </c>
      <c r="G24" s="8">
        <v>2.630515325025248E-2</v>
      </c>
      <c r="H24" s="8">
        <v>0.2159090909090913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I16" sqref="I16"/>
    </sheetView>
  </sheetViews>
  <sheetFormatPr defaultRowHeight="16.5" x14ac:dyDescent="0.3"/>
  <cols>
    <col min="1" max="1" width="18.875" style="1" bestFit="1" customWidth="1"/>
    <col min="2" max="2" width="11.375" style="1" bestFit="1" customWidth="1"/>
    <col min="3" max="3" width="12" style="1" bestFit="1" customWidth="1"/>
    <col min="4" max="4" width="12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x14ac:dyDescent="0.3">
      <c r="A1" s="1" t="s">
        <v>23</v>
      </c>
    </row>
    <row r="3" spans="1:7" x14ac:dyDescent="0.3">
      <c r="A3" s="1" t="s">
        <v>0</v>
      </c>
    </row>
    <row r="5" spans="1:7" x14ac:dyDescent="0.3">
      <c r="B5" s="19" t="s">
        <v>9</v>
      </c>
      <c r="C5" s="19"/>
      <c r="D5" s="5"/>
      <c r="E5" s="19" t="s">
        <v>10</v>
      </c>
      <c r="F5" s="19"/>
    </row>
    <row r="6" spans="1:7" x14ac:dyDescent="0.3">
      <c r="A6" s="1" t="s">
        <v>1</v>
      </c>
      <c r="B6" s="1" t="s">
        <v>11</v>
      </c>
      <c r="C6" s="1" t="s">
        <v>12</v>
      </c>
      <c r="D6" s="1" t="s">
        <v>17</v>
      </c>
      <c r="E6" s="1" t="s">
        <v>13</v>
      </c>
      <c r="F6" s="1" t="s">
        <v>14</v>
      </c>
    </row>
    <row r="7" spans="1:7" x14ac:dyDescent="0.3">
      <c r="A7" s="1" t="s">
        <v>18</v>
      </c>
      <c r="B7" s="1">
        <v>15</v>
      </c>
      <c r="C7" s="1">
        <v>650</v>
      </c>
      <c r="D7" s="1">
        <v>49</v>
      </c>
      <c r="E7" s="1">
        <v>200</v>
      </c>
      <c r="F7" s="1">
        <v>25</v>
      </c>
    </row>
    <row r="8" spans="1:7" x14ac:dyDescent="0.3">
      <c r="A8" s="1" t="s">
        <v>20</v>
      </c>
      <c r="B8" s="1">
        <v>14</v>
      </c>
      <c r="C8" s="1">
        <v>759</v>
      </c>
      <c r="D8" s="1">
        <v>52</v>
      </c>
      <c r="E8" s="1">
        <v>220</v>
      </c>
      <c r="F8" s="1">
        <v>28</v>
      </c>
    </row>
    <row r="9" spans="1:7" x14ac:dyDescent="0.3">
      <c r="A9" s="1" t="s">
        <v>21</v>
      </c>
      <c r="B9" s="1">
        <v>16</v>
      </c>
      <c r="C9" s="1">
        <v>627</v>
      </c>
      <c r="D9" s="1">
        <v>55</v>
      </c>
      <c r="E9" s="1">
        <v>210</v>
      </c>
      <c r="F9" s="1">
        <v>27</v>
      </c>
    </row>
    <row r="10" spans="1:7" x14ac:dyDescent="0.3">
      <c r="A10" s="1" t="s">
        <v>22</v>
      </c>
      <c r="B10" s="1">
        <v>16</v>
      </c>
      <c r="C10" s="1">
        <v>600</v>
      </c>
      <c r="D10" s="1">
        <v>59</v>
      </c>
      <c r="E10" s="1">
        <v>190</v>
      </c>
      <c r="F10" s="1">
        <v>20</v>
      </c>
    </row>
    <row r="11" spans="1:7" x14ac:dyDescent="0.3">
      <c r="A11" s="1" t="s">
        <v>23</v>
      </c>
      <c r="B11" s="1">
        <v>12</v>
      </c>
      <c r="C11" s="1">
        <v>580</v>
      </c>
      <c r="D11" s="1">
        <v>47</v>
      </c>
      <c r="E11" s="1">
        <v>163</v>
      </c>
      <c r="F11" s="1">
        <v>15</v>
      </c>
    </row>
    <row r="12" spans="1:7" x14ac:dyDescent="0.3">
      <c r="A12" s="1" t="s">
        <v>24</v>
      </c>
      <c r="B12" s="1">
        <v>15</v>
      </c>
      <c r="C12" s="1">
        <v>550</v>
      </c>
      <c r="D12" s="1">
        <v>60</v>
      </c>
      <c r="E12" s="1">
        <v>195</v>
      </c>
      <c r="F12" s="1">
        <v>31</v>
      </c>
    </row>
    <row r="14" spans="1:7" x14ac:dyDescent="0.3">
      <c r="A14" s="1" t="s">
        <v>2</v>
      </c>
      <c r="B14" s="3">
        <v>4.1250420065377422E-2</v>
      </c>
      <c r="C14" s="4">
        <v>8.7068096416460512E-4</v>
      </c>
      <c r="D14" s="4">
        <v>0</v>
      </c>
      <c r="E14" s="4">
        <v>5.6288760578009963E-3</v>
      </c>
      <c r="F14" s="4">
        <v>0</v>
      </c>
      <c r="G14" s="6"/>
    </row>
    <row r="16" spans="1:7" x14ac:dyDescent="0.3">
      <c r="A16" s="1" t="s">
        <v>3</v>
      </c>
    </row>
    <row r="18" spans="1:6" x14ac:dyDescent="0.3">
      <c r="A18" s="1" t="s">
        <v>1</v>
      </c>
      <c r="B18" s="1" t="s">
        <v>5</v>
      </c>
      <c r="F18" s="1" t="s">
        <v>4</v>
      </c>
    </row>
    <row r="19" spans="1:6" x14ac:dyDescent="0.3">
      <c r="A19" s="1" t="s">
        <v>18</v>
      </c>
      <c r="B19" s="1">
        <f>SUMPRODUCT(E7:F7,$E$14:$F$14)</f>
        <v>1.1257752115601993</v>
      </c>
      <c r="E19" s="1" t="s">
        <v>6</v>
      </c>
      <c r="F19" s="1">
        <f>SUMPRODUCT(B7:D7,$B$14:$D$14)</f>
        <v>1.1846989276876547</v>
      </c>
    </row>
    <row r="20" spans="1:6" x14ac:dyDescent="0.3">
      <c r="A20" s="1" t="s">
        <v>20</v>
      </c>
      <c r="B20" s="1">
        <f t="shared" ref="B20:B24" si="0">SUMPRODUCT(E8:F8,$E$14:$F$14)</f>
        <v>1.2383527327162192</v>
      </c>
      <c r="E20" s="1" t="s">
        <v>6</v>
      </c>
      <c r="F20" s="1">
        <f t="shared" ref="F20:F24" si="1">SUMPRODUCT(B8:D8,$B$14:$D$14)</f>
        <v>1.2383527327162192</v>
      </c>
    </row>
    <row r="21" spans="1:6" x14ac:dyDescent="0.3">
      <c r="A21" s="1" t="s">
        <v>21</v>
      </c>
      <c r="B21" s="1">
        <f t="shared" si="0"/>
        <v>1.1820639721382091</v>
      </c>
      <c r="E21" s="1" t="s">
        <v>6</v>
      </c>
      <c r="F21" s="1">
        <f t="shared" si="1"/>
        <v>1.2059236855772462</v>
      </c>
    </row>
    <row r="22" spans="1:6" x14ac:dyDescent="0.3">
      <c r="A22" s="1" t="s">
        <v>22</v>
      </c>
      <c r="B22" s="1">
        <f t="shared" si="0"/>
        <v>1.0694864509821893</v>
      </c>
      <c r="E22" s="1" t="s">
        <v>6</v>
      </c>
      <c r="F22" s="1">
        <f t="shared" si="1"/>
        <v>1.1824152995448018</v>
      </c>
    </row>
    <row r="23" spans="1:6" x14ac:dyDescent="0.3">
      <c r="A23" s="1" t="s">
        <v>23</v>
      </c>
      <c r="B23" s="1">
        <f t="shared" si="0"/>
        <v>0.91750679742156238</v>
      </c>
      <c r="E23" s="1" t="s">
        <v>6</v>
      </c>
      <c r="F23" s="1">
        <f t="shared" si="1"/>
        <v>1</v>
      </c>
    </row>
    <row r="24" spans="1:6" x14ac:dyDescent="0.3">
      <c r="A24" s="1" t="s">
        <v>24</v>
      </c>
      <c r="B24" s="1">
        <f t="shared" si="0"/>
        <v>1.0976308312711942</v>
      </c>
      <c r="E24" s="1" t="s">
        <v>6</v>
      </c>
      <c r="F24" s="1">
        <f t="shared" si="1"/>
        <v>1.0976308312711942</v>
      </c>
    </row>
    <row r="26" spans="1:6" x14ac:dyDescent="0.3">
      <c r="A26" s="1" t="s">
        <v>15</v>
      </c>
    </row>
    <row r="27" spans="1:6" x14ac:dyDescent="0.3">
      <c r="A27" s="1">
        <f>F23</f>
        <v>1</v>
      </c>
      <c r="C27" s="1" t="s">
        <v>7</v>
      </c>
      <c r="E27" s="1">
        <v>1</v>
      </c>
    </row>
    <row r="28" spans="1:6" x14ac:dyDescent="0.3">
      <c r="A28" s="1" t="s">
        <v>8</v>
      </c>
    </row>
    <row r="29" spans="1:6" x14ac:dyDescent="0.3">
      <c r="A29" s="7">
        <f>B23</f>
        <v>0.91750679742156238</v>
      </c>
    </row>
    <row r="31" spans="1:6" x14ac:dyDescent="0.3">
      <c r="A31" s="1" t="s">
        <v>16</v>
      </c>
    </row>
    <row r="32" spans="1:6" x14ac:dyDescent="0.3">
      <c r="A32" s="2" t="str">
        <f>IF(B23&lt;1,"비효율적 단위","효율적 단위")</f>
        <v>비효율적 단위</v>
      </c>
    </row>
  </sheetData>
  <mergeCells count="2">
    <mergeCell ref="B5:C5"/>
    <mergeCell ref="E5:F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19:F24 B19:B24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>
      <selection activeCell="A3" sqref="A3"/>
    </sheetView>
  </sheetViews>
  <sheetFormatPr defaultRowHeight="16.5" x14ac:dyDescent="0.3"/>
  <cols>
    <col min="1" max="1" width="2.125" customWidth="1"/>
    <col min="2" max="2" width="6.75" customWidth="1"/>
    <col min="3" max="3" width="21.625" customWidth="1"/>
    <col min="4" max="4" width="12.75" bestFit="1" customWidth="1"/>
    <col min="5" max="5" width="14.75" customWidth="1"/>
    <col min="6" max="6" width="11.625" customWidth="1"/>
    <col min="7" max="7" width="12.75" bestFit="1" customWidth="1"/>
  </cols>
  <sheetData>
    <row r="1" spans="1:5" x14ac:dyDescent="0.3">
      <c r="A1" s="1" t="s">
        <v>25</v>
      </c>
    </row>
    <row r="2" spans="1:5" x14ac:dyDescent="0.3">
      <c r="A2" s="1" t="s">
        <v>106</v>
      </c>
    </row>
    <row r="3" spans="1:5" x14ac:dyDescent="0.3">
      <c r="A3" s="1" t="s">
        <v>109</v>
      </c>
    </row>
    <row r="4" spans="1:5" x14ac:dyDescent="0.3">
      <c r="A4" s="1" t="s">
        <v>27</v>
      </c>
    </row>
    <row r="5" spans="1:5" x14ac:dyDescent="0.3">
      <c r="A5" s="1" t="s">
        <v>28</v>
      </c>
    </row>
    <row r="6" spans="1:5" x14ac:dyDescent="0.3">
      <c r="A6" s="1"/>
      <c r="B6" t="s">
        <v>29</v>
      </c>
    </row>
    <row r="7" spans="1:5" x14ac:dyDescent="0.3">
      <c r="A7" s="1"/>
      <c r="B7" t="s">
        <v>107</v>
      </c>
    </row>
    <row r="8" spans="1:5" x14ac:dyDescent="0.3">
      <c r="A8" s="1"/>
      <c r="B8" t="s">
        <v>108</v>
      </c>
    </row>
    <row r="9" spans="1:5" x14ac:dyDescent="0.3">
      <c r="A9" s="1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7.25" thickBot="1" x14ac:dyDescent="0.35">
      <c r="A14" t="s">
        <v>35</v>
      </c>
    </row>
    <row r="15" spans="1:5" ht="17.2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7.25" thickBot="1" x14ac:dyDescent="0.35">
      <c r="B16" s="8" t="s">
        <v>47</v>
      </c>
      <c r="C16" s="8" t="s">
        <v>48</v>
      </c>
      <c r="D16" s="11">
        <v>0</v>
      </c>
      <c r="E16" s="11">
        <v>1</v>
      </c>
    </row>
    <row r="19" spans="1:7" ht="17.25" thickBot="1" x14ac:dyDescent="0.35">
      <c r="A19" t="s">
        <v>40</v>
      </c>
    </row>
    <row r="20" spans="1:7" ht="17.2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49</v>
      </c>
      <c r="C21" s="10" t="s">
        <v>50</v>
      </c>
      <c r="D21" s="12">
        <v>0</v>
      </c>
      <c r="E21" s="12">
        <v>0</v>
      </c>
      <c r="F21" s="10" t="s">
        <v>51</v>
      </c>
    </row>
    <row r="22" spans="1:7" x14ac:dyDescent="0.3">
      <c r="B22" s="10" t="s">
        <v>52</v>
      </c>
      <c r="C22" s="10" t="s">
        <v>53</v>
      </c>
      <c r="D22" s="12">
        <v>0</v>
      </c>
      <c r="E22" s="12">
        <v>1.2948927904939621E-4</v>
      </c>
      <c r="F22" s="10" t="s">
        <v>51</v>
      </c>
    </row>
    <row r="23" spans="1:7" x14ac:dyDescent="0.3">
      <c r="B23" s="10" t="s">
        <v>54</v>
      </c>
      <c r="C23" s="10" t="s">
        <v>55</v>
      </c>
      <c r="D23" s="12">
        <v>0</v>
      </c>
      <c r="E23" s="12">
        <v>1.5479681608713868E-2</v>
      </c>
      <c r="F23" s="10" t="s">
        <v>51</v>
      </c>
    </row>
    <row r="24" spans="1:7" x14ac:dyDescent="0.3">
      <c r="B24" s="10" t="s">
        <v>56</v>
      </c>
      <c r="C24" s="10" t="s">
        <v>57</v>
      </c>
      <c r="D24" s="12">
        <v>0</v>
      </c>
      <c r="E24" s="12">
        <v>0</v>
      </c>
      <c r="F24" s="10" t="s">
        <v>51</v>
      </c>
    </row>
    <row r="25" spans="1:7" ht="17.25" thickBot="1" x14ac:dyDescent="0.35">
      <c r="B25" s="8" t="s">
        <v>58</v>
      </c>
      <c r="C25" s="8" t="s">
        <v>59</v>
      </c>
      <c r="D25" s="13">
        <v>0</v>
      </c>
      <c r="E25" s="13">
        <v>3.2258064516129031E-2</v>
      </c>
      <c r="F25" s="8" t="s">
        <v>51</v>
      </c>
    </row>
    <row r="28" spans="1:7" ht="17.25" thickBot="1" x14ac:dyDescent="0.35">
      <c r="A28" t="s">
        <v>42</v>
      </c>
    </row>
    <row r="29" spans="1:7" ht="17.25" thickBot="1" x14ac:dyDescent="0.35">
      <c r="B29" s="9" t="s">
        <v>36</v>
      </c>
      <c r="C29" s="9" t="s">
        <v>37</v>
      </c>
      <c r="D29" s="9" t="s">
        <v>43</v>
      </c>
      <c r="E29" s="9" t="s">
        <v>44</v>
      </c>
      <c r="F29" s="9" t="s">
        <v>45</v>
      </c>
      <c r="G29" s="9" t="s">
        <v>46</v>
      </c>
    </row>
    <row r="30" spans="1:7" x14ac:dyDescent="0.3">
      <c r="B30" s="10" t="s">
        <v>60</v>
      </c>
      <c r="C30" s="10" t="s">
        <v>61</v>
      </c>
      <c r="D30" s="12">
        <v>1</v>
      </c>
      <c r="E30" s="10" t="s">
        <v>62</v>
      </c>
      <c r="F30" s="10" t="s">
        <v>63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0.80645161290322576</v>
      </c>
      <c r="E31" s="10" t="s">
        <v>66</v>
      </c>
      <c r="F31" s="10" t="s">
        <v>76</v>
      </c>
      <c r="G31" s="10">
        <v>3.6220817305861353E-2</v>
      </c>
    </row>
    <row r="32" spans="1:7" x14ac:dyDescent="0.3">
      <c r="B32" s="10" t="s">
        <v>67</v>
      </c>
      <c r="C32" s="10" t="s">
        <v>68</v>
      </c>
      <c r="D32" s="12">
        <v>0.90322580645161288</v>
      </c>
      <c r="E32" s="10" t="s">
        <v>69</v>
      </c>
      <c r="F32" s="10" t="s">
        <v>63</v>
      </c>
      <c r="G32" s="10">
        <v>0</v>
      </c>
    </row>
    <row r="33" spans="2:7" x14ac:dyDescent="0.3">
      <c r="B33" s="10" t="s">
        <v>70</v>
      </c>
      <c r="C33" s="10" t="s">
        <v>71</v>
      </c>
      <c r="D33" s="12">
        <v>0.87096774193548387</v>
      </c>
      <c r="E33" s="10" t="s">
        <v>72</v>
      </c>
      <c r="F33" s="10" t="s">
        <v>76</v>
      </c>
      <c r="G33" s="10">
        <v>6.1604524507750225E-2</v>
      </c>
    </row>
    <row r="34" spans="2:7" x14ac:dyDescent="0.3">
      <c r="B34" s="10" t="s">
        <v>73</v>
      </c>
      <c r="C34" s="10" t="s">
        <v>74</v>
      </c>
      <c r="D34" s="12">
        <v>0.64516129032258063</v>
      </c>
      <c r="E34" s="10" t="s">
        <v>75</v>
      </c>
      <c r="F34" s="10" t="s">
        <v>76</v>
      </c>
      <c r="G34" s="10">
        <v>0.3458334920211753</v>
      </c>
    </row>
    <row r="35" spans="2:7" x14ac:dyDescent="0.3">
      <c r="B35" s="10" t="s">
        <v>77</v>
      </c>
      <c r="C35" s="10" t="s">
        <v>78</v>
      </c>
      <c r="D35" s="12">
        <v>0.4838709677419355</v>
      </c>
      <c r="E35" s="10" t="s">
        <v>79</v>
      </c>
      <c r="F35" s="10" t="s">
        <v>76</v>
      </c>
      <c r="G35" s="10">
        <v>0.3187778497162661</v>
      </c>
    </row>
    <row r="36" spans="2:7" ht="17.25" thickBot="1" x14ac:dyDescent="0.35">
      <c r="B36" s="8" t="s">
        <v>80</v>
      </c>
      <c r="C36" s="8" t="s">
        <v>81</v>
      </c>
      <c r="D36" s="13">
        <v>1</v>
      </c>
      <c r="E36" s="8" t="s">
        <v>82</v>
      </c>
      <c r="F36" s="8" t="s">
        <v>63</v>
      </c>
      <c r="G36" s="8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L22" sqref="L22"/>
    </sheetView>
  </sheetViews>
  <sheetFormatPr defaultRowHeight="16.5" x14ac:dyDescent="0.3"/>
  <cols>
    <col min="1" max="1" width="2.125" customWidth="1"/>
    <col min="2" max="2" width="6.875" bestFit="1" customWidth="1"/>
    <col min="3" max="3" width="21.625" bestFit="1" customWidth="1"/>
    <col min="4" max="4" width="12.75" bestFit="1" customWidth="1"/>
    <col min="5" max="5" width="5.25" customWidth="1"/>
    <col min="6" max="6" width="9.625" customWidth="1"/>
    <col min="7" max="8" width="12.75" bestFit="1" customWidth="1"/>
  </cols>
  <sheetData>
    <row r="1" spans="1:8" x14ac:dyDescent="0.3">
      <c r="A1" s="1" t="s">
        <v>83</v>
      </c>
    </row>
    <row r="2" spans="1:8" x14ac:dyDescent="0.3">
      <c r="A2" s="1" t="s">
        <v>106</v>
      </c>
    </row>
    <row r="3" spans="1:8" x14ac:dyDescent="0.3">
      <c r="A3" s="1" t="s">
        <v>96</v>
      </c>
    </row>
    <row r="6" spans="1:8" ht="17.25" thickBot="1" x14ac:dyDescent="0.35">
      <c r="A6" t="s">
        <v>40</v>
      </c>
    </row>
    <row r="7" spans="1:8" x14ac:dyDescent="0.3">
      <c r="B7" s="14"/>
      <c r="C7" s="14"/>
      <c r="D7" s="14" t="s">
        <v>84</v>
      </c>
      <c r="E7" s="14" t="s">
        <v>86</v>
      </c>
      <c r="F7" s="14" t="s">
        <v>88</v>
      </c>
      <c r="G7" s="14" t="s">
        <v>90</v>
      </c>
      <c r="H7" s="14" t="s">
        <v>90</v>
      </c>
    </row>
    <row r="8" spans="1:8" ht="17.25" thickBot="1" x14ac:dyDescent="0.35">
      <c r="B8" s="15" t="s">
        <v>36</v>
      </c>
      <c r="C8" s="15" t="s">
        <v>37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3">
      <c r="B9" s="10" t="s">
        <v>49</v>
      </c>
      <c r="C9" s="10" t="s">
        <v>50</v>
      </c>
      <c r="D9" s="10">
        <v>0</v>
      </c>
      <c r="E9" s="10">
        <v>0</v>
      </c>
      <c r="F9" s="10">
        <v>0</v>
      </c>
      <c r="G9" s="10">
        <v>0</v>
      </c>
      <c r="H9" s="10">
        <v>1E+30</v>
      </c>
    </row>
    <row r="10" spans="1:8" x14ac:dyDescent="0.3">
      <c r="B10" s="10" t="s">
        <v>52</v>
      </c>
      <c r="C10" s="10" t="s">
        <v>53</v>
      </c>
      <c r="D10" s="10">
        <v>1.2948927904939621E-4</v>
      </c>
      <c r="E10" s="10">
        <v>0</v>
      </c>
      <c r="F10" s="10">
        <v>0</v>
      </c>
      <c r="G10" s="10">
        <v>0</v>
      </c>
      <c r="H10" s="10">
        <v>0</v>
      </c>
    </row>
    <row r="11" spans="1:8" x14ac:dyDescent="0.3">
      <c r="B11" s="10" t="s">
        <v>54</v>
      </c>
      <c r="C11" s="10" t="s">
        <v>55</v>
      </c>
      <c r="D11" s="10">
        <v>1.5479681608713868E-2</v>
      </c>
      <c r="E11" s="10">
        <v>0</v>
      </c>
      <c r="F11" s="10">
        <v>0</v>
      </c>
      <c r="G11" s="10">
        <v>34.100000000000009</v>
      </c>
      <c r="H11" s="10">
        <v>0</v>
      </c>
    </row>
    <row r="12" spans="1:8" x14ac:dyDescent="0.3">
      <c r="B12" s="10" t="s">
        <v>56</v>
      </c>
      <c r="C12" s="10" t="s">
        <v>57</v>
      </c>
      <c r="D12" s="10">
        <v>0</v>
      </c>
      <c r="E12" s="10">
        <v>0</v>
      </c>
      <c r="F12" s="10">
        <v>195</v>
      </c>
      <c r="G12" s="10">
        <v>0</v>
      </c>
      <c r="H12" s="10">
        <v>1E+30</v>
      </c>
    </row>
    <row r="13" spans="1:8" ht="17.25" thickBot="1" x14ac:dyDescent="0.35">
      <c r="B13" s="8" t="s">
        <v>58</v>
      </c>
      <c r="C13" s="8" t="s">
        <v>59</v>
      </c>
      <c r="D13" s="8">
        <v>3.2258064516129031E-2</v>
      </c>
      <c r="E13" s="8">
        <v>0</v>
      </c>
      <c r="F13" s="8">
        <v>31</v>
      </c>
      <c r="G13" s="8">
        <v>1E+30</v>
      </c>
      <c r="H13" s="8">
        <v>0</v>
      </c>
    </row>
    <row r="15" spans="1:8" ht="17.25" thickBot="1" x14ac:dyDescent="0.35">
      <c r="A15" t="s">
        <v>42</v>
      </c>
    </row>
    <row r="16" spans="1:8" x14ac:dyDescent="0.3">
      <c r="B16" s="14"/>
      <c r="C16" s="14"/>
      <c r="D16" s="14" t="s">
        <v>84</v>
      </c>
      <c r="E16" s="14" t="s">
        <v>93</v>
      </c>
      <c r="F16" s="14" t="s">
        <v>42</v>
      </c>
      <c r="G16" s="14" t="s">
        <v>90</v>
      </c>
      <c r="H16" s="14" t="s">
        <v>90</v>
      </c>
    </row>
    <row r="17" spans="2:8" ht="17.25" thickBot="1" x14ac:dyDescent="0.35">
      <c r="B17" s="15" t="s">
        <v>36</v>
      </c>
      <c r="C17" s="15" t="s">
        <v>37</v>
      </c>
      <c r="D17" s="16" t="s">
        <v>85</v>
      </c>
      <c r="E17" s="16" t="s">
        <v>94</v>
      </c>
      <c r="F17" s="16" t="s">
        <v>95</v>
      </c>
      <c r="G17" s="16" t="s">
        <v>91</v>
      </c>
      <c r="H17" s="16" t="s">
        <v>92</v>
      </c>
    </row>
    <row r="18" spans="2:8" x14ac:dyDescent="0.3">
      <c r="B18" s="10" t="s">
        <v>60</v>
      </c>
      <c r="C18" s="10" t="s">
        <v>61</v>
      </c>
      <c r="D18" s="10">
        <v>1</v>
      </c>
      <c r="E18" s="10">
        <v>1</v>
      </c>
      <c r="F18" s="10">
        <v>1</v>
      </c>
      <c r="G18" s="10">
        <v>1E+30</v>
      </c>
      <c r="H18" s="10">
        <v>1</v>
      </c>
    </row>
    <row r="19" spans="2:8" x14ac:dyDescent="0.3">
      <c r="B19" s="10" t="s">
        <v>64</v>
      </c>
      <c r="C19" s="10" t="s">
        <v>65</v>
      </c>
      <c r="D19" s="10">
        <v>0.80645161290322576</v>
      </c>
      <c r="E19" s="10">
        <v>0</v>
      </c>
      <c r="F19" s="10">
        <v>0</v>
      </c>
      <c r="G19" s="10">
        <v>1E+30</v>
      </c>
      <c r="H19" s="10">
        <v>3.6220817305861262E-2</v>
      </c>
    </row>
    <row r="20" spans="2:8" x14ac:dyDescent="0.3">
      <c r="B20" s="10" t="s">
        <v>67</v>
      </c>
      <c r="C20" s="10" t="s">
        <v>68</v>
      </c>
      <c r="D20" s="10">
        <v>0.90322580645161288</v>
      </c>
      <c r="E20" s="10">
        <v>0</v>
      </c>
      <c r="F20" s="10">
        <v>0</v>
      </c>
      <c r="G20" s="10">
        <v>3.655913978494621E-2</v>
      </c>
      <c r="H20" s="10">
        <v>0.4767741935483874</v>
      </c>
    </row>
    <row r="21" spans="2:8" x14ac:dyDescent="0.3">
      <c r="B21" s="10" t="s">
        <v>70</v>
      </c>
      <c r="C21" s="10" t="s">
        <v>71</v>
      </c>
      <c r="D21" s="10">
        <v>0.87096774193548387</v>
      </c>
      <c r="E21" s="10">
        <v>0</v>
      </c>
      <c r="F21" s="10">
        <v>0</v>
      </c>
      <c r="G21" s="10">
        <v>1E+30</v>
      </c>
      <c r="H21" s="10">
        <v>6.1604524507750273E-2</v>
      </c>
    </row>
    <row r="22" spans="2:8" x14ac:dyDescent="0.3">
      <c r="B22" s="10" t="s">
        <v>73</v>
      </c>
      <c r="C22" s="10" t="s">
        <v>74</v>
      </c>
      <c r="D22" s="10">
        <v>0.64516129032258063</v>
      </c>
      <c r="E22" s="10">
        <v>0</v>
      </c>
      <c r="F22" s="10">
        <v>0</v>
      </c>
      <c r="G22" s="10">
        <v>1E+30</v>
      </c>
      <c r="H22" s="10">
        <v>0.34583349202117525</v>
      </c>
    </row>
    <row r="23" spans="2:8" x14ac:dyDescent="0.3">
      <c r="B23" s="10" t="s">
        <v>77</v>
      </c>
      <c r="C23" s="10" t="s">
        <v>78</v>
      </c>
      <c r="D23" s="10">
        <v>0.4838709677419355</v>
      </c>
      <c r="E23" s="10">
        <v>0</v>
      </c>
      <c r="F23" s="10">
        <v>0</v>
      </c>
      <c r="G23" s="10">
        <v>1E+30</v>
      </c>
      <c r="H23" s="10">
        <v>0.3187778497162661</v>
      </c>
    </row>
    <row r="24" spans="2:8" ht="17.25" thickBot="1" x14ac:dyDescent="0.35">
      <c r="B24" s="8" t="s">
        <v>80</v>
      </c>
      <c r="C24" s="8" t="s">
        <v>81</v>
      </c>
      <c r="D24" s="8">
        <v>1</v>
      </c>
      <c r="E24" s="8">
        <v>1</v>
      </c>
      <c r="F24" s="8">
        <v>0</v>
      </c>
      <c r="G24" s="8">
        <v>0.1288781770376862</v>
      </c>
      <c r="H24" s="8">
        <v>4.0476190476190443E-2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7" sqref="A27"/>
    </sheetView>
  </sheetViews>
  <sheetFormatPr defaultRowHeight="16.5" x14ac:dyDescent="0.3"/>
  <cols>
    <col min="1" max="1" width="18.875" style="1" bestFit="1" customWidth="1"/>
    <col min="2" max="2" width="11.375" style="1" bestFit="1" customWidth="1"/>
    <col min="3" max="3" width="12" style="1" bestFit="1" customWidth="1"/>
    <col min="4" max="4" width="12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x14ac:dyDescent="0.3">
      <c r="A1" s="1" t="s">
        <v>24</v>
      </c>
    </row>
    <row r="3" spans="1:7" x14ac:dyDescent="0.3">
      <c r="A3" s="1" t="s">
        <v>0</v>
      </c>
    </row>
    <row r="5" spans="1:7" x14ac:dyDescent="0.3">
      <c r="B5" s="19" t="s">
        <v>9</v>
      </c>
      <c r="C5" s="19"/>
      <c r="D5" s="5"/>
      <c r="E5" s="19" t="s">
        <v>10</v>
      </c>
      <c r="F5" s="19"/>
    </row>
    <row r="6" spans="1:7" x14ac:dyDescent="0.3">
      <c r="A6" s="1" t="s">
        <v>1</v>
      </c>
      <c r="B6" s="1" t="s">
        <v>11</v>
      </c>
      <c r="C6" s="1" t="s">
        <v>12</v>
      </c>
      <c r="D6" s="1" t="s">
        <v>17</v>
      </c>
      <c r="E6" s="1" t="s">
        <v>13</v>
      </c>
      <c r="F6" s="1" t="s">
        <v>14</v>
      </c>
    </row>
    <row r="7" spans="1:7" x14ac:dyDescent="0.3">
      <c r="A7" s="1" t="s">
        <v>18</v>
      </c>
      <c r="B7" s="1">
        <v>15</v>
      </c>
      <c r="C7" s="1">
        <v>650</v>
      </c>
      <c r="D7" s="1">
        <v>49</v>
      </c>
      <c r="E7" s="1">
        <v>200</v>
      </c>
      <c r="F7" s="1">
        <v>25</v>
      </c>
    </row>
    <row r="8" spans="1:7" x14ac:dyDescent="0.3">
      <c r="A8" s="1" t="s">
        <v>20</v>
      </c>
      <c r="B8" s="1">
        <v>14</v>
      </c>
      <c r="C8" s="1">
        <v>759</v>
      </c>
      <c r="D8" s="1">
        <v>52</v>
      </c>
      <c r="E8" s="1">
        <v>220</v>
      </c>
      <c r="F8" s="1">
        <v>28</v>
      </c>
    </row>
    <row r="9" spans="1:7" x14ac:dyDescent="0.3">
      <c r="A9" s="1" t="s">
        <v>21</v>
      </c>
      <c r="B9" s="1">
        <v>16</v>
      </c>
      <c r="C9" s="1">
        <v>627</v>
      </c>
      <c r="D9" s="1">
        <v>55</v>
      </c>
      <c r="E9" s="1">
        <v>210</v>
      </c>
      <c r="F9" s="1">
        <v>27</v>
      </c>
    </row>
    <row r="10" spans="1:7" x14ac:dyDescent="0.3">
      <c r="A10" s="1" t="s">
        <v>22</v>
      </c>
      <c r="B10" s="1">
        <v>16</v>
      </c>
      <c r="C10" s="1">
        <v>600</v>
      </c>
      <c r="D10" s="1">
        <v>59</v>
      </c>
      <c r="E10" s="1">
        <v>190</v>
      </c>
      <c r="F10" s="1">
        <v>20</v>
      </c>
    </row>
    <row r="11" spans="1:7" x14ac:dyDescent="0.3">
      <c r="A11" s="1" t="s">
        <v>23</v>
      </c>
      <c r="B11" s="1">
        <v>12</v>
      </c>
      <c r="C11" s="1">
        <v>580</v>
      </c>
      <c r="D11" s="1">
        <v>47</v>
      </c>
      <c r="E11" s="1">
        <v>163</v>
      </c>
      <c r="F11" s="1">
        <v>15</v>
      </c>
    </row>
    <row r="12" spans="1:7" x14ac:dyDescent="0.3">
      <c r="A12" s="1" t="s">
        <v>24</v>
      </c>
      <c r="B12" s="1">
        <v>15</v>
      </c>
      <c r="C12" s="1">
        <v>550</v>
      </c>
      <c r="D12" s="1">
        <v>60</v>
      </c>
      <c r="E12" s="1">
        <v>195</v>
      </c>
      <c r="F12" s="1">
        <v>31</v>
      </c>
    </row>
    <row r="14" spans="1:7" x14ac:dyDescent="0.3">
      <c r="A14" s="1" t="s">
        <v>2</v>
      </c>
      <c r="B14" s="3">
        <v>0</v>
      </c>
      <c r="C14" s="4">
        <v>1.2948927904939621E-4</v>
      </c>
      <c r="D14" s="4">
        <v>1.5479681608713868E-2</v>
      </c>
      <c r="E14" s="4">
        <v>0</v>
      </c>
      <c r="F14" s="4">
        <v>3.2258064516129031E-2</v>
      </c>
      <c r="G14" s="6"/>
    </row>
    <row r="16" spans="1:7" x14ac:dyDescent="0.3">
      <c r="A16" s="1" t="s">
        <v>3</v>
      </c>
    </row>
    <row r="18" spans="1:6" x14ac:dyDescent="0.3">
      <c r="A18" s="1" t="s">
        <v>1</v>
      </c>
      <c r="B18" s="1" t="s">
        <v>5</v>
      </c>
      <c r="F18" s="1" t="s">
        <v>4</v>
      </c>
    </row>
    <row r="19" spans="1:6" x14ac:dyDescent="0.3">
      <c r="A19" s="1" t="s">
        <v>18</v>
      </c>
      <c r="B19" s="1">
        <f>SUMPRODUCT(E7:F7,$E$14:$F$14)</f>
        <v>0.80645161290322576</v>
      </c>
      <c r="E19" s="1" t="s">
        <v>6</v>
      </c>
      <c r="F19" s="1">
        <f>SUMPRODUCT(B7:D7,$B$14:$D$14)</f>
        <v>0.84267243020908711</v>
      </c>
    </row>
    <row r="20" spans="1:6" x14ac:dyDescent="0.3">
      <c r="A20" s="1" t="s">
        <v>20</v>
      </c>
      <c r="B20" s="1">
        <f t="shared" ref="B20:B24" si="0">SUMPRODUCT(E8:F8,$E$14:$F$14)</f>
        <v>0.90322580645161288</v>
      </c>
      <c r="E20" s="1" t="s">
        <v>6</v>
      </c>
      <c r="F20" s="1">
        <f t="shared" ref="F20:F24" si="1">SUMPRODUCT(B8:D8,$B$14:$D$14)</f>
        <v>0.90322580645161277</v>
      </c>
    </row>
    <row r="21" spans="1:6" x14ac:dyDescent="0.3">
      <c r="A21" s="1" t="s">
        <v>21</v>
      </c>
      <c r="B21" s="1">
        <f t="shared" si="0"/>
        <v>0.87096774193548387</v>
      </c>
      <c r="E21" s="1" t="s">
        <v>6</v>
      </c>
      <c r="F21" s="1">
        <f t="shared" si="1"/>
        <v>0.9325722664432341</v>
      </c>
    </row>
    <row r="22" spans="1:6" x14ac:dyDescent="0.3">
      <c r="A22" s="1" t="s">
        <v>22</v>
      </c>
      <c r="B22" s="1">
        <f t="shared" si="0"/>
        <v>0.64516129032258063</v>
      </c>
      <c r="E22" s="1" t="s">
        <v>6</v>
      </c>
      <c r="F22" s="1">
        <f t="shared" si="1"/>
        <v>0.99099478234375593</v>
      </c>
    </row>
    <row r="23" spans="1:6" x14ac:dyDescent="0.3">
      <c r="A23" s="1" t="s">
        <v>23</v>
      </c>
      <c r="B23" s="1">
        <f t="shared" si="0"/>
        <v>0.4838709677419355</v>
      </c>
      <c r="E23" s="1" t="s">
        <v>6</v>
      </c>
      <c r="F23" s="1">
        <f t="shared" si="1"/>
        <v>0.8026488174582016</v>
      </c>
    </row>
    <row r="24" spans="1:6" x14ac:dyDescent="0.3">
      <c r="A24" s="1" t="s">
        <v>24</v>
      </c>
      <c r="B24" s="1">
        <f t="shared" si="0"/>
        <v>1</v>
      </c>
      <c r="E24" s="1" t="s">
        <v>6</v>
      </c>
      <c r="F24" s="1">
        <f t="shared" si="1"/>
        <v>1</v>
      </c>
    </row>
    <row r="26" spans="1:6" x14ac:dyDescent="0.3">
      <c r="A26" s="1" t="s">
        <v>15</v>
      </c>
    </row>
    <row r="27" spans="1:6" x14ac:dyDescent="0.3">
      <c r="A27" s="1">
        <f>F24</f>
        <v>1</v>
      </c>
      <c r="C27" s="1" t="s">
        <v>7</v>
      </c>
      <c r="E27" s="1">
        <v>1</v>
      </c>
    </row>
    <row r="28" spans="1:6" x14ac:dyDescent="0.3">
      <c r="A28" s="1" t="s">
        <v>8</v>
      </c>
    </row>
    <row r="29" spans="1:6" x14ac:dyDescent="0.3">
      <c r="A29" s="7">
        <f>B24</f>
        <v>1</v>
      </c>
    </row>
    <row r="31" spans="1:6" x14ac:dyDescent="0.3">
      <c r="A31" s="1" t="s">
        <v>16</v>
      </c>
    </row>
    <row r="32" spans="1:6" x14ac:dyDescent="0.3">
      <c r="A32" s="2" t="str">
        <f>IF(B24&lt;1,"비효율적 단위","효율적 단위")</f>
        <v>효율적 단위</v>
      </c>
    </row>
  </sheetData>
  <mergeCells count="2">
    <mergeCell ref="B5:C5"/>
    <mergeCell ref="E5:F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19:F24 B19:B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A2" sqref="A2"/>
    </sheetView>
  </sheetViews>
  <sheetFormatPr defaultRowHeight="16.5" x14ac:dyDescent="0.3"/>
  <cols>
    <col min="1" max="1" width="2.125" customWidth="1"/>
    <col min="2" max="2" width="6.875" bestFit="1" customWidth="1"/>
    <col min="3" max="3" width="21.625" bestFit="1" customWidth="1"/>
    <col min="4" max="4" width="12.75" bestFit="1" customWidth="1"/>
    <col min="5" max="5" width="13.125" bestFit="1" customWidth="1"/>
    <col min="6" max="6" width="9.625" customWidth="1"/>
    <col min="7" max="8" width="13.125" bestFit="1" customWidth="1"/>
  </cols>
  <sheetData>
    <row r="1" spans="1:8" x14ac:dyDescent="0.3">
      <c r="A1" s="1" t="s">
        <v>83</v>
      </c>
    </row>
    <row r="2" spans="1:8" x14ac:dyDescent="0.3">
      <c r="A2" s="1" t="s">
        <v>26</v>
      </c>
    </row>
    <row r="3" spans="1:8" x14ac:dyDescent="0.3">
      <c r="A3" s="1" t="s">
        <v>96</v>
      </c>
    </row>
    <row r="6" spans="1:8" ht="17.25" thickBot="1" x14ac:dyDescent="0.35">
      <c r="A6" t="s">
        <v>40</v>
      </c>
    </row>
    <row r="7" spans="1:8" x14ac:dyDescent="0.3">
      <c r="B7" s="14"/>
      <c r="C7" s="14"/>
      <c r="D7" s="14" t="s">
        <v>84</v>
      </c>
      <c r="E7" s="14" t="s">
        <v>86</v>
      </c>
      <c r="F7" s="14" t="s">
        <v>88</v>
      </c>
      <c r="G7" s="14" t="s">
        <v>90</v>
      </c>
      <c r="H7" s="14" t="s">
        <v>90</v>
      </c>
    </row>
    <row r="8" spans="1:8" ht="17.25" thickBot="1" x14ac:dyDescent="0.35">
      <c r="B8" s="15" t="s">
        <v>36</v>
      </c>
      <c r="C8" s="15" t="s">
        <v>37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3">
      <c r="B9" s="10" t="s">
        <v>49</v>
      </c>
      <c r="C9" s="10" t="s">
        <v>50</v>
      </c>
      <c r="D9" s="10">
        <v>0</v>
      </c>
      <c r="E9" s="10">
        <v>0</v>
      </c>
      <c r="F9" s="10">
        <v>0</v>
      </c>
      <c r="G9" s="10">
        <v>0</v>
      </c>
      <c r="H9" s="10">
        <v>1E+30</v>
      </c>
    </row>
    <row r="10" spans="1:8" x14ac:dyDescent="0.3">
      <c r="B10" s="10" t="s">
        <v>52</v>
      </c>
      <c r="C10" s="10" t="s">
        <v>53</v>
      </c>
      <c r="D10" s="10">
        <v>6.3281752113511665E-4</v>
      </c>
      <c r="E10" s="10">
        <v>0</v>
      </c>
      <c r="F10" s="10">
        <v>0</v>
      </c>
      <c r="G10" s="10">
        <v>0</v>
      </c>
      <c r="H10" s="10">
        <v>6.8744329956407201E-14</v>
      </c>
    </row>
    <row r="11" spans="1:8" x14ac:dyDescent="0.3">
      <c r="B11" s="10" t="s">
        <v>54</v>
      </c>
      <c r="C11" s="10" t="s">
        <v>55</v>
      </c>
      <c r="D11" s="10">
        <v>1.2013645127799471E-2</v>
      </c>
      <c r="E11" s="10">
        <v>0</v>
      </c>
      <c r="F11" s="10">
        <v>0</v>
      </c>
      <c r="G11" s="10">
        <v>5.1822648736368498E-15</v>
      </c>
      <c r="H11" s="10">
        <v>0</v>
      </c>
    </row>
    <row r="12" spans="1:8" x14ac:dyDescent="0.3">
      <c r="B12" s="10" t="s">
        <v>56</v>
      </c>
      <c r="C12" s="10" t="s">
        <v>57</v>
      </c>
      <c r="D12" s="10">
        <v>3.7454887032184647E-3</v>
      </c>
      <c r="E12" s="10">
        <v>0</v>
      </c>
      <c r="F12" s="10">
        <v>200</v>
      </c>
      <c r="G12" s="10">
        <v>0</v>
      </c>
      <c r="H12" s="10">
        <v>4.3533939125232033</v>
      </c>
    </row>
    <row r="13" spans="1:8" ht="17.25" thickBot="1" x14ac:dyDescent="0.35">
      <c r="B13" s="8" t="s">
        <v>58</v>
      </c>
      <c r="C13" s="8" t="s">
        <v>59</v>
      </c>
      <c r="D13" s="8">
        <v>1.0036090374252279E-2</v>
      </c>
      <c r="E13" s="8">
        <v>0</v>
      </c>
      <c r="F13" s="8">
        <v>25</v>
      </c>
      <c r="G13" s="8">
        <v>0.55628283050521332</v>
      </c>
      <c r="H13" s="8">
        <v>0</v>
      </c>
    </row>
    <row r="15" spans="1:8" ht="17.25" thickBot="1" x14ac:dyDescent="0.35">
      <c r="A15" t="s">
        <v>42</v>
      </c>
    </row>
    <row r="16" spans="1:8" x14ac:dyDescent="0.3">
      <c r="B16" s="14"/>
      <c r="C16" s="14"/>
      <c r="D16" s="14" t="s">
        <v>84</v>
      </c>
      <c r="E16" s="14" t="s">
        <v>93</v>
      </c>
      <c r="F16" s="14" t="s">
        <v>42</v>
      </c>
      <c r="G16" s="14" t="s">
        <v>90</v>
      </c>
      <c r="H16" s="14" t="s">
        <v>90</v>
      </c>
    </row>
    <row r="17" spans="2:8" ht="17.25" thickBot="1" x14ac:dyDescent="0.35">
      <c r="B17" s="15" t="s">
        <v>36</v>
      </c>
      <c r="C17" s="15" t="s">
        <v>37</v>
      </c>
      <c r="D17" s="16" t="s">
        <v>85</v>
      </c>
      <c r="E17" s="16" t="s">
        <v>94</v>
      </c>
      <c r="F17" s="16" t="s">
        <v>95</v>
      </c>
      <c r="G17" s="16" t="s">
        <v>91</v>
      </c>
      <c r="H17" s="16" t="s">
        <v>92</v>
      </c>
    </row>
    <row r="18" spans="2:8" x14ac:dyDescent="0.3">
      <c r="B18" s="10" t="s">
        <v>60</v>
      </c>
      <c r="C18" s="10" t="s">
        <v>61</v>
      </c>
      <c r="D18" s="10">
        <v>0.99999999999999989</v>
      </c>
      <c r="E18" s="10">
        <v>0.99999999999999989</v>
      </c>
      <c r="F18" s="10">
        <v>1</v>
      </c>
      <c r="G18" s="10">
        <v>1E+30</v>
      </c>
      <c r="H18" s="10">
        <v>1</v>
      </c>
    </row>
    <row r="19" spans="2:8" x14ac:dyDescent="0.3">
      <c r="B19" s="10" t="s">
        <v>64</v>
      </c>
      <c r="C19" s="10" t="s">
        <v>65</v>
      </c>
      <c r="D19" s="10">
        <v>1</v>
      </c>
      <c r="E19" s="10">
        <v>1.0000000000000009</v>
      </c>
      <c r="F19" s="10">
        <v>0</v>
      </c>
      <c r="G19" s="10">
        <v>5.5829047605951785E-3</v>
      </c>
      <c r="H19" s="10">
        <v>2.6791117810771453E-3</v>
      </c>
    </row>
    <row r="20" spans="2:8" x14ac:dyDescent="0.3">
      <c r="B20" s="10" t="s">
        <v>67</v>
      </c>
      <c r="C20" s="10" t="s">
        <v>68</v>
      </c>
      <c r="D20" s="10">
        <v>1.1050180451871261</v>
      </c>
      <c r="E20" s="10">
        <v>0</v>
      </c>
      <c r="F20" s="10">
        <v>0</v>
      </c>
      <c r="G20" s="10">
        <v>5.7054257176853886E-3</v>
      </c>
      <c r="H20" s="10">
        <v>1.0095484384324708E-2</v>
      </c>
    </row>
    <row r="21" spans="2:8" x14ac:dyDescent="0.3">
      <c r="B21" s="10" t="s">
        <v>70</v>
      </c>
      <c r="C21" s="10" t="s">
        <v>71</v>
      </c>
      <c r="D21" s="10">
        <v>1.0575270677806892</v>
      </c>
      <c r="E21" s="10">
        <v>3.3306690738754696E-16</v>
      </c>
      <c r="F21" s="10">
        <v>0</v>
      </c>
      <c r="G21" s="10">
        <v>4.8595358958945841E-3</v>
      </c>
      <c r="H21" s="10">
        <v>1.4966086700088569E-2</v>
      </c>
    </row>
    <row r="22" spans="2:8" x14ac:dyDescent="0.3">
      <c r="B22" s="10" t="s">
        <v>73</v>
      </c>
      <c r="C22" s="10" t="s">
        <v>74</v>
      </c>
      <c r="D22" s="10">
        <v>0.9123646610965539</v>
      </c>
      <c r="E22" s="10">
        <v>0</v>
      </c>
      <c r="F22" s="10">
        <v>0</v>
      </c>
      <c r="G22" s="10">
        <v>1E+30</v>
      </c>
      <c r="H22" s="10">
        <v>0.17613091412468504</v>
      </c>
    </row>
    <row r="23" spans="2:8" x14ac:dyDescent="0.3">
      <c r="B23" s="10" t="s">
        <v>77</v>
      </c>
      <c r="C23" s="10" t="s">
        <v>78</v>
      </c>
      <c r="D23" s="10">
        <v>0.76105601423839397</v>
      </c>
      <c r="E23" s="10">
        <v>0</v>
      </c>
      <c r="F23" s="10">
        <v>0</v>
      </c>
      <c r="G23" s="10">
        <v>1E+30</v>
      </c>
      <c r="H23" s="10">
        <v>0.17061946902654887</v>
      </c>
    </row>
    <row r="24" spans="2:8" ht="17.25" thickBot="1" x14ac:dyDescent="0.35">
      <c r="B24" s="8" t="s">
        <v>80</v>
      </c>
      <c r="C24" s="8" t="s">
        <v>81</v>
      </c>
      <c r="D24" s="8">
        <v>1.0414890987294212</v>
      </c>
      <c r="E24" s="8">
        <v>0</v>
      </c>
      <c r="F24" s="8">
        <v>0</v>
      </c>
      <c r="G24" s="8">
        <v>1E+30</v>
      </c>
      <c r="H24" s="8">
        <v>2.7379245562861011E-2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33" sqref="D33"/>
    </sheetView>
  </sheetViews>
  <sheetFormatPr defaultRowHeight="16.5" x14ac:dyDescent="0.3"/>
  <cols>
    <col min="1" max="1" width="18.875" style="1" bestFit="1" customWidth="1"/>
    <col min="2" max="2" width="11.375" style="1" bestFit="1" customWidth="1"/>
    <col min="3" max="3" width="12" style="1" bestFit="1" customWidth="1"/>
    <col min="4" max="4" width="12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x14ac:dyDescent="0.3">
      <c r="A1" s="1" t="s">
        <v>19</v>
      </c>
    </row>
    <row r="3" spans="1:7" x14ac:dyDescent="0.3">
      <c r="A3" s="1" t="s">
        <v>0</v>
      </c>
    </row>
    <row r="5" spans="1:7" x14ac:dyDescent="0.3">
      <c r="B5" s="19" t="s">
        <v>9</v>
      </c>
      <c r="C5" s="19"/>
      <c r="D5" s="5"/>
      <c r="E5" s="19" t="s">
        <v>10</v>
      </c>
      <c r="F5" s="19"/>
    </row>
    <row r="6" spans="1:7" x14ac:dyDescent="0.3">
      <c r="A6" s="1" t="s">
        <v>1</v>
      </c>
      <c r="B6" s="1" t="s">
        <v>11</v>
      </c>
      <c r="C6" s="1" t="s">
        <v>12</v>
      </c>
      <c r="D6" s="1" t="s">
        <v>17</v>
      </c>
      <c r="E6" s="1" t="s">
        <v>13</v>
      </c>
      <c r="F6" s="1" t="s">
        <v>14</v>
      </c>
    </row>
    <row r="7" spans="1:7" x14ac:dyDescent="0.3">
      <c r="A7" s="1" t="s">
        <v>18</v>
      </c>
      <c r="B7" s="1">
        <v>15</v>
      </c>
      <c r="C7" s="1">
        <v>650</v>
      </c>
      <c r="D7" s="1">
        <v>49</v>
      </c>
      <c r="E7" s="1">
        <v>200</v>
      </c>
      <c r="F7" s="1">
        <v>25</v>
      </c>
    </row>
    <row r="8" spans="1:7" x14ac:dyDescent="0.3">
      <c r="A8" s="1" t="s">
        <v>20</v>
      </c>
      <c r="B8" s="1">
        <v>14</v>
      </c>
      <c r="C8" s="1">
        <v>759</v>
      </c>
      <c r="D8" s="1">
        <v>52</v>
      </c>
      <c r="E8" s="1">
        <v>220</v>
      </c>
      <c r="F8" s="1">
        <v>28</v>
      </c>
    </row>
    <row r="9" spans="1:7" x14ac:dyDescent="0.3">
      <c r="A9" s="1" t="s">
        <v>21</v>
      </c>
      <c r="B9" s="1">
        <v>16</v>
      </c>
      <c r="C9" s="1">
        <v>627</v>
      </c>
      <c r="D9" s="1">
        <v>55</v>
      </c>
      <c r="E9" s="1">
        <v>210</v>
      </c>
      <c r="F9" s="1">
        <v>27</v>
      </c>
    </row>
    <row r="10" spans="1:7" x14ac:dyDescent="0.3">
      <c r="A10" s="1" t="s">
        <v>22</v>
      </c>
      <c r="B10" s="1">
        <v>16</v>
      </c>
      <c r="C10" s="1">
        <v>600</v>
      </c>
      <c r="D10" s="1">
        <v>59</v>
      </c>
      <c r="E10" s="1">
        <v>190</v>
      </c>
      <c r="F10" s="1">
        <v>20</v>
      </c>
    </row>
    <row r="11" spans="1:7" x14ac:dyDescent="0.3">
      <c r="A11" s="1" t="s">
        <v>23</v>
      </c>
      <c r="B11" s="1">
        <v>12</v>
      </c>
      <c r="C11" s="1">
        <v>580</v>
      </c>
      <c r="D11" s="1">
        <v>47</v>
      </c>
      <c r="E11" s="1">
        <v>163</v>
      </c>
      <c r="F11" s="1">
        <v>15</v>
      </c>
    </row>
    <row r="12" spans="1:7" x14ac:dyDescent="0.3">
      <c r="A12" s="1" t="s">
        <v>24</v>
      </c>
      <c r="B12" s="1">
        <v>15</v>
      </c>
      <c r="C12" s="1">
        <v>550</v>
      </c>
      <c r="D12" s="1">
        <v>60</v>
      </c>
      <c r="E12" s="1">
        <v>195</v>
      </c>
      <c r="F12" s="1">
        <v>31</v>
      </c>
    </row>
    <row r="14" spans="1:7" x14ac:dyDescent="0.3">
      <c r="A14" s="1" t="s">
        <v>2</v>
      </c>
      <c r="B14" s="3">
        <v>0</v>
      </c>
      <c r="C14" s="4">
        <v>6.3281752113511665E-4</v>
      </c>
      <c r="D14" s="4">
        <v>1.2013645127799471E-2</v>
      </c>
      <c r="E14" s="4">
        <v>3.7454887032184647E-3</v>
      </c>
      <c r="F14" s="4">
        <v>1.0036090374252279E-2</v>
      </c>
      <c r="G14" s="6"/>
    </row>
    <row r="16" spans="1:7" x14ac:dyDescent="0.3">
      <c r="A16" s="1" t="s">
        <v>3</v>
      </c>
    </row>
    <row r="18" spans="1:6" x14ac:dyDescent="0.3">
      <c r="A18" s="1" t="s">
        <v>1</v>
      </c>
      <c r="B18" s="1" t="s">
        <v>5</v>
      </c>
      <c r="F18" s="1" t="s">
        <v>4</v>
      </c>
    </row>
    <row r="19" spans="1:6" x14ac:dyDescent="0.3">
      <c r="A19" s="1" t="s">
        <v>18</v>
      </c>
      <c r="B19" s="1">
        <f>SUMPRODUCT(E7:F7,$E$14:$F$14)</f>
        <v>1</v>
      </c>
      <c r="E19" s="1" t="s">
        <v>6</v>
      </c>
      <c r="F19" s="1">
        <f>SUMPRODUCT(B7:D7,$B$14:$D$14)</f>
        <v>0.99999999999999989</v>
      </c>
    </row>
    <row r="20" spans="1:6" x14ac:dyDescent="0.3">
      <c r="A20" s="1" t="s">
        <v>20</v>
      </c>
      <c r="B20" s="1">
        <f t="shared" ref="B20:B24" si="0">SUMPRODUCT(E8:F8,$E$14:$F$14)</f>
        <v>1.1050180451871261</v>
      </c>
      <c r="E20" s="1" t="s">
        <v>6</v>
      </c>
      <c r="F20" s="1">
        <f t="shared" ref="F20:F24" si="1">SUMPRODUCT(B8:D8,$B$14:$D$14)</f>
        <v>1.1050180451871259</v>
      </c>
    </row>
    <row r="21" spans="1:6" x14ac:dyDescent="0.3">
      <c r="A21" s="1" t="s">
        <v>21</v>
      </c>
      <c r="B21" s="1">
        <f t="shared" si="0"/>
        <v>1.0575270677806892</v>
      </c>
      <c r="E21" s="1" t="s">
        <v>6</v>
      </c>
      <c r="F21" s="1">
        <f t="shared" si="1"/>
        <v>1.0575270677806889</v>
      </c>
    </row>
    <row r="22" spans="1:6" x14ac:dyDescent="0.3">
      <c r="A22" s="1" t="s">
        <v>22</v>
      </c>
      <c r="B22" s="1">
        <f t="shared" si="0"/>
        <v>0.9123646610965539</v>
      </c>
      <c r="E22" s="1" t="s">
        <v>6</v>
      </c>
      <c r="F22" s="1">
        <f t="shared" si="1"/>
        <v>1.0884955752212386</v>
      </c>
    </row>
    <row r="23" spans="1:6" x14ac:dyDescent="0.3">
      <c r="A23" s="1" t="s">
        <v>23</v>
      </c>
      <c r="B23" s="1">
        <f t="shared" si="0"/>
        <v>0.76105601423839397</v>
      </c>
      <c r="E23" s="1" t="s">
        <v>6</v>
      </c>
      <c r="F23" s="1">
        <f t="shared" si="1"/>
        <v>0.93167548326494276</v>
      </c>
    </row>
    <row r="24" spans="1:6" x14ac:dyDescent="0.3">
      <c r="A24" s="1" t="s">
        <v>24</v>
      </c>
      <c r="B24" s="1">
        <f t="shared" si="0"/>
        <v>1.0414890987294212</v>
      </c>
      <c r="E24" s="1" t="s">
        <v>6</v>
      </c>
      <c r="F24" s="1">
        <f t="shared" si="1"/>
        <v>1.0688683442922824</v>
      </c>
    </row>
    <row r="26" spans="1:6" x14ac:dyDescent="0.3">
      <c r="A26" s="1" t="s">
        <v>15</v>
      </c>
    </row>
    <row r="27" spans="1:6" x14ac:dyDescent="0.3">
      <c r="A27" s="1">
        <f>F19</f>
        <v>0.99999999999999989</v>
      </c>
      <c r="C27" s="1" t="s">
        <v>7</v>
      </c>
      <c r="E27" s="1">
        <v>1</v>
      </c>
    </row>
    <row r="28" spans="1:6" x14ac:dyDescent="0.3">
      <c r="A28" s="1" t="s">
        <v>8</v>
      </c>
    </row>
    <row r="29" spans="1:6" x14ac:dyDescent="0.3">
      <c r="A29" s="7">
        <f>B19</f>
        <v>1</v>
      </c>
    </row>
    <row r="31" spans="1:6" x14ac:dyDescent="0.3">
      <c r="A31" s="1" t="s">
        <v>16</v>
      </c>
    </row>
    <row r="32" spans="1:6" x14ac:dyDescent="0.3">
      <c r="A32" s="2" t="str">
        <f>IF(B19&lt;1,"비효율적 단위","효율적 단위")</f>
        <v>효율적 단위</v>
      </c>
    </row>
  </sheetData>
  <mergeCells count="2">
    <mergeCell ref="B5:C5"/>
    <mergeCell ref="E5:F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19:F24 B19:B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7" workbookViewId="0">
      <selection activeCell="A3" sqref="A3"/>
    </sheetView>
  </sheetViews>
  <sheetFormatPr defaultRowHeight="16.5" x14ac:dyDescent="0.3"/>
  <cols>
    <col min="1" max="1" width="2.125" customWidth="1"/>
    <col min="2" max="2" width="6.75" customWidth="1"/>
    <col min="3" max="3" width="21.625" customWidth="1"/>
    <col min="4" max="4" width="12.75" bestFit="1" customWidth="1"/>
    <col min="5" max="5" width="14.75" customWidth="1"/>
    <col min="6" max="6" width="11.625" customWidth="1"/>
    <col min="7" max="7" width="12.75" bestFit="1" customWidth="1"/>
  </cols>
  <sheetData>
    <row r="1" spans="1:5" x14ac:dyDescent="0.3">
      <c r="A1" s="1" t="s">
        <v>25</v>
      </c>
    </row>
    <row r="2" spans="1:5" x14ac:dyDescent="0.3">
      <c r="A2" s="1" t="s">
        <v>97</v>
      </c>
    </row>
    <row r="3" spans="1:5" x14ac:dyDescent="0.3">
      <c r="A3" s="1" t="s">
        <v>96</v>
      </c>
    </row>
    <row r="4" spans="1:5" x14ac:dyDescent="0.3">
      <c r="A4" s="1" t="s">
        <v>27</v>
      </c>
    </row>
    <row r="5" spans="1:5" x14ac:dyDescent="0.3">
      <c r="A5" s="1" t="s">
        <v>28</v>
      </c>
    </row>
    <row r="6" spans="1:5" x14ac:dyDescent="0.3">
      <c r="A6" s="1"/>
      <c r="B6" t="s">
        <v>29</v>
      </c>
    </row>
    <row r="7" spans="1:5" x14ac:dyDescent="0.3">
      <c r="A7" s="1"/>
      <c r="B7" t="s">
        <v>30</v>
      </c>
    </row>
    <row r="8" spans="1:5" x14ac:dyDescent="0.3">
      <c r="A8" s="1"/>
      <c r="B8" t="s">
        <v>98</v>
      </c>
    </row>
    <row r="9" spans="1:5" x14ac:dyDescent="0.3">
      <c r="A9" s="1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7.25" thickBot="1" x14ac:dyDescent="0.35">
      <c r="A14" t="s">
        <v>35</v>
      </c>
    </row>
    <row r="15" spans="1:5" ht="17.2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7.25" thickBot="1" x14ac:dyDescent="0.35">
      <c r="B16" s="8" t="s">
        <v>47</v>
      </c>
      <c r="C16" s="8" t="s">
        <v>48</v>
      </c>
      <c r="D16" s="11">
        <v>0</v>
      </c>
      <c r="E16" s="11">
        <v>1</v>
      </c>
    </row>
    <row r="19" spans="1:7" ht="17.25" thickBot="1" x14ac:dyDescent="0.35">
      <c r="A19" t="s">
        <v>40</v>
      </c>
    </row>
    <row r="20" spans="1:7" ht="17.2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49</v>
      </c>
      <c r="C21" s="10" t="s">
        <v>50</v>
      </c>
      <c r="D21" s="12">
        <v>0</v>
      </c>
      <c r="E21" s="12">
        <v>0</v>
      </c>
      <c r="F21" s="10" t="s">
        <v>51</v>
      </c>
    </row>
    <row r="22" spans="1:7" x14ac:dyDescent="0.3">
      <c r="B22" s="10" t="s">
        <v>52</v>
      </c>
      <c r="C22" s="10" t="s">
        <v>53</v>
      </c>
      <c r="D22" s="12">
        <v>0</v>
      </c>
      <c r="E22" s="12">
        <v>0</v>
      </c>
      <c r="F22" s="10" t="s">
        <v>51</v>
      </c>
    </row>
    <row r="23" spans="1:7" x14ac:dyDescent="0.3">
      <c r="B23" s="10" t="s">
        <v>54</v>
      </c>
      <c r="C23" s="10" t="s">
        <v>55</v>
      </c>
      <c r="D23" s="12">
        <v>0</v>
      </c>
      <c r="E23" s="12">
        <v>1.9230769230769232E-2</v>
      </c>
      <c r="F23" s="10" t="s">
        <v>51</v>
      </c>
    </row>
    <row r="24" spans="1:7" x14ac:dyDescent="0.3">
      <c r="B24" s="10" t="s">
        <v>56</v>
      </c>
      <c r="C24" s="10" t="s">
        <v>57</v>
      </c>
      <c r="D24" s="12">
        <v>0</v>
      </c>
      <c r="E24" s="12">
        <v>0</v>
      </c>
      <c r="F24" s="10" t="s">
        <v>51</v>
      </c>
    </row>
    <row r="25" spans="1:7" ht="17.25" thickBot="1" x14ac:dyDescent="0.35">
      <c r="B25" s="8" t="s">
        <v>58</v>
      </c>
      <c r="C25" s="8" t="s">
        <v>59</v>
      </c>
      <c r="D25" s="13">
        <v>0</v>
      </c>
      <c r="E25" s="13">
        <v>3.5714285714285712E-2</v>
      </c>
      <c r="F25" s="8" t="s">
        <v>51</v>
      </c>
    </row>
    <row r="28" spans="1:7" ht="17.25" thickBot="1" x14ac:dyDescent="0.35">
      <c r="A28" t="s">
        <v>42</v>
      </c>
    </row>
    <row r="29" spans="1:7" ht="17.25" thickBot="1" x14ac:dyDescent="0.35">
      <c r="B29" s="9" t="s">
        <v>36</v>
      </c>
      <c r="C29" s="9" t="s">
        <v>37</v>
      </c>
      <c r="D29" s="9" t="s">
        <v>43</v>
      </c>
      <c r="E29" s="9" t="s">
        <v>44</v>
      </c>
      <c r="F29" s="9" t="s">
        <v>45</v>
      </c>
      <c r="G29" s="9" t="s">
        <v>46</v>
      </c>
    </row>
    <row r="30" spans="1:7" x14ac:dyDescent="0.3">
      <c r="B30" s="10" t="s">
        <v>60</v>
      </c>
      <c r="C30" s="10" t="s">
        <v>61</v>
      </c>
      <c r="D30" s="12">
        <v>1</v>
      </c>
      <c r="E30" s="10" t="s">
        <v>62</v>
      </c>
      <c r="F30" s="10" t="s">
        <v>63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0.89285714285714279</v>
      </c>
      <c r="E31" s="10" t="s">
        <v>66</v>
      </c>
      <c r="F31" s="10" t="s">
        <v>76</v>
      </c>
      <c r="G31" s="10">
        <v>4.9450549450549608E-2</v>
      </c>
    </row>
    <row r="32" spans="1:7" x14ac:dyDescent="0.3">
      <c r="B32" s="10" t="s">
        <v>67</v>
      </c>
      <c r="C32" s="10" t="s">
        <v>68</v>
      </c>
      <c r="D32" s="12">
        <v>1</v>
      </c>
      <c r="E32" s="10" t="s">
        <v>69</v>
      </c>
      <c r="F32" s="10" t="s">
        <v>63</v>
      </c>
      <c r="G32" s="10">
        <v>0</v>
      </c>
    </row>
    <row r="33" spans="2:7" x14ac:dyDescent="0.3">
      <c r="B33" s="10" t="s">
        <v>70</v>
      </c>
      <c r="C33" s="10" t="s">
        <v>71</v>
      </c>
      <c r="D33" s="12">
        <v>0.96428571428571419</v>
      </c>
      <c r="E33" s="10" t="s">
        <v>72</v>
      </c>
      <c r="F33" s="10" t="s">
        <v>76</v>
      </c>
      <c r="G33" s="10">
        <v>9.3406593406593519E-2</v>
      </c>
    </row>
    <row r="34" spans="2:7" x14ac:dyDescent="0.3">
      <c r="B34" s="10" t="s">
        <v>73</v>
      </c>
      <c r="C34" s="10" t="s">
        <v>74</v>
      </c>
      <c r="D34" s="12">
        <v>0.71428571428571419</v>
      </c>
      <c r="E34" s="10" t="s">
        <v>75</v>
      </c>
      <c r="F34" s="10" t="s">
        <v>76</v>
      </c>
      <c r="G34" s="10">
        <v>0.42032967032967039</v>
      </c>
    </row>
    <row r="35" spans="2:7" x14ac:dyDescent="0.3">
      <c r="B35" s="10" t="s">
        <v>77</v>
      </c>
      <c r="C35" s="10" t="s">
        <v>78</v>
      </c>
      <c r="D35" s="12">
        <v>0.5357142857142857</v>
      </c>
      <c r="E35" s="10" t="s">
        <v>79</v>
      </c>
      <c r="F35" s="10" t="s">
        <v>76</v>
      </c>
      <c r="G35" s="10">
        <v>0.36813186813186816</v>
      </c>
    </row>
    <row r="36" spans="2:7" ht="17.25" thickBot="1" x14ac:dyDescent="0.35">
      <c r="B36" s="8" t="s">
        <v>80</v>
      </c>
      <c r="C36" s="8" t="s">
        <v>81</v>
      </c>
      <c r="D36" s="13">
        <v>1.107142857142857</v>
      </c>
      <c r="E36" s="8" t="s">
        <v>82</v>
      </c>
      <c r="F36" s="8" t="s">
        <v>76</v>
      </c>
      <c r="G36" s="8">
        <v>4.6703296703296981E-2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C30" sqref="C30"/>
    </sheetView>
  </sheetViews>
  <sheetFormatPr defaultRowHeight="16.5" x14ac:dyDescent="0.3"/>
  <cols>
    <col min="1" max="1" width="2.125" customWidth="1"/>
    <col min="2" max="2" width="6.875" bestFit="1" customWidth="1"/>
    <col min="3" max="3" width="21.625" bestFit="1" customWidth="1"/>
    <col min="4" max="4" width="12.75" bestFit="1" customWidth="1"/>
    <col min="5" max="5" width="5.25" customWidth="1"/>
    <col min="6" max="6" width="9.625" customWidth="1"/>
    <col min="7" max="8" width="12.75" bestFit="1" customWidth="1"/>
  </cols>
  <sheetData>
    <row r="1" spans="1:8" x14ac:dyDescent="0.3">
      <c r="A1" s="1" t="s">
        <v>83</v>
      </c>
    </row>
    <row r="2" spans="1:8" x14ac:dyDescent="0.3">
      <c r="A2" s="1" t="s">
        <v>97</v>
      </c>
    </row>
    <row r="3" spans="1:8" x14ac:dyDescent="0.3">
      <c r="A3" s="1" t="s">
        <v>96</v>
      </c>
    </row>
    <row r="6" spans="1:8" ht="17.25" thickBot="1" x14ac:dyDescent="0.35">
      <c r="A6" t="s">
        <v>40</v>
      </c>
    </row>
    <row r="7" spans="1:8" x14ac:dyDescent="0.3">
      <c r="B7" s="14"/>
      <c r="C7" s="14"/>
      <c r="D7" s="14" t="s">
        <v>84</v>
      </c>
      <c r="E7" s="14" t="s">
        <v>86</v>
      </c>
      <c r="F7" s="14" t="s">
        <v>88</v>
      </c>
      <c r="G7" s="14" t="s">
        <v>90</v>
      </c>
      <c r="H7" s="14" t="s">
        <v>90</v>
      </c>
    </row>
    <row r="8" spans="1:8" ht="17.25" thickBot="1" x14ac:dyDescent="0.35">
      <c r="B8" s="15" t="s">
        <v>36</v>
      </c>
      <c r="C8" s="15" t="s">
        <v>37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3">
      <c r="B9" s="10" t="s">
        <v>49</v>
      </c>
      <c r="C9" s="10" t="s">
        <v>50</v>
      </c>
      <c r="D9" s="10">
        <v>0</v>
      </c>
      <c r="E9" s="10">
        <v>0</v>
      </c>
      <c r="F9" s="10">
        <v>0</v>
      </c>
      <c r="G9" s="10">
        <v>0</v>
      </c>
      <c r="H9" s="10">
        <v>1E+30</v>
      </c>
    </row>
    <row r="10" spans="1:8" x14ac:dyDescent="0.3">
      <c r="B10" s="10" t="s">
        <v>52</v>
      </c>
      <c r="C10" s="10" t="s">
        <v>53</v>
      </c>
      <c r="D10" s="10">
        <v>0</v>
      </c>
      <c r="E10" s="10">
        <v>0</v>
      </c>
      <c r="F10" s="10">
        <v>0</v>
      </c>
      <c r="G10" s="10">
        <v>0</v>
      </c>
      <c r="H10" s="10">
        <v>1E+30</v>
      </c>
    </row>
    <row r="11" spans="1:8" x14ac:dyDescent="0.3">
      <c r="B11" s="10" t="s">
        <v>54</v>
      </c>
      <c r="C11" s="10" t="s">
        <v>55</v>
      </c>
      <c r="D11" s="10">
        <v>1.9230769230769232E-2</v>
      </c>
      <c r="E11" s="10">
        <v>0</v>
      </c>
      <c r="F11" s="10">
        <v>0</v>
      </c>
      <c r="G11" s="10">
        <v>1E+30</v>
      </c>
      <c r="H11" s="10">
        <v>0</v>
      </c>
    </row>
    <row r="12" spans="1:8" x14ac:dyDescent="0.3">
      <c r="B12" s="10" t="s">
        <v>56</v>
      </c>
      <c r="C12" s="10" t="s">
        <v>57</v>
      </c>
      <c r="D12" s="10">
        <v>0</v>
      </c>
      <c r="E12" s="10">
        <v>0</v>
      </c>
      <c r="F12" s="10">
        <v>220</v>
      </c>
      <c r="G12" s="10">
        <v>0</v>
      </c>
      <c r="H12" s="10">
        <v>1E+30</v>
      </c>
    </row>
    <row r="13" spans="1:8" ht="17.25" thickBot="1" x14ac:dyDescent="0.35">
      <c r="B13" s="8" t="s">
        <v>58</v>
      </c>
      <c r="C13" s="8" t="s">
        <v>59</v>
      </c>
      <c r="D13" s="8">
        <v>3.5714285714285712E-2</v>
      </c>
      <c r="E13" s="8">
        <v>0</v>
      </c>
      <c r="F13" s="8">
        <v>28</v>
      </c>
      <c r="G13" s="8">
        <v>1E+30</v>
      </c>
      <c r="H13" s="8">
        <v>0</v>
      </c>
    </row>
    <row r="15" spans="1:8" ht="17.25" thickBot="1" x14ac:dyDescent="0.35">
      <c r="A15" t="s">
        <v>42</v>
      </c>
    </row>
    <row r="16" spans="1:8" x14ac:dyDescent="0.3">
      <c r="B16" s="14"/>
      <c r="C16" s="14"/>
      <c r="D16" s="14" t="s">
        <v>84</v>
      </c>
      <c r="E16" s="14" t="s">
        <v>93</v>
      </c>
      <c r="F16" s="14" t="s">
        <v>42</v>
      </c>
      <c r="G16" s="14" t="s">
        <v>90</v>
      </c>
      <c r="H16" s="14" t="s">
        <v>90</v>
      </c>
    </row>
    <row r="17" spans="2:8" ht="17.25" thickBot="1" x14ac:dyDescent="0.35">
      <c r="B17" s="15" t="s">
        <v>36</v>
      </c>
      <c r="C17" s="15" t="s">
        <v>37</v>
      </c>
      <c r="D17" s="16" t="s">
        <v>85</v>
      </c>
      <c r="E17" s="16" t="s">
        <v>94</v>
      </c>
      <c r="F17" s="16" t="s">
        <v>95</v>
      </c>
      <c r="G17" s="16" t="s">
        <v>91</v>
      </c>
      <c r="H17" s="16" t="s">
        <v>92</v>
      </c>
    </row>
    <row r="18" spans="2:8" x14ac:dyDescent="0.3">
      <c r="B18" s="10" t="s">
        <v>60</v>
      </c>
      <c r="C18" s="10" t="s">
        <v>61</v>
      </c>
      <c r="D18" s="10">
        <v>1</v>
      </c>
      <c r="E18" s="10">
        <v>1</v>
      </c>
      <c r="F18" s="10">
        <v>1</v>
      </c>
      <c r="G18" s="10">
        <v>1E+30</v>
      </c>
      <c r="H18" s="10">
        <v>1</v>
      </c>
    </row>
    <row r="19" spans="2:8" x14ac:dyDescent="0.3">
      <c r="B19" s="10" t="s">
        <v>64</v>
      </c>
      <c r="C19" s="10" t="s">
        <v>65</v>
      </c>
      <c r="D19" s="10">
        <v>0.89285714285714279</v>
      </c>
      <c r="E19" s="10">
        <v>0</v>
      </c>
      <c r="F19" s="10">
        <v>0</v>
      </c>
      <c r="G19" s="10">
        <v>1E+30</v>
      </c>
      <c r="H19" s="10">
        <v>4.9450549450549608E-2</v>
      </c>
    </row>
    <row r="20" spans="2:8" x14ac:dyDescent="0.3">
      <c r="B20" s="10" t="s">
        <v>67</v>
      </c>
      <c r="C20" s="10" t="s">
        <v>68</v>
      </c>
      <c r="D20" s="10">
        <v>1</v>
      </c>
      <c r="E20" s="10">
        <v>1</v>
      </c>
      <c r="F20" s="10">
        <v>0</v>
      </c>
      <c r="G20" s="10">
        <v>4.2183622828784378E-2</v>
      </c>
      <c r="H20" s="10">
        <v>1</v>
      </c>
    </row>
    <row r="21" spans="2:8" x14ac:dyDescent="0.3">
      <c r="B21" s="10" t="s">
        <v>70</v>
      </c>
      <c r="C21" s="10" t="s">
        <v>71</v>
      </c>
      <c r="D21" s="10">
        <v>0.96428571428571419</v>
      </c>
      <c r="E21" s="10">
        <v>0</v>
      </c>
      <c r="F21" s="10">
        <v>0</v>
      </c>
      <c r="G21" s="10">
        <v>1E+30</v>
      </c>
      <c r="H21" s="10">
        <v>9.3406593406593519E-2</v>
      </c>
    </row>
    <row r="22" spans="2:8" x14ac:dyDescent="0.3">
      <c r="B22" s="10" t="s">
        <v>73</v>
      </c>
      <c r="C22" s="10" t="s">
        <v>74</v>
      </c>
      <c r="D22" s="10">
        <v>0.71428571428571419</v>
      </c>
      <c r="E22" s="10">
        <v>0</v>
      </c>
      <c r="F22" s="10">
        <v>0</v>
      </c>
      <c r="G22" s="10">
        <v>1E+30</v>
      </c>
      <c r="H22" s="10">
        <v>0.42032967032967039</v>
      </c>
    </row>
    <row r="23" spans="2:8" x14ac:dyDescent="0.3">
      <c r="B23" s="10" t="s">
        <v>77</v>
      </c>
      <c r="C23" s="10" t="s">
        <v>78</v>
      </c>
      <c r="D23" s="10">
        <v>0.5357142857142857</v>
      </c>
      <c r="E23" s="10">
        <v>0</v>
      </c>
      <c r="F23" s="10">
        <v>0</v>
      </c>
      <c r="G23" s="10">
        <v>1E+30</v>
      </c>
      <c r="H23" s="10">
        <v>0.36813186813186816</v>
      </c>
    </row>
    <row r="24" spans="2:8" ht="17.25" thickBot="1" x14ac:dyDescent="0.35">
      <c r="B24" s="8" t="s">
        <v>80</v>
      </c>
      <c r="C24" s="8" t="s">
        <v>81</v>
      </c>
      <c r="D24" s="8">
        <v>1.107142857142857</v>
      </c>
      <c r="E24" s="8">
        <v>0</v>
      </c>
      <c r="F24" s="8">
        <v>0</v>
      </c>
      <c r="G24" s="8">
        <v>1E+30</v>
      </c>
      <c r="H24" s="8">
        <v>4.6703296703296981E-2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33" sqref="D33"/>
    </sheetView>
  </sheetViews>
  <sheetFormatPr defaultRowHeight="16.5" x14ac:dyDescent="0.3"/>
  <cols>
    <col min="1" max="1" width="18.875" style="1" bestFit="1" customWidth="1"/>
    <col min="2" max="2" width="11.375" style="1" bestFit="1" customWidth="1"/>
    <col min="3" max="3" width="12" style="1" bestFit="1" customWidth="1"/>
    <col min="4" max="4" width="12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x14ac:dyDescent="0.3">
      <c r="A1" s="1" t="s">
        <v>20</v>
      </c>
    </row>
    <row r="3" spans="1:7" x14ac:dyDescent="0.3">
      <c r="A3" s="1" t="s">
        <v>0</v>
      </c>
    </row>
    <row r="5" spans="1:7" x14ac:dyDescent="0.3">
      <c r="B5" s="19" t="s">
        <v>9</v>
      </c>
      <c r="C5" s="19"/>
      <c r="D5" s="5"/>
      <c r="E5" s="19" t="s">
        <v>10</v>
      </c>
      <c r="F5" s="19"/>
    </row>
    <row r="6" spans="1:7" x14ac:dyDescent="0.3">
      <c r="A6" s="1" t="s">
        <v>1</v>
      </c>
      <c r="B6" s="1" t="s">
        <v>11</v>
      </c>
      <c r="C6" s="1" t="s">
        <v>12</v>
      </c>
      <c r="D6" s="1" t="s">
        <v>17</v>
      </c>
      <c r="E6" s="1" t="s">
        <v>13</v>
      </c>
      <c r="F6" s="1" t="s">
        <v>14</v>
      </c>
    </row>
    <row r="7" spans="1:7" x14ac:dyDescent="0.3">
      <c r="A7" s="1" t="s">
        <v>18</v>
      </c>
      <c r="B7" s="1">
        <v>15</v>
      </c>
      <c r="C7" s="1">
        <v>650</v>
      </c>
      <c r="D7" s="1">
        <v>49</v>
      </c>
      <c r="E7" s="1">
        <v>200</v>
      </c>
      <c r="F7" s="1">
        <v>25</v>
      </c>
    </row>
    <row r="8" spans="1:7" x14ac:dyDescent="0.3">
      <c r="A8" s="1" t="s">
        <v>20</v>
      </c>
      <c r="B8" s="1">
        <v>14</v>
      </c>
      <c r="C8" s="1">
        <v>759</v>
      </c>
      <c r="D8" s="1">
        <v>52</v>
      </c>
      <c r="E8" s="1">
        <v>220</v>
      </c>
      <c r="F8" s="1">
        <v>28</v>
      </c>
    </row>
    <row r="9" spans="1:7" x14ac:dyDescent="0.3">
      <c r="A9" s="1" t="s">
        <v>21</v>
      </c>
      <c r="B9" s="1">
        <v>16</v>
      </c>
      <c r="C9" s="1">
        <v>627</v>
      </c>
      <c r="D9" s="1">
        <v>55</v>
      </c>
      <c r="E9" s="1">
        <v>210</v>
      </c>
      <c r="F9" s="1">
        <v>27</v>
      </c>
    </row>
    <row r="10" spans="1:7" x14ac:dyDescent="0.3">
      <c r="A10" s="1" t="s">
        <v>22</v>
      </c>
      <c r="B10" s="1">
        <v>16</v>
      </c>
      <c r="C10" s="1">
        <v>600</v>
      </c>
      <c r="D10" s="1">
        <v>59</v>
      </c>
      <c r="E10" s="1">
        <v>190</v>
      </c>
      <c r="F10" s="1">
        <v>20</v>
      </c>
    </row>
    <row r="11" spans="1:7" x14ac:dyDescent="0.3">
      <c r="A11" s="1" t="s">
        <v>23</v>
      </c>
      <c r="B11" s="1">
        <v>12</v>
      </c>
      <c r="C11" s="1">
        <v>580</v>
      </c>
      <c r="D11" s="1">
        <v>47</v>
      </c>
      <c r="E11" s="1">
        <v>163</v>
      </c>
      <c r="F11" s="1">
        <v>15</v>
      </c>
    </row>
    <row r="12" spans="1:7" x14ac:dyDescent="0.3">
      <c r="A12" s="1" t="s">
        <v>24</v>
      </c>
      <c r="B12" s="1">
        <v>15</v>
      </c>
      <c r="C12" s="1">
        <v>550</v>
      </c>
      <c r="D12" s="1">
        <v>60</v>
      </c>
      <c r="E12" s="1">
        <v>195</v>
      </c>
      <c r="F12" s="1">
        <v>31</v>
      </c>
    </row>
    <row r="14" spans="1:7" x14ac:dyDescent="0.3">
      <c r="A14" s="1" t="s">
        <v>2</v>
      </c>
      <c r="B14" s="3">
        <v>0</v>
      </c>
      <c r="C14" s="4">
        <v>0</v>
      </c>
      <c r="D14" s="4">
        <v>1.9230769230769232E-2</v>
      </c>
      <c r="E14" s="4">
        <v>0</v>
      </c>
      <c r="F14" s="4">
        <v>3.5714285714285712E-2</v>
      </c>
      <c r="G14" s="6"/>
    </row>
    <row r="16" spans="1:7" x14ac:dyDescent="0.3">
      <c r="A16" s="1" t="s">
        <v>3</v>
      </c>
    </row>
    <row r="18" spans="1:6" x14ac:dyDescent="0.3">
      <c r="A18" s="1" t="s">
        <v>1</v>
      </c>
      <c r="B18" s="1" t="s">
        <v>5</v>
      </c>
      <c r="F18" s="1" t="s">
        <v>4</v>
      </c>
    </row>
    <row r="19" spans="1:6" x14ac:dyDescent="0.3">
      <c r="A19" s="1" t="s">
        <v>18</v>
      </c>
      <c r="B19" s="1">
        <f>SUMPRODUCT(E7:F7,$E$14:$F$14)</f>
        <v>0.89285714285714279</v>
      </c>
      <c r="E19" s="1" t="s">
        <v>6</v>
      </c>
      <c r="F19" s="1">
        <f>SUMPRODUCT(B7:D7,$B$14:$D$14)</f>
        <v>0.9423076923076924</v>
      </c>
    </row>
    <row r="20" spans="1:6" x14ac:dyDescent="0.3">
      <c r="A20" s="1" t="s">
        <v>20</v>
      </c>
      <c r="B20" s="1">
        <f t="shared" ref="B20:B24" si="0">SUMPRODUCT(E8:F8,$E$14:$F$14)</f>
        <v>1</v>
      </c>
      <c r="E20" s="1" t="s">
        <v>6</v>
      </c>
      <c r="F20" s="1">
        <f t="shared" ref="F20:F24" si="1">SUMPRODUCT(B8:D8,$B$14:$D$14)</f>
        <v>1</v>
      </c>
    </row>
    <row r="21" spans="1:6" x14ac:dyDescent="0.3">
      <c r="A21" s="1" t="s">
        <v>21</v>
      </c>
      <c r="B21" s="1">
        <f t="shared" si="0"/>
        <v>0.96428571428571419</v>
      </c>
      <c r="E21" s="1" t="s">
        <v>6</v>
      </c>
      <c r="F21" s="1">
        <f t="shared" si="1"/>
        <v>1.0576923076923077</v>
      </c>
    </row>
    <row r="22" spans="1:6" x14ac:dyDescent="0.3">
      <c r="A22" s="1" t="s">
        <v>22</v>
      </c>
      <c r="B22" s="1">
        <f t="shared" si="0"/>
        <v>0.71428571428571419</v>
      </c>
      <c r="E22" s="1" t="s">
        <v>6</v>
      </c>
      <c r="F22" s="1">
        <f t="shared" si="1"/>
        <v>1.1346153846153846</v>
      </c>
    </row>
    <row r="23" spans="1:6" x14ac:dyDescent="0.3">
      <c r="A23" s="1" t="s">
        <v>23</v>
      </c>
      <c r="B23" s="1">
        <f t="shared" si="0"/>
        <v>0.5357142857142857</v>
      </c>
      <c r="E23" s="1" t="s">
        <v>6</v>
      </c>
      <c r="F23" s="1">
        <f t="shared" si="1"/>
        <v>0.90384615384615385</v>
      </c>
    </row>
    <row r="24" spans="1:6" x14ac:dyDescent="0.3">
      <c r="A24" s="1" t="s">
        <v>24</v>
      </c>
      <c r="B24" s="1">
        <f t="shared" si="0"/>
        <v>1.107142857142857</v>
      </c>
      <c r="E24" s="1" t="s">
        <v>6</v>
      </c>
      <c r="F24" s="1">
        <f t="shared" si="1"/>
        <v>1.153846153846154</v>
      </c>
    </row>
    <row r="26" spans="1:6" x14ac:dyDescent="0.3">
      <c r="A26" s="1" t="s">
        <v>15</v>
      </c>
    </row>
    <row r="27" spans="1:6" x14ac:dyDescent="0.3">
      <c r="A27" s="1">
        <f>F20</f>
        <v>1</v>
      </c>
      <c r="C27" s="1" t="s">
        <v>7</v>
      </c>
      <c r="E27" s="1">
        <v>1</v>
      </c>
    </row>
    <row r="28" spans="1:6" x14ac:dyDescent="0.3">
      <c r="A28" s="1" t="s">
        <v>8</v>
      </c>
    </row>
    <row r="29" spans="1:6" x14ac:dyDescent="0.3">
      <c r="A29" s="7">
        <f>B20</f>
        <v>1</v>
      </c>
    </row>
    <row r="31" spans="1:6" x14ac:dyDescent="0.3">
      <c r="A31" s="1" t="s">
        <v>16</v>
      </c>
    </row>
    <row r="32" spans="1:6" x14ac:dyDescent="0.3">
      <c r="A32" s="2" t="str">
        <f>IF(B20&lt;1,"비효율적 단위","효율적 단위")</f>
        <v>효율적 단위</v>
      </c>
    </row>
  </sheetData>
  <mergeCells count="2">
    <mergeCell ref="B5:C5"/>
    <mergeCell ref="E5:F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B19:B24 F19:F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7" workbookViewId="0">
      <selection activeCell="A3" sqref="A3"/>
    </sheetView>
  </sheetViews>
  <sheetFormatPr defaultRowHeight="16.5" x14ac:dyDescent="0.3"/>
  <cols>
    <col min="1" max="1" width="2.125" customWidth="1"/>
    <col min="2" max="2" width="6.75" customWidth="1"/>
    <col min="3" max="3" width="21.625" customWidth="1"/>
    <col min="4" max="4" width="12.75" bestFit="1" customWidth="1"/>
    <col min="5" max="5" width="14.75" customWidth="1"/>
    <col min="6" max="6" width="11.625" customWidth="1"/>
    <col min="7" max="7" width="12.75" bestFit="1" customWidth="1"/>
  </cols>
  <sheetData>
    <row r="1" spans="1:5" x14ac:dyDescent="0.3">
      <c r="A1" s="1" t="s">
        <v>25</v>
      </c>
    </row>
    <row r="2" spans="1:5" x14ac:dyDescent="0.3">
      <c r="A2" s="1" t="s">
        <v>99</v>
      </c>
    </row>
    <row r="3" spans="1:5" x14ac:dyDescent="0.3">
      <c r="A3" s="1" t="s">
        <v>96</v>
      </c>
    </row>
    <row r="4" spans="1:5" x14ac:dyDescent="0.3">
      <c r="A4" s="1" t="s">
        <v>27</v>
      </c>
    </row>
    <row r="5" spans="1:5" x14ac:dyDescent="0.3">
      <c r="A5" s="1" t="s">
        <v>28</v>
      </c>
    </row>
    <row r="6" spans="1:5" x14ac:dyDescent="0.3">
      <c r="A6" s="1"/>
      <c r="B6" t="s">
        <v>29</v>
      </c>
    </row>
    <row r="7" spans="1:5" x14ac:dyDescent="0.3">
      <c r="A7" s="1"/>
      <c r="B7" t="s">
        <v>100</v>
      </c>
    </row>
    <row r="8" spans="1:5" x14ac:dyDescent="0.3">
      <c r="A8" s="1"/>
      <c r="B8" t="s">
        <v>101</v>
      </c>
    </row>
    <row r="9" spans="1:5" x14ac:dyDescent="0.3">
      <c r="A9" s="1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7.25" thickBot="1" x14ac:dyDescent="0.35">
      <c r="A14" t="s">
        <v>35</v>
      </c>
    </row>
    <row r="15" spans="1:5" ht="17.2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7.25" thickBot="1" x14ac:dyDescent="0.35">
      <c r="B16" s="8" t="s">
        <v>47</v>
      </c>
      <c r="C16" s="8" t="s">
        <v>48</v>
      </c>
      <c r="D16" s="11">
        <v>0</v>
      </c>
      <c r="E16" s="11">
        <v>1</v>
      </c>
    </row>
    <row r="19" spans="1:7" ht="17.25" thickBot="1" x14ac:dyDescent="0.35">
      <c r="A19" t="s">
        <v>40</v>
      </c>
    </row>
    <row r="20" spans="1:7" ht="17.2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49</v>
      </c>
      <c r="C21" s="10" t="s">
        <v>50</v>
      </c>
      <c r="D21" s="12">
        <v>0</v>
      </c>
      <c r="E21" s="12">
        <v>0</v>
      </c>
      <c r="F21" s="10" t="s">
        <v>51</v>
      </c>
    </row>
    <row r="22" spans="1:7" x14ac:dyDescent="0.3">
      <c r="B22" s="10" t="s">
        <v>52</v>
      </c>
      <c r="C22" s="10" t="s">
        <v>53</v>
      </c>
      <c r="D22" s="12">
        <v>0</v>
      </c>
      <c r="E22" s="12">
        <v>5.9058294467764609E-4</v>
      </c>
      <c r="F22" s="10" t="s">
        <v>51</v>
      </c>
    </row>
    <row r="23" spans="1:7" x14ac:dyDescent="0.3">
      <c r="B23" s="10" t="s">
        <v>54</v>
      </c>
      <c r="C23" s="10" t="s">
        <v>55</v>
      </c>
      <c r="D23" s="12">
        <v>0</v>
      </c>
      <c r="E23" s="12">
        <v>1.1449172612493017E-2</v>
      </c>
      <c r="F23" s="10" t="s">
        <v>51</v>
      </c>
    </row>
    <row r="24" spans="1:7" x14ac:dyDescent="0.3">
      <c r="B24" s="10" t="s">
        <v>56</v>
      </c>
      <c r="C24" s="10" t="s">
        <v>57</v>
      </c>
      <c r="D24" s="12">
        <v>0</v>
      </c>
      <c r="E24" s="12">
        <v>2.9575772203198989E-3</v>
      </c>
      <c r="F24" s="10" t="s">
        <v>51</v>
      </c>
    </row>
    <row r="25" spans="1:7" ht="17.25" thickBot="1" x14ac:dyDescent="0.35">
      <c r="B25" s="8" t="s">
        <v>58</v>
      </c>
      <c r="C25" s="8" t="s">
        <v>59</v>
      </c>
      <c r="D25" s="13">
        <v>0</v>
      </c>
      <c r="E25" s="13">
        <v>1.4033658656771156E-2</v>
      </c>
      <c r="F25" s="8" t="s">
        <v>51</v>
      </c>
    </row>
    <row r="28" spans="1:7" ht="17.25" thickBot="1" x14ac:dyDescent="0.35">
      <c r="A28" t="s">
        <v>42</v>
      </c>
    </row>
    <row r="29" spans="1:7" ht="17.25" thickBot="1" x14ac:dyDescent="0.35">
      <c r="B29" s="9" t="s">
        <v>36</v>
      </c>
      <c r="C29" s="9" t="s">
        <v>37</v>
      </c>
      <c r="D29" s="9" t="s">
        <v>43</v>
      </c>
      <c r="E29" s="9" t="s">
        <v>44</v>
      </c>
      <c r="F29" s="9" t="s">
        <v>45</v>
      </c>
      <c r="G29" s="9" t="s">
        <v>46</v>
      </c>
    </row>
    <row r="30" spans="1:7" x14ac:dyDescent="0.3">
      <c r="B30" s="10" t="s">
        <v>60</v>
      </c>
      <c r="C30" s="10" t="s">
        <v>61</v>
      </c>
      <c r="D30" s="12">
        <v>1</v>
      </c>
      <c r="E30" s="10" t="s">
        <v>62</v>
      </c>
      <c r="F30" s="10" t="s">
        <v>63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0.94235691048325876</v>
      </c>
      <c r="E31" s="10" t="s">
        <v>66</v>
      </c>
      <c r="F31" s="10" t="s">
        <v>76</v>
      </c>
      <c r="G31" s="10">
        <v>2.531461569369009E-3</v>
      </c>
    </row>
    <row r="32" spans="1:7" x14ac:dyDescent="0.3">
      <c r="B32" s="10" t="s">
        <v>67</v>
      </c>
      <c r="C32" s="10" t="s">
        <v>68</v>
      </c>
      <c r="D32" s="12">
        <v>1.0436094308599702</v>
      </c>
      <c r="E32" s="10" t="s">
        <v>69</v>
      </c>
      <c r="F32" s="10" t="s">
        <v>63</v>
      </c>
      <c r="G32" s="10">
        <v>0</v>
      </c>
    </row>
    <row r="33" spans="2:7" x14ac:dyDescent="0.3">
      <c r="B33" s="10" t="s">
        <v>70</v>
      </c>
      <c r="C33" s="10" t="s">
        <v>71</v>
      </c>
      <c r="D33" s="12">
        <v>1</v>
      </c>
      <c r="E33" s="10" t="s">
        <v>72</v>
      </c>
      <c r="F33" s="10" t="s">
        <v>63</v>
      </c>
      <c r="G33" s="10">
        <v>0</v>
      </c>
    </row>
    <row r="34" spans="2:7" x14ac:dyDescent="0.3">
      <c r="B34" s="10" t="s">
        <v>73</v>
      </c>
      <c r="C34" s="10" t="s">
        <v>74</v>
      </c>
      <c r="D34" s="12">
        <v>0.84261284499620381</v>
      </c>
      <c r="E34" s="10" t="s">
        <v>75</v>
      </c>
      <c r="F34" s="10" t="s">
        <v>76</v>
      </c>
      <c r="G34" s="10">
        <v>0.18723810594747192</v>
      </c>
    </row>
    <row r="35" spans="2:7" x14ac:dyDescent="0.3">
      <c r="B35" s="10" t="s">
        <v>77</v>
      </c>
      <c r="C35" s="10" t="s">
        <v>78</v>
      </c>
      <c r="D35" s="12">
        <v>0.69258996676371087</v>
      </c>
      <c r="E35" s="10" t="s">
        <v>79</v>
      </c>
      <c r="F35" s="10" t="s">
        <v>76</v>
      </c>
      <c r="G35" s="10">
        <v>0.1880592539364957</v>
      </c>
    </row>
    <row r="36" spans="2:7" ht="17.25" thickBot="1" x14ac:dyDescent="0.35">
      <c r="B36" s="8" t="s">
        <v>80</v>
      </c>
      <c r="C36" s="8" t="s">
        <v>81</v>
      </c>
      <c r="D36" s="13">
        <v>1.0117709763222862</v>
      </c>
      <c r="E36" s="8" t="s">
        <v>82</v>
      </c>
      <c r="F36" s="8" t="s">
        <v>63</v>
      </c>
      <c r="G36" s="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J31" sqref="J31"/>
    </sheetView>
  </sheetViews>
  <sheetFormatPr defaultRowHeight="16.5" x14ac:dyDescent="0.3"/>
  <cols>
    <col min="1" max="1" width="2.125" customWidth="1"/>
    <col min="2" max="2" width="6.875" bestFit="1" customWidth="1"/>
    <col min="3" max="3" width="21.625" bestFit="1" customWidth="1"/>
    <col min="4" max="4" width="12.75" bestFit="1" customWidth="1"/>
    <col min="5" max="5" width="5.25" customWidth="1"/>
    <col min="6" max="6" width="9.625" customWidth="1"/>
    <col min="7" max="8" width="12.75" bestFit="1" customWidth="1"/>
  </cols>
  <sheetData>
    <row r="1" spans="1:8" x14ac:dyDescent="0.3">
      <c r="A1" s="1" t="s">
        <v>83</v>
      </c>
    </row>
    <row r="2" spans="1:8" x14ac:dyDescent="0.3">
      <c r="A2" s="1" t="s">
        <v>99</v>
      </c>
    </row>
    <row r="3" spans="1:8" x14ac:dyDescent="0.3">
      <c r="A3" s="1" t="s">
        <v>96</v>
      </c>
    </row>
    <row r="6" spans="1:8" ht="17.25" thickBot="1" x14ac:dyDescent="0.35">
      <c r="A6" t="s">
        <v>40</v>
      </c>
    </row>
    <row r="7" spans="1:8" x14ac:dyDescent="0.3">
      <c r="B7" s="14"/>
      <c r="C7" s="14"/>
      <c r="D7" s="14" t="s">
        <v>84</v>
      </c>
      <c r="E7" s="14" t="s">
        <v>86</v>
      </c>
      <c r="F7" s="14" t="s">
        <v>88</v>
      </c>
      <c r="G7" s="14" t="s">
        <v>90</v>
      </c>
      <c r="H7" s="14" t="s">
        <v>90</v>
      </c>
    </row>
    <row r="8" spans="1:8" ht="17.25" thickBot="1" x14ac:dyDescent="0.35">
      <c r="B8" s="15" t="s">
        <v>36</v>
      </c>
      <c r="C8" s="15" t="s">
        <v>37</v>
      </c>
      <c r="D8" s="16" t="s">
        <v>85</v>
      </c>
      <c r="E8" s="16" t="s">
        <v>87</v>
      </c>
      <c r="F8" s="16" t="s">
        <v>89</v>
      </c>
      <c r="G8" s="16" t="s">
        <v>91</v>
      </c>
      <c r="H8" s="16" t="s">
        <v>92</v>
      </c>
    </row>
    <row r="9" spans="1:8" x14ac:dyDescent="0.3">
      <c r="B9" s="10" t="s">
        <v>49</v>
      </c>
      <c r="C9" s="10" t="s">
        <v>50</v>
      </c>
      <c r="D9" s="10">
        <v>0</v>
      </c>
      <c r="E9" s="10">
        <v>0</v>
      </c>
      <c r="F9" s="10">
        <v>0</v>
      </c>
      <c r="G9" s="10">
        <v>0</v>
      </c>
      <c r="H9" s="10">
        <v>1E+30</v>
      </c>
    </row>
    <row r="10" spans="1:8" x14ac:dyDescent="0.3">
      <c r="B10" s="10" t="s">
        <v>52</v>
      </c>
      <c r="C10" s="10" t="s">
        <v>53</v>
      </c>
      <c r="D10" s="10">
        <v>5.9058294467764609E-4</v>
      </c>
      <c r="E10" s="10">
        <v>0</v>
      </c>
      <c r="F10" s="10">
        <v>0</v>
      </c>
      <c r="G10" s="10">
        <v>0</v>
      </c>
      <c r="H10" s="10">
        <v>146.23455882352948</v>
      </c>
    </row>
    <row r="11" spans="1:8" x14ac:dyDescent="0.3">
      <c r="B11" s="10" t="s">
        <v>54</v>
      </c>
      <c r="C11" s="10" t="s">
        <v>55</v>
      </c>
      <c r="D11" s="10">
        <v>1.1449172612493017E-2</v>
      </c>
      <c r="E11" s="10">
        <v>0</v>
      </c>
      <c r="F11" s="10">
        <v>0</v>
      </c>
      <c r="G11" s="10">
        <v>12.827592879256972</v>
      </c>
      <c r="H11" s="10">
        <v>0</v>
      </c>
    </row>
    <row r="12" spans="1:8" x14ac:dyDescent="0.3">
      <c r="B12" s="10" t="s">
        <v>56</v>
      </c>
      <c r="C12" s="10" t="s">
        <v>57</v>
      </c>
      <c r="D12" s="10">
        <v>2.9575772203198989E-3</v>
      </c>
      <c r="E12" s="10">
        <v>0</v>
      </c>
      <c r="F12" s="10">
        <v>210</v>
      </c>
      <c r="G12" s="10">
        <v>0</v>
      </c>
      <c r="H12" s="10">
        <v>22.335414748096408</v>
      </c>
    </row>
    <row r="13" spans="1:8" ht="17.25" thickBot="1" x14ac:dyDescent="0.35">
      <c r="B13" s="8" t="s">
        <v>58</v>
      </c>
      <c r="C13" s="8" t="s">
        <v>59</v>
      </c>
      <c r="D13" s="8">
        <v>1.4033658656771156E-2</v>
      </c>
      <c r="E13" s="8">
        <v>0</v>
      </c>
      <c r="F13" s="8">
        <v>27</v>
      </c>
      <c r="G13" s="8">
        <v>3.2134789704147755</v>
      </c>
      <c r="H13" s="8">
        <v>0</v>
      </c>
    </row>
    <row r="15" spans="1:8" ht="17.25" thickBot="1" x14ac:dyDescent="0.35">
      <c r="A15" t="s">
        <v>42</v>
      </c>
    </row>
    <row r="16" spans="1:8" x14ac:dyDescent="0.3">
      <c r="B16" s="14"/>
      <c r="C16" s="14"/>
      <c r="D16" s="14" t="s">
        <v>84</v>
      </c>
      <c r="E16" s="14" t="s">
        <v>93</v>
      </c>
      <c r="F16" s="14" t="s">
        <v>42</v>
      </c>
      <c r="G16" s="14" t="s">
        <v>90</v>
      </c>
      <c r="H16" s="14" t="s">
        <v>90</v>
      </c>
    </row>
    <row r="17" spans="2:8" ht="17.25" thickBot="1" x14ac:dyDescent="0.35">
      <c r="B17" s="15" t="s">
        <v>36</v>
      </c>
      <c r="C17" s="15" t="s">
        <v>37</v>
      </c>
      <c r="D17" s="16" t="s">
        <v>85</v>
      </c>
      <c r="E17" s="16" t="s">
        <v>94</v>
      </c>
      <c r="F17" s="16" t="s">
        <v>95</v>
      </c>
      <c r="G17" s="16" t="s">
        <v>91</v>
      </c>
      <c r="H17" s="16" t="s">
        <v>92</v>
      </c>
    </row>
    <row r="18" spans="2:8" x14ac:dyDescent="0.3">
      <c r="B18" s="10" t="s">
        <v>60</v>
      </c>
      <c r="C18" s="10" t="s">
        <v>61</v>
      </c>
      <c r="D18" s="10">
        <v>1</v>
      </c>
      <c r="E18" s="10">
        <v>1</v>
      </c>
      <c r="F18" s="10">
        <v>1</v>
      </c>
      <c r="G18" s="10">
        <v>1E+30</v>
      </c>
      <c r="H18" s="10">
        <v>1</v>
      </c>
    </row>
    <row r="19" spans="2:8" x14ac:dyDescent="0.3">
      <c r="B19" s="10" t="s">
        <v>64</v>
      </c>
      <c r="C19" s="10" t="s">
        <v>65</v>
      </c>
      <c r="D19" s="10">
        <v>0.94235691048325876</v>
      </c>
      <c r="E19" s="10">
        <v>0</v>
      </c>
      <c r="F19" s="10">
        <v>0</v>
      </c>
      <c r="G19" s="10">
        <v>1E+30</v>
      </c>
      <c r="H19" s="10">
        <v>2.5314615693690021E-3</v>
      </c>
    </row>
    <row r="20" spans="2:8" x14ac:dyDescent="0.3">
      <c r="B20" s="10" t="s">
        <v>67</v>
      </c>
      <c r="C20" s="10" t="s">
        <v>68</v>
      </c>
      <c r="D20" s="10">
        <v>1.0436094308599702</v>
      </c>
      <c r="E20" s="10">
        <v>0</v>
      </c>
      <c r="F20" s="10">
        <v>0</v>
      </c>
      <c r="G20" s="10">
        <v>5.3734488750977975E-3</v>
      </c>
      <c r="H20" s="10">
        <v>9.918265813788163E-2</v>
      </c>
    </row>
    <row r="21" spans="2:8" x14ac:dyDescent="0.3">
      <c r="B21" s="10" t="s">
        <v>70</v>
      </c>
      <c r="C21" s="10" t="s">
        <v>71</v>
      </c>
      <c r="D21" s="10">
        <v>1</v>
      </c>
      <c r="E21" s="10">
        <v>1.0000000000000009</v>
      </c>
      <c r="F21" s="10">
        <v>0</v>
      </c>
      <c r="G21" s="10">
        <v>4.6057079841419196E-3</v>
      </c>
      <c r="H21" s="10">
        <v>6.6058713865366991E-2</v>
      </c>
    </row>
    <row r="22" spans="2:8" x14ac:dyDescent="0.3">
      <c r="B22" s="10" t="s">
        <v>73</v>
      </c>
      <c r="C22" s="10" t="s">
        <v>74</v>
      </c>
      <c r="D22" s="10">
        <v>0.84261284499620381</v>
      </c>
      <c r="E22" s="10">
        <v>0</v>
      </c>
      <c r="F22" s="10">
        <v>0</v>
      </c>
      <c r="G22" s="10">
        <v>1E+30</v>
      </c>
      <c r="H22" s="10">
        <v>0.18723810594747167</v>
      </c>
    </row>
    <row r="23" spans="2:8" x14ac:dyDescent="0.3">
      <c r="B23" s="10" t="s">
        <v>77</v>
      </c>
      <c r="C23" s="10" t="s">
        <v>78</v>
      </c>
      <c r="D23" s="10">
        <v>0.69258996676371087</v>
      </c>
      <c r="E23" s="10">
        <v>0</v>
      </c>
      <c r="F23" s="10">
        <v>0</v>
      </c>
      <c r="G23" s="10">
        <v>1E+30</v>
      </c>
      <c r="H23" s="10">
        <v>0.18805925393649556</v>
      </c>
    </row>
    <row r="24" spans="2:8" ht="17.25" thickBot="1" x14ac:dyDescent="0.35">
      <c r="B24" s="8" t="s">
        <v>80</v>
      </c>
      <c r="C24" s="8" t="s">
        <v>81</v>
      </c>
      <c r="D24" s="8">
        <v>1.0117709763222862</v>
      </c>
      <c r="E24" s="8">
        <v>0</v>
      </c>
      <c r="F24" s="8">
        <v>0</v>
      </c>
      <c r="G24" s="8">
        <v>0.13107812987476064</v>
      </c>
      <c r="H24" s="8">
        <v>2.5889876861798628E-2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7" sqref="A27"/>
    </sheetView>
  </sheetViews>
  <sheetFormatPr defaultRowHeight="16.5" x14ac:dyDescent="0.3"/>
  <cols>
    <col min="1" max="1" width="18.875" style="1" bestFit="1" customWidth="1"/>
    <col min="2" max="2" width="11.375" style="1" bestFit="1" customWidth="1"/>
    <col min="3" max="3" width="12" style="1" bestFit="1" customWidth="1"/>
    <col min="4" max="4" width="12" style="1" customWidth="1"/>
    <col min="5" max="5" width="11.375" style="1" bestFit="1" customWidth="1"/>
    <col min="6" max="6" width="11.375" style="1" customWidth="1"/>
    <col min="7" max="16384" width="9" style="1"/>
  </cols>
  <sheetData>
    <row r="1" spans="1:7" x14ac:dyDescent="0.3">
      <c r="A1" s="1" t="s">
        <v>21</v>
      </c>
    </row>
    <row r="3" spans="1:7" x14ac:dyDescent="0.3">
      <c r="A3" s="1" t="s">
        <v>0</v>
      </c>
    </row>
    <row r="5" spans="1:7" x14ac:dyDescent="0.3">
      <c r="B5" s="19" t="s">
        <v>9</v>
      </c>
      <c r="C5" s="19"/>
      <c r="D5" s="5"/>
      <c r="E5" s="19" t="s">
        <v>10</v>
      </c>
      <c r="F5" s="19"/>
    </row>
    <row r="6" spans="1:7" x14ac:dyDescent="0.3">
      <c r="A6" s="1" t="s">
        <v>1</v>
      </c>
      <c r="B6" s="1" t="s">
        <v>11</v>
      </c>
      <c r="C6" s="1" t="s">
        <v>12</v>
      </c>
      <c r="D6" s="1" t="s">
        <v>17</v>
      </c>
      <c r="E6" s="1" t="s">
        <v>13</v>
      </c>
      <c r="F6" s="1" t="s">
        <v>14</v>
      </c>
    </row>
    <row r="7" spans="1:7" x14ac:dyDescent="0.3">
      <c r="A7" s="1" t="s">
        <v>18</v>
      </c>
      <c r="B7" s="1">
        <v>15</v>
      </c>
      <c r="C7" s="1">
        <v>650</v>
      </c>
      <c r="D7" s="1">
        <v>49</v>
      </c>
      <c r="E7" s="1">
        <v>200</v>
      </c>
      <c r="F7" s="1">
        <v>25</v>
      </c>
    </row>
    <row r="8" spans="1:7" x14ac:dyDescent="0.3">
      <c r="A8" s="1" t="s">
        <v>20</v>
      </c>
      <c r="B8" s="1">
        <v>14</v>
      </c>
      <c r="C8" s="1">
        <v>759</v>
      </c>
      <c r="D8" s="1">
        <v>52</v>
      </c>
      <c r="E8" s="1">
        <v>220</v>
      </c>
      <c r="F8" s="1">
        <v>28</v>
      </c>
    </row>
    <row r="9" spans="1:7" x14ac:dyDescent="0.3">
      <c r="A9" s="1" t="s">
        <v>21</v>
      </c>
      <c r="B9" s="1">
        <v>16</v>
      </c>
      <c r="C9" s="1">
        <v>627</v>
      </c>
      <c r="D9" s="1">
        <v>55</v>
      </c>
      <c r="E9" s="1">
        <v>210</v>
      </c>
      <c r="F9" s="1">
        <v>27</v>
      </c>
    </row>
    <row r="10" spans="1:7" x14ac:dyDescent="0.3">
      <c r="A10" s="1" t="s">
        <v>22</v>
      </c>
      <c r="B10" s="1">
        <v>16</v>
      </c>
      <c r="C10" s="1">
        <v>600</v>
      </c>
      <c r="D10" s="1">
        <v>59</v>
      </c>
      <c r="E10" s="1">
        <v>190</v>
      </c>
      <c r="F10" s="1">
        <v>20</v>
      </c>
    </row>
    <row r="11" spans="1:7" x14ac:dyDescent="0.3">
      <c r="A11" s="1" t="s">
        <v>23</v>
      </c>
      <c r="B11" s="1">
        <v>12</v>
      </c>
      <c r="C11" s="1">
        <v>580</v>
      </c>
      <c r="D11" s="1">
        <v>47</v>
      </c>
      <c r="E11" s="1">
        <v>163</v>
      </c>
      <c r="F11" s="1">
        <v>15</v>
      </c>
    </row>
    <row r="12" spans="1:7" x14ac:dyDescent="0.3">
      <c r="A12" s="1" t="s">
        <v>24</v>
      </c>
      <c r="B12" s="1">
        <v>15</v>
      </c>
      <c r="C12" s="1">
        <v>550</v>
      </c>
      <c r="D12" s="1">
        <v>60</v>
      </c>
      <c r="E12" s="1">
        <v>195</v>
      </c>
      <c r="F12" s="1">
        <v>31</v>
      </c>
    </row>
    <row r="14" spans="1:7" x14ac:dyDescent="0.3">
      <c r="A14" s="1" t="s">
        <v>2</v>
      </c>
      <c r="B14" s="3">
        <v>0</v>
      </c>
      <c r="C14" s="4">
        <v>5.9058294467764609E-4</v>
      </c>
      <c r="D14" s="4">
        <v>1.1449172612493017E-2</v>
      </c>
      <c r="E14" s="4">
        <v>2.9575772203198989E-3</v>
      </c>
      <c r="F14" s="4">
        <v>1.4033658656771156E-2</v>
      </c>
      <c r="G14" s="6"/>
    </row>
    <row r="16" spans="1:7" x14ac:dyDescent="0.3">
      <c r="A16" s="1" t="s">
        <v>3</v>
      </c>
    </row>
    <row r="18" spans="1:6" x14ac:dyDescent="0.3">
      <c r="A18" s="1" t="s">
        <v>1</v>
      </c>
      <c r="B18" s="1" t="s">
        <v>5</v>
      </c>
      <c r="F18" s="1" t="s">
        <v>4</v>
      </c>
    </row>
    <row r="19" spans="1:6" x14ac:dyDescent="0.3">
      <c r="A19" s="1" t="s">
        <v>18</v>
      </c>
      <c r="B19" s="1">
        <f>SUMPRODUCT(E7:F7,$E$14:$F$14)</f>
        <v>0.94235691048325876</v>
      </c>
      <c r="E19" s="1" t="s">
        <v>6</v>
      </c>
      <c r="F19" s="1">
        <f>SUMPRODUCT(B7:D7,$B$14:$D$14)</f>
        <v>0.94488837205262777</v>
      </c>
    </row>
    <row r="20" spans="1:6" x14ac:dyDescent="0.3">
      <c r="A20" s="1" t="s">
        <v>20</v>
      </c>
      <c r="B20" s="1">
        <f t="shared" ref="B20:B24" si="0">SUMPRODUCT(E8:F8,$E$14:$F$14)</f>
        <v>1.0436094308599702</v>
      </c>
      <c r="E20" s="1" t="s">
        <v>6</v>
      </c>
      <c r="F20" s="1">
        <f t="shared" ref="F20:F24" si="1">SUMPRODUCT(B8:D8,$B$14:$D$14)</f>
        <v>1.0436094308599704</v>
      </c>
    </row>
    <row r="21" spans="1:6" x14ac:dyDescent="0.3">
      <c r="A21" s="1" t="s">
        <v>21</v>
      </c>
      <c r="B21" s="1">
        <f t="shared" si="0"/>
        <v>1</v>
      </c>
      <c r="E21" s="1" t="s">
        <v>6</v>
      </c>
      <c r="F21" s="1">
        <f t="shared" si="1"/>
        <v>1</v>
      </c>
    </row>
    <row r="22" spans="1:6" x14ac:dyDescent="0.3">
      <c r="A22" s="1" t="s">
        <v>22</v>
      </c>
      <c r="B22" s="1">
        <f t="shared" si="0"/>
        <v>0.84261284499620381</v>
      </c>
      <c r="E22" s="1" t="s">
        <v>6</v>
      </c>
      <c r="F22" s="1">
        <f t="shared" si="1"/>
        <v>1.0298509509436757</v>
      </c>
    </row>
    <row r="23" spans="1:6" x14ac:dyDescent="0.3">
      <c r="A23" s="1" t="s">
        <v>23</v>
      </c>
      <c r="B23" s="1">
        <f t="shared" si="0"/>
        <v>0.69258996676371087</v>
      </c>
      <c r="E23" s="1" t="s">
        <v>6</v>
      </c>
      <c r="F23" s="1">
        <f t="shared" si="1"/>
        <v>0.88064922070020657</v>
      </c>
    </row>
    <row r="24" spans="1:6" x14ac:dyDescent="0.3">
      <c r="A24" s="1" t="s">
        <v>24</v>
      </c>
      <c r="B24" s="1">
        <f t="shared" si="0"/>
        <v>1.0117709763222862</v>
      </c>
      <c r="E24" s="1" t="s">
        <v>6</v>
      </c>
      <c r="F24" s="1">
        <f t="shared" si="1"/>
        <v>1.0117709763222864</v>
      </c>
    </row>
    <row r="26" spans="1:6" x14ac:dyDescent="0.3">
      <c r="A26" s="1" t="s">
        <v>15</v>
      </c>
    </row>
    <row r="27" spans="1:6" x14ac:dyDescent="0.3">
      <c r="A27" s="1">
        <f>F21</f>
        <v>1</v>
      </c>
      <c r="C27" s="1" t="s">
        <v>7</v>
      </c>
      <c r="E27" s="1">
        <v>1</v>
      </c>
    </row>
    <row r="28" spans="1:6" x14ac:dyDescent="0.3">
      <c r="A28" s="1" t="s">
        <v>8</v>
      </c>
    </row>
    <row r="29" spans="1:6" x14ac:dyDescent="0.3">
      <c r="A29" s="7">
        <f>B21</f>
        <v>1</v>
      </c>
    </row>
    <row r="31" spans="1:6" x14ac:dyDescent="0.3">
      <c r="A31" s="1" t="s">
        <v>16</v>
      </c>
    </row>
    <row r="32" spans="1:6" x14ac:dyDescent="0.3">
      <c r="A32" s="2" t="str">
        <f>IF(B21&lt;1,"비효율적 단위","효율적 단위")</f>
        <v>효율적 단위</v>
      </c>
    </row>
  </sheetData>
  <mergeCells count="2">
    <mergeCell ref="B5:C5"/>
    <mergeCell ref="E5:F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19:F24 B19:B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해답 보고서 1</vt:lpstr>
      <vt:lpstr>민감도 보고서 1</vt:lpstr>
      <vt:lpstr>DA실습문제 DMU A</vt:lpstr>
      <vt:lpstr>해답 보고서 2</vt:lpstr>
      <vt:lpstr>민감도 보고서 2</vt:lpstr>
      <vt:lpstr>DA실습문제 DMU B</vt:lpstr>
      <vt:lpstr>해답 보고서 3</vt:lpstr>
      <vt:lpstr>민감도 보고서 3</vt:lpstr>
      <vt:lpstr>DA실습문제 DMU C</vt:lpstr>
      <vt:lpstr>해답 보고서 4</vt:lpstr>
      <vt:lpstr>민감도 보고서 4</vt:lpstr>
      <vt:lpstr>DA실습문제 DMU D</vt:lpstr>
      <vt:lpstr>해답 보고서 5</vt:lpstr>
      <vt:lpstr>민감도 보고서 5</vt:lpstr>
      <vt:lpstr>DA실습문제 DMU E</vt:lpstr>
      <vt:lpstr>해답 보고서 6</vt:lpstr>
      <vt:lpstr>민감도 보고서 6</vt:lpstr>
      <vt:lpstr>DA실습문제 DMU 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박만웅</dc:creator>
  <cp:lastModifiedBy>박만웅</cp:lastModifiedBy>
  <dcterms:created xsi:type="dcterms:W3CDTF">2015-10-11T14:11:54Z</dcterms:created>
  <dcterms:modified xsi:type="dcterms:W3CDTF">2019-09-29T22:56:07Z</dcterms:modified>
</cp:coreProperties>
</file>