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én Alvarado\Dropbox\UADYSoftware\6to Semestre\HCI\PrimeraEntrega\"/>
    </mc:Choice>
  </mc:AlternateContent>
  <xr:revisionPtr revIDLastSave="0" documentId="13_ncr:1_{36F9B3E4-5B91-43C6-9C39-26445B792B53}" xr6:coauthVersionLast="47" xr6:coauthVersionMax="47" xr10:uidLastSave="{00000000-0000-0000-0000-000000000000}"/>
  <bookViews>
    <workbookView xWindow="-108" yWindow="-108" windowWidth="23256" windowHeight="13176" xr2:uid="{455C8BBC-EC60-437F-9B87-80A51BAA23F3}"/>
  </bookViews>
  <sheets>
    <sheet name="Costos" sheetId="1" r:id="rId1"/>
    <sheet name="Dura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8" i="1"/>
  <c r="C7" i="1"/>
  <c r="C6" i="1"/>
  <c r="C5" i="1"/>
  <c r="C4" i="1"/>
  <c r="C3" i="1"/>
  <c r="C2" i="1"/>
  <c r="D24" i="2"/>
  <c r="D12" i="2"/>
  <c r="F6" i="2"/>
  <c r="D21" i="2"/>
  <c r="D16" i="2"/>
  <c r="D7" i="2"/>
  <c r="F20" i="2"/>
  <c r="F14" i="2"/>
  <c r="F15" i="2"/>
  <c r="F17" i="2"/>
  <c r="F18" i="2"/>
  <c r="F19" i="2"/>
  <c r="F13" i="2"/>
  <c r="F9" i="2"/>
  <c r="F10" i="2"/>
  <c r="F11" i="2"/>
  <c r="F8" i="2"/>
  <c r="F12" i="2" s="1"/>
  <c r="F3" i="2"/>
  <c r="F4" i="2"/>
  <c r="F5" i="2"/>
  <c r="F2" i="2"/>
  <c r="B10" i="1"/>
  <c r="B13" i="1" s="1"/>
  <c r="C10" i="1" l="1"/>
  <c r="F7" i="2"/>
  <c r="F16" i="2"/>
  <c r="F21" i="2"/>
</calcChain>
</file>

<file path=xl/sharedStrings.xml><?xml version="1.0" encoding="utf-8"?>
<sst xmlns="http://schemas.openxmlformats.org/spreadsheetml/2006/main" count="44" uniqueCount="41">
  <si>
    <t>Insumo</t>
  </si>
  <si>
    <t>Por mes</t>
  </si>
  <si>
    <t>Por día</t>
  </si>
  <si>
    <t>Agua potable</t>
  </si>
  <si>
    <t>Corriente eléctrica</t>
  </si>
  <si>
    <t>Internet</t>
  </si>
  <si>
    <t>Renta</t>
  </si>
  <si>
    <t>Limpieza</t>
  </si>
  <si>
    <t>Agua</t>
  </si>
  <si>
    <t>Transporte</t>
  </si>
  <si>
    <t>4 ingenieros</t>
  </si>
  <si>
    <t>Actividades</t>
  </si>
  <si>
    <t>Duración</t>
  </si>
  <si>
    <t>Horas por día</t>
  </si>
  <si>
    <t>Conocer al usuario</t>
  </si>
  <si>
    <t>Diseñar encuesta</t>
  </si>
  <si>
    <t>Aplicar encuesta</t>
  </si>
  <si>
    <t>Analizar resultados</t>
  </si>
  <si>
    <t>Crear el perfil</t>
  </si>
  <si>
    <t>Crear persona</t>
  </si>
  <si>
    <t>Conocer el contexto de uso</t>
  </si>
  <si>
    <t>Realizar un estudio de mercado</t>
  </si>
  <si>
    <t>Analizar resultados del mercado</t>
  </si>
  <si>
    <t>Definir los requirimientos funcionales</t>
  </si>
  <si>
    <t>Definir los requirimientos no funcionales</t>
  </si>
  <si>
    <t>Producir soluciones de diseño</t>
  </si>
  <si>
    <t>Módulo</t>
  </si>
  <si>
    <t>Definir una paleta de colores para el sistema</t>
  </si>
  <si>
    <t>Realizar mockups de las interfaces</t>
  </si>
  <si>
    <t>Definir la conexión de las pantallas</t>
  </si>
  <si>
    <t>Evaluar diseño frente a los requerimientos</t>
  </si>
  <si>
    <t>Realizar pruebas de unidad e integración</t>
  </si>
  <si>
    <t>Realizar la verificación de los requerimientos</t>
  </si>
  <si>
    <t>Validar el diseño y el funcionamiento</t>
  </si>
  <si>
    <t>Comparar resultados con el diseño inicial</t>
  </si>
  <si>
    <t>Horas totales</t>
  </si>
  <si>
    <t>Total:</t>
  </si>
  <si>
    <t>Costo total</t>
  </si>
  <si>
    <t>Subtotal</t>
  </si>
  <si>
    <t>Costo mensual total</t>
  </si>
  <si>
    <t>Días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</si>
</sst>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80A]* #,##0.00_-;\-[$$-80A]* #,##0.00_-;_-[$$-80A]* &quot;-&quot;??_-;_-@_-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3" borderId="5" xfId="0" applyNumberFormat="1" applyFill="1" applyBorder="1"/>
    <xf numFmtId="164" fontId="0" fillId="3" borderId="4" xfId="0" applyNumberFormat="1" applyFill="1" applyBorder="1"/>
    <xf numFmtId="0" fontId="0" fillId="3" borderId="0" xfId="0" applyFill="1"/>
    <xf numFmtId="0" fontId="1" fillId="2" borderId="8" xfId="0" applyFont="1" applyFill="1" applyBorder="1" applyAlignment="1">
      <alignment horizontal="center"/>
    </xf>
    <xf numFmtId="164" fontId="0" fillId="3" borderId="9" xfId="0" applyNumberFormat="1" applyFill="1" applyBorder="1"/>
    <xf numFmtId="0" fontId="1" fillId="2" borderId="10" xfId="0" applyFont="1" applyFill="1" applyBorder="1" applyAlignment="1">
      <alignment horizontal="center"/>
    </xf>
    <xf numFmtId="164" fontId="0" fillId="3" borderId="11" xfId="0" applyNumberFormat="1" applyFill="1" applyBorder="1"/>
    <xf numFmtId="0" fontId="6" fillId="2" borderId="2" xfId="0" applyFont="1" applyFill="1" applyBorder="1" applyAlignment="1">
      <alignment horizontal="center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DD16-45AA-41A0-8162-2A34588E2EEC}">
  <dimension ref="A1:C14"/>
  <sheetViews>
    <sheetView tabSelected="1" workbookViewId="0">
      <selection activeCell="B10" sqref="B10"/>
    </sheetView>
  </sheetViews>
  <sheetFormatPr baseColWidth="10" defaultRowHeight="14.4" x14ac:dyDescent="0.3"/>
  <cols>
    <col min="1" max="1" width="19.44140625" customWidth="1"/>
    <col min="2" max="2" width="12.44140625" bestFit="1" customWidth="1"/>
    <col min="3" max="3" width="11.6640625" bestFit="1" customWidth="1"/>
  </cols>
  <sheetData>
    <row r="1" spans="1:3" ht="15" thickBot="1" x14ac:dyDescent="0.35">
      <c r="A1" s="6" t="s">
        <v>0</v>
      </c>
      <c r="B1" s="6" t="s">
        <v>1</v>
      </c>
      <c r="C1" s="6" t="s">
        <v>2</v>
      </c>
    </row>
    <row r="2" spans="1:3" ht="15" thickTop="1" x14ac:dyDescent="0.3">
      <c r="A2" s="3" t="s">
        <v>3</v>
      </c>
      <c r="B2" s="5">
        <v>150</v>
      </c>
      <c r="C2" s="4">
        <f>B2/30</f>
        <v>5</v>
      </c>
    </row>
    <row r="3" spans="1:3" x14ac:dyDescent="0.3">
      <c r="A3" s="3" t="s">
        <v>4</v>
      </c>
      <c r="B3" s="5">
        <v>1500</v>
      </c>
      <c r="C3" s="4">
        <f>B3/30</f>
        <v>50</v>
      </c>
    </row>
    <row r="4" spans="1:3" x14ac:dyDescent="0.3">
      <c r="A4" s="3" t="s">
        <v>5</v>
      </c>
      <c r="B4" s="5">
        <v>500</v>
      </c>
      <c r="C4" s="4">
        <f>B4/30</f>
        <v>16.666666666666668</v>
      </c>
    </row>
    <row r="5" spans="1:3" x14ac:dyDescent="0.3">
      <c r="A5" s="3" t="s">
        <v>6</v>
      </c>
      <c r="B5" s="5">
        <v>12000</v>
      </c>
      <c r="C5" s="4">
        <f>B5/30</f>
        <v>400</v>
      </c>
    </row>
    <row r="6" spans="1:3" x14ac:dyDescent="0.3">
      <c r="A6" s="3" t="s">
        <v>7</v>
      </c>
      <c r="B6" s="5">
        <v>600</v>
      </c>
      <c r="C6" s="4">
        <f>B6/4</f>
        <v>150</v>
      </c>
    </row>
    <row r="7" spans="1:3" x14ac:dyDescent="0.3">
      <c r="A7" s="3" t="s">
        <v>10</v>
      </c>
      <c r="B7" s="5">
        <v>60000</v>
      </c>
      <c r="C7" s="4">
        <f>B7/24</f>
        <v>2500</v>
      </c>
    </row>
    <row r="8" spans="1:3" x14ac:dyDescent="0.3">
      <c r="A8" s="3" t="s">
        <v>8</v>
      </c>
      <c r="B8" s="5">
        <v>400</v>
      </c>
      <c r="C8" s="4">
        <f>B8/30</f>
        <v>13.333333333333334</v>
      </c>
    </row>
    <row r="9" spans="1:3" x14ac:dyDescent="0.3">
      <c r="A9" s="3" t="s">
        <v>9</v>
      </c>
      <c r="B9" s="5">
        <v>4800</v>
      </c>
      <c r="C9" s="4">
        <v>200</v>
      </c>
    </row>
    <row r="10" spans="1:3" x14ac:dyDescent="0.3">
      <c r="A10" s="7" t="s">
        <v>38</v>
      </c>
      <c r="B10" s="8">
        <f>SUM(B2:B9)</f>
        <v>79950</v>
      </c>
      <c r="C10" s="9">
        <f>SUM(C2:C9)</f>
        <v>3335.0000000000005</v>
      </c>
    </row>
    <row r="13" spans="1:3" x14ac:dyDescent="0.3">
      <c r="A13" s="11" t="s">
        <v>39</v>
      </c>
      <c r="B13" s="12">
        <f>(B10+(B10*0.25))</f>
        <v>99937.5</v>
      </c>
    </row>
    <row r="14" spans="1:3" x14ac:dyDescent="0.3">
      <c r="A14" s="13" t="s">
        <v>37</v>
      </c>
      <c r="B14" s="14">
        <f>PRODUCT(C10,40)</f>
        <v>133400.00000000003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CD0D-CED8-4C97-A0B9-B1EB1A0C4C98}">
  <dimension ref="A1:F24"/>
  <sheetViews>
    <sheetView workbookViewId="0">
      <selection activeCell="I23" sqref="I23"/>
    </sheetView>
  </sheetViews>
  <sheetFormatPr baseColWidth="10" defaultRowHeight="14.4" x14ac:dyDescent="0.3"/>
  <cols>
    <col min="1" max="1" width="45.77734375" customWidth="1"/>
    <col min="2" max="2" width="36.88671875" customWidth="1"/>
    <col min="3" max="3" width="6.21875" customWidth="1"/>
    <col min="4" max="4" width="6.44140625" customWidth="1"/>
    <col min="5" max="5" width="13.21875" customWidth="1"/>
    <col min="6" max="6" width="13.5546875" customWidth="1"/>
  </cols>
  <sheetData>
    <row r="1" spans="1:6" ht="16.2" thickBot="1" x14ac:dyDescent="0.35">
      <c r="A1" s="2" t="s">
        <v>26</v>
      </c>
      <c r="B1" s="2" t="s">
        <v>11</v>
      </c>
      <c r="C1" s="26" t="s">
        <v>12</v>
      </c>
      <c r="D1" s="26"/>
      <c r="E1" s="2" t="s">
        <v>13</v>
      </c>
      <c r="F1" s="2" t="s">
        <v>35</v>
      </c>
    </row>
    <row r="2" spans="1:6" ht="14.4" customHeight="1" thickTop="1" x14ac:dyDescent="0.3">
      <c r="A2" s="21" t="s">
        <v>14</v>
      </c>
      <c r="B2" t="s">
        <v>15</v>
      </c>
      <c r="C2" s="20">
        <v>2</v>
      </c>
      <c r="D2" s="20"/>
      <c r="E2" s="1">
        <v>3</v>
      </c>
      <c r="F2" s="1">
        <f>C2*E2</f>
        <v>6</v>
      </c>
    </row>
    <row r="3" spans="1:6" ht="14.4" customHeight="1" x14ac:dyDescent="0.3">
      <c r="A3" s="22"/>
      <c r="B3" t="s">
        <v>16</v>
      </c>
      <c r="C3" s="19">
        <v>5</v>
      </c>
      <c r="D3" s="19"/>
      <c r="E3" s="1">
        <v>3</v>
      </c>
      <c r="F3" s="1">
        <f>C3*E3</f>
        <v>15</v>
      </c>
    </row>
    <row r="4" spans="1:6" ht="14.4" customHeight="1" x14ac:dyDescent="0.3">
      <c r="A4" s="22"/>
      <c r="B4" t="s">
        <v>17</v>
      </c>
      <c r="C4" s="19">
        <v>5</v>
      </c>
      <c r="D4" s="19"/>
      <c r="E4" s="1">
        <v>2</v>
      </c>
      <c r="F4" s="1">
        <f>C4*E4</f>
        <v>10</v>
      </c>
    </row>
    <row r="5" spans="1:6" ht="14.4" customHeight="1" x14ac:dyDescent="0.3">
      <c r="A5" s="22"/>
      <c r="B5" t="s">
        <v>18</v>
      </c>
      <c r="C5" s="19">
        <v>1</v>
      </c>
      <c r="D5" s="19"/>
      <c r="E5" s="1">
        <v>3</v>
      </c>
      <c r="F5" s="1">
        <f>C5*E5</f>
        <v>3</v>
      </c>
    </row>
    <row r="6" spans="1:6" ht="14.4" customHeight="1" x14ac:dyDescent="0.3">
      <c r="A6" s="22"/>
      <c r="B6" t="s">
        <v>19</v>
      </c>
      <c r="C6" s="19">
        <v>1</v>
      </c>
      <c r="D6" s="19"/>
      <c r="E6" s="1">
        <v>3</v>
      </c>
      <c r="F6" s="1">
        <f>C6*E6</f>
        <v>3</v>
      </c>
    </row>
    <row r="7" spans="1:6" ht="16.2" customHeight="1" thickBot="1" x14ac:dyDescent="0.35">
      <c r="A7" s="23"/>
      <c r="B7" s="15"/>
      <c r="C7" s="15" t="s">
        <v>36</v>
      </c>
      <c r="D7" s="18">
        <f>SUM(C2,C3,C4,C5,C6)</f>
        <v>14</v>
      </c>
      <c r="E7" s="16"/>
      <c r="F7" s="18">
        <f>SUM(F2:F6)</f>
        <v>37</v>
      </c>
    </row>
    <row r="8" spans="1:6" ht="14.4" customHeight="1" x14ac:dyDescent="0.3">
      <c r="A8" s="24" t="s">
        <v>20</v>
      </c>
      <c r="B8" t="s">
        <v>21</v>
      </c>
      <c r="C8" s="20">
        <v>3</v>
      </c>
      <c r="D8" s="20"/>
      <c r="E8" s="1">
        <v>4</v>
      </c>
      <c r="F8" s="1">
        <f>C8*E8</f>
        <v>12</v>
      </c>
    </row>
    <row r="9" spans="1:6" ht="14.4" customHeight="1" x14ac:dyDescent="0.3">
      <c r="A9" s="22"/>
      <c r="B9" t="s">
        <v>22</v>
      </c>
      <c r="C9" s="19">
        <v>2</v>
      </c>
      <c r="D9" s="19"/>
      <c r="E9" s="1">
        <v>3</v>
      </c>
      <c r="F9" s="1">
        <f>C9*E9</f>
        <v>6</v>
      </c>
    </row>
    <row r="10" spans="1:6" ht="14.4" customHeight="1" x14ac:dyDescent="0.3">
      <c r="A10" s="22"/>
      <c r="B10" t="s">
        <v>23</v>
      </c>
      <c r="C10" s="19">
        <v>2</v>
      </c>
      <c r="D10" s="19"/>
      <c r="E10" s="1">
        <v>4</v>
      </c>
      <c r="F10" s="1">
        <f>C10*E10</f>
        <v>8</v>
      </c>
    </row>
    <row r="11" spans="1:6" ht="14.4" customHeight="1" x14ac:dyDescent="0.3">
      <c r="A11" s="22"/>
      <c r="B11" t="s">
        <v>24</v>
      </c>
      <c r="C11" s="19">
        <v>2</v>
      </c>
      <c r="D11" s="19"/>
      <c r="E11" s="1">
        <v>4</v>
      </c>
      <c r="F11" s="1">
        <f>C11*E11</f>
        <v>8</v>
      </c>
    </row>
    <row r="12" spans="1:6" ht="16.2" customHeight="1" thickBot="1" x14ac:dyDescent="0.35">
      <c r="A12" s="23"/>
      <c r="B12" s="15"/>
      <c r="C12" s="15" t="s">
        <v>36</v>
      </c>
      <c r="D12" s="18">
        <f>SUM(C8:C11)</f>
        <v>9</v>
      </c>
      <c r="E12" s="17"/>
      <c r="F12" s="18">
        <f>SUM(F8:F11)</f>
        <v>34</v>
      </c>
    </row>
    <row r="13" spans="1:6" ht="14.4" customHeight="1" x14ac:dyDescent="0.3">
      <c r="A13" s="24" t="s">
        <v>25</v>
      </c>
      <c r="B13" t="s">
        <v>27</v>
      </c>
      <c r="C13" s="20">
        <v>1</v>
      </c>
      <c r="D13" s="20"/>
      <c r="E13" s="1">
        <v>1</v>
      </c>
      <c r="F13" s="1">
        <f>C13*E13</f>
        <v>1</v>
      </c>
    </row>
    <row r="14" spans="1:6" ht="14.4" customHeight="1" x14ac:dyDescent="0.3">
      <c r="A14" s="22"/>
      <c r="B14" t="s">
        <v>28</v>
      </c>
      <c r="C14" s="19">
        <v>3</v>
      </c>
      <c r="D14" s="19"/>
      <c r="E14" s="1">
        <v>3</v>
      </c>
      <c r="F14" s="1">
        <f>C14*E14</f>
        <v>9</v>
      </c>
    </row>
    <row r="15" spans="1:6" ht="14.4" customHeight="1" x14ac:dyDescent="0.3">
      <c r="A15" s="22"/>
      <c r="B15" t="s">
        <v>29</v>
      </c>
      <c r="C15" s="19">
        <v>3</v>
      </c>
      <c r="D15" s="19"/>
      <c r="E15" s="1">
        <v>3</v>
      </c>
      <c r="F15" s="1">
        <f>C15*E15</f>
        <v>9</v>
      </c>
    </row>
    <row r="16" spans="1:6" ht="16.2" customHeight="1" thickBot="1" x14ac:dyDescent="0.35">
      <c r="A16" s="23"/>
      <c r="B16" s="15"/>
      <c r="C16" s="15" t="s">
        <v>36</v>
      </c>
      <c r="D16" s="18">
        <f>SUM(C13:C15)</f>
        <v>7</v>
      </c>
      <c r="E16" s="17"/>
      <c r="F16" s="18">
        <f>SUM(F13:F15)</f>
        <v>19</v>
      </c>
    </row>
    <row r="17" spans="1:6" ht="14.4" customHeight="1" x14ac:dyDescent="0.3">
      <c r="A17" s="24" t="s">
        <v>30</v>
      </c>
      <c r="B17" t="s">
        <v>31</v>
      </c>
      <c r="C17" s="20">
        <v>4</v>
      </c>
      <c r="D17" s="20"/>
      <c r="E17" s="1">
        <v>4</v>
      </c>
      <c r="F17" s="1">
        <f>C17*E17</f>
        <v>16</v>
      </c>
    </row>
    <row r="18" spans="1:6" ht="14.4" customHeight="1" x14ac:dyDescent="0.3">
      <c r="A18" s="22"/>
      <c r="B18" t="s">
        <v>32</v>
      </c>
      <c r="C18" s="19">
        <v>2</v>
      </c>
      <c r="D18" s="19"/>
      <c r="E18" s="1">
        <v>3</v>
      </c>
      <c r="F18" s="1">
        <f>C18*E18</f>
        <v>6</v>
      </c>
    </row>
    <row r="19" spans="1:6" ht="15" customHeight="1" x14ac:dyDescent="0.3">
      <c r="A19" s="22"/>
      <c r="B19" t="s">
        <v>33</v>
      </c>
      <c r="C19" s="19">
        <v>2</v>
      </c>
      <c r="D19" s="19"/>
      <c r="E19" s="1">
        <v>3</v>
      </c>
      <c r="F19" s="1">
        <f>C19*E19</f>
        <v>6</v>
      </c>
    </row>
    <row r="20" spans="1:6" x14ac:dyDescent="0.3">
      <c r="A20" s="22"/>
      <c r="B20" t="s">
        <v>34</v>
      </c>
      <c r="C20" s="19">
        <v>2</v>
      </c>
      <c r="D20" s="19"/>
      <c r="E20" s="1">
        <v>4</v>
      </c>
      <c r="F20" s="1">
        <f>C20*E20</f>
        <v>8</v>
      </c>
    </row>
    <row r="21" spans="1:6" ht="16.2" thickBot="1" x14ac:dyDescent="0.35">
      <c r="A21" s="23"/>
      <c r="B21" s="15"/>
      <c r="C21" s="15" t="s">
        <v>36</v>
      </c>
      <c r="D21" s="18">
        <f>SUM(C17:C20)</f>
        <v>10</v>
      </c>
      <c r="E21" s="17"/>
      <c r="F21" s="18">
        <f>SUM(F17:F20)</f>
        <v>36</v>
      </c>
    </row>
    <row r="24" spans="1:6" x14ac:dyDescent="0.3">
      <c r="B24" s="25" t="s">
        <v>40</v>
      </c>
      <c r="C24" s="25"/>
      <c r="D24" s="10">
        <f>SUM(D7,D12,D16,D21)</f>
        <v>40</v>
      </c>
    </row>
  </sheetData>
  <mergeCells count="22">
    <mergeCell ref="B24:C24"/>
    <mergeCell ref="C1:D1"/>
    <mergeCell ref="C8:D8"/>
    <mergeCell ref="C9:D9"/>
    <mergeCell ref="C10:D10"/>
    <mergeCell ref="C11:D11"/>
    <mergeCell ref="C2:D2"/>
    <mergeCell ref="C3:D3"/>
    <mergeCell ref="C4:D4"/>
    <mergeCell ref="C5:D5"/>
    <mergeCell ref="C6:D6"/>
    <mergeCell ref="C19:D19"/>
    <mergeCell ref="C20:D20"/>
    <mergeCell ref="C13:D13"/>
    <mergeCell ref="C14:D14"/>
    <mergeCell ref="C15:D15"/>
    <mergeCell ref="C17:D17"/>
    <mergeCell ref="C18:D18"/>
    <mergeCell ref="A2:A7"/>
    <mergeCell ref="A8:A12"/>
    <mergeCell ref="A13:A16"/>
    <mergeCell ref="A17:A21"/>
  </mergeCells>
  <pageMargins left="0.7" right="0.7" top="0.75" bottom="0.75" header="0.3" footer="0.3"/>
  <pageSetup paperSize="9" orientation="landscape" r:id="rId1"/>
  <ignoredErrors>
    <ignoredError sqref="F16 F12 F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</vt:lpstr>
      <vt:lpstr>Duración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E. Alvarado Interián</dc:creator>
  <cp:lastModifiedBy>RUBEN ENRIQUE ALVARADO INTERIAN</cp:lastModifiedBy>
  <cp:lastPrinted>2024-03-13T05:23:14Z</cp:lastPrinted>
  <dcterms:created xsi:type="dcterms:W3CDTF">2024-03-07T19:50:12Z</dcterms:created>
  <dcterms:modified xsi:type="dcterms:W3CDTF">2024-03-17T20:11:55Z</dcterms:modified>
</cp:coreProperties>
</file>