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nicamweetwa/Dropbox/Africa-MetaAnalysis/Tables/Phytree_tabs/"/>
    </mc:Choice>
  </mc:AlternateContent>
  <xr:revisionPtr revIDLastSave="0" documentId="13_ncr:9_{1F889C25-BF5E-4942-A968-877B3EB8C90E}" xr6:coauthVersionLast="47" xr6:coauthVersionMax="47" xr10:uidLastSave="{00000000-0000-0000-0000-000000000000}"/>
  <bookViews>
    <workbookView xWindow="-2540" yWindow="-19900" windowWidth="33220" windowHeight="16440" xr2:uid="{9C1A6FC2-AC88-6346-9179-38003D4427F7}"/>
  </bookViews>
  <sheets>
    <sheet name="Node_labels_phytree2025_2_edite" sheetId="2" r:id="rId1"/>
  </sheets>
  <calcPr calcId="0"/>
</workbook>
</file>

<file path=xl/calcChain.xml><?xml version="1.0" encoding="utf-8"?>
<calcChain xmlns="http://schemas.openxmlformats.org/spreadsheetml/2006/main">
  <c r="I516" i="2" l="1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63" i="2"/>
  <c r="E48" i="2"/>
  <c r="E191" i="2"/>
  <c r="E5" i="2"/>
  <c r="F252" i="2"/>
  <c r="E250" i="2"/>
  <c r="E249" i="2"/>
  <c r="E265" i="2"/>
  <c r="E159" i="2"/>
  <c r="E251" i="2"/>
  <c r="E298" i="2"/>
  <c r="E56" i="2"/>
  <c r="E153" i="2"/>
  <c r="E180" i="2"/>
  <c r="E179" i="2"/>
  <c r="E152" i="2"/>
  <c r="E17" i="2"/>
  <c r="E59" i="2"/>
  <c r="E225" i="2"/>
  <c r="E171" i="2"/>
  <c r="E220" i="2"/>
  <c r="E60" i="2"/>
  <c r="E236" i="2"/>
  <c r="E256" i="2"/>
  <c r="E133" i="2"/>
  <c r="E57" i="2"/>
  <c r="F208" i="2"/>
  <c r="E183" i="2"/>
  <c r="E282" i="2"/>
  <c r="E149" i="2"/>
  <c r="E134" i="2"/>
  <c r="E35" i="2"/>
  <c r="E33" i="2"/>
  <c r="E32" i="2"/>
  <c r="E253" i="2"/>
  <c r="E31" i="2"/>
  <c r="E30" i="2"/>
  <c r="E27" i="2"/>
  <c r="E23" i="2"/>
  <c r="E187" i="2"/>
  <c r="E111" i="2"/>
  <c r="E47" i="2"/>
  <c r="E244" i="2"/>
  <c r="E243" i="2"/>
  <c r="E242" i="2"/>
  <c r="E241" i="2"/>
  <c r="E240" i="2"/>
  <c r="E239" i="2"/>
  <c r="E71" i="2"/>
  <c r="E75" i="2"/>
  <c r="E148" i="2"/>
  <c r="E238" i="2"/>
  <c r="E207" i="2"/>
  <c r="E182" i="2"/>
  <c r="E22" i="2"/>
  <c r="E186" i="2"/>
  <c r="E163" i="2"/>
  <c r="E154" i="2"/>
  <c r="E284" i="2"/>
  <c r="E4" i="2"/>
  <c r="E89" i="2"/>
  <c r="E204" i="2"/>
  <c r="E146" i="2"/>
  <c r="E18" i="2"/>
  <c r="E190" i="2"/>
  <c r="E237" i="2"/>
  <c r="E82" i="2"/>
  <c r="E143" i="2"/>
  <c r="E142" i="2"/>
  <c r="E196" i="2"/>
  <c r="E283" i="2"/>
  <c r="E141" i="2"/>
  <c r="E281" i="2"/>
  <c r="E15" i="2"/>
  <c r="E170" i="2"/>
  <c r="E164" i="2"/>
  <c r="E95" i="2"/>
  <c r="E227" i="2"/>
  <c r="E42" i="2"/>
  <c r="E257" i="2"/>
  <c r="E106" i="2"/>
  <c r="E117" i="2"/>
  <c r="E232" i="2"/>
  <c r="E192" i="2"/>
  <c r="E278" i="2"/>
  <c r="E174" i="2"/>
  <c r="E214" i="2"/>
  <c r="E90" i="2"/>
  <c r="E125" i="2"/>
  <c r="E14" i="2"/>
  <c r="E189" i="2"/>
  <c r="E34" i="2"/>
  <c r="E52" i="2"/>
  <c r="E115" i="2"/>
  <c r="E205" i="2"/>
  <c r="E202" i="2"/>
  <c r="E201" i="2"/>
  <c r="E210" i="2"/>
  <c r="F216" i="2"/>
  <c r="E99" i="2"/>
  <c r="E203" i="2"/>
  <c r="E7" i="2"/>
  <c r="E132" i="2"/>
  <c r="E235" i="2"/>
  <c r="E194" i="2"/>
  <c r="E200" i="2"/>
  <c r="E198" i="2"/>
  <c r="E212" i="2"/>
  <c r="F8" i="2"/>
  <c r="E147" i="2"/>
  <c r="E97" i="2"/>
  <c r="E295" i="2"/>
  <c r="E294" i="2"/>
  <c r="E64" i="2"/>
  <c r="E165" i="2"/>
  <c r="F55" i="2"/>
  <c r="E173" i="2"/>
  <c r="E69" i="2"/>
  <c r="E299" i="2"/>
  <c r="E67" i="2"/>
  <c r="E66" i="2"/>
  <c r="E255" i="2"/>
  <c r="E172" i="2"/>
  <c r="E21" i="2"/>
  <c r="F131" i="2"/>
  <c r="E45" i="2"/>
  <c r="E43" i="2"/>
  <c r="E62" i="2"/>
  <c r="E96" i="2"/>
  <c r="E168" i="2"/>
  <c r="E199" i="2"/>
  <c r="E65" i="2"/>
  <c r="E94" i="2"/>
  <c r="E139" i="2"/>
  <c r="E228" i="2"/>
  <c r="E224" i="2"/>
  <c r="E58" i="2"/>
  <c r="F9" i="2"/>
  <c r="E91" i="2"/>
  <c r="E185" i="2"/>
  <c r="E84" i="2"/>
  <c r="E61" i="2"/>
  <c r="E121" i="2"/>
  <c r="E124" i="2"/>
  <c r="E118" i="2"/>
  <c r="E223" i="2"/>
  <c r="E262" i="2"/>
  <c r="E263" i="2"/>
  <c r="E261" i="2"/>
  <c r="E103" i="2"/>
  <c r="E260" i="2"/>
  <c r="E169" i="2"/>
  <c r="E230" i="2"/>
  <c r="E229" i="2"/>
  <c r="E49" i="2"/>
  <c r="E19" i="2"/>
  <c r="E292" i="2"/>
  <c r="E291" i="2"/>
  <c r="E36" i="2"/>
  <c r="E287" i="2"/>
  <c r="E162" i="2"/>
  <c r="E110" i="2"/>
  <c r="E51" i="2"/>
  <c r="E150" i="2"/>
  <c r="E290" i="2"/>
  <c r="E127" i="2"/>
  <c r="E136" i="2"/>
  <c r="F88" i="2"/>
  <c r="E83" i="2"/>
  <c r="E93" i="2"/>
  <c r="E222" i="2"/>
  <c r="E221" i="2"/>
  <c r="E213" i="2"/>
  <c r="E26" i="2"/>
  <c r="E16" i="2"/>
  <c r="E156" i="2"/>
  <c r="E40" i="2"/>
  <c r="E39" i="2"/>
  <c r="E38" i="2"/>
  <c r="E276" i="2"/>
  <c r="E215" i="2"/>
  <c r="E297" i="2"/>
  <c r="E217" i="2"/>
  <c r="E231" i="2"/>
  <c r="E193" i="2"/>
  <c r="E53" i="2"/>
  <c r="E122" i="2"/>
  <c r="E10" i="2"/>
  <c r="F264" i="2"/>
  <c r="E70" i="2"/>
  <c r="E286" i="2"/>
  <c r="E175" i="2"/>
  <c r="E98" i="2"/>
  <c r="E151" i="2"/>
  <c r="E181" i="2"/>
  <c r="E293" i="2"/>
  <c r="E29" i="2"/>
  <c r="F11" i="2"/>
  <c r="E234" i="2"/>
  <c r="E72" i="2"/>
  <c r="E288" i="2"/>
  <c r="E285" i="2"/>
  <c r="E167" i="2"/>
  <c r="E24" i="2"/>
  <c r="E145" i="2"/>
  <c r="E270" i="2"/>
  <c r="E266" i="2"/>
  <c r="E3" i="2"/>
  <c r="E54" i="2"/>
  <c r="E160" i="2"/>
  <c r="E92" i="2"/>
  <c r="F178" i="2"/>
  <c r="E271" i="2"/>
  <c r="E197" i="2"/>
  <c r="E46" i="2"/>
  <c r="E188" i="2"/>
  <c r="E135" i="2"/>
  <c r="E44" i="2"/>
  <c r="E2" i="2"/>
  <c r="F128" i="2"/>
  <c r="E218" i="2"/>
  <c r="E123" i="2"/>
  <c r="E259" i="2"/>
  <c r="E113" i="2"/>
  <c r="E109" i="2"/>
  <c r="E102" i="2"/>
  <c r="E268" i="2"/>
  <c r="E104" i="2"/>
  <c r="E101" i="2"/>
  <c r="E100" i="2"/>
  <c r="E280" i="2"/>
  <c r="E233" i="2"/>
  <c r="E161" i="2"/>
  <c r="E12" i="2"/>
  <c r="E219" i="2"/>
  <c r="E211" i="2"/>
  <c r="E184" i="2"/>
  <c r="E85" i="2"/>
  <c r="E226" i="2"/>
  <c r="E28" i="2"/>
  <c r="E267" i="2"/>
  <c r="E269" i="2"/>
  <c r="E80" i="2"/>
  <c r="E138" i="2"/>
  <c r="E126" i="2"/>
  <c r="E246" i="2"/>
  <c r="E79" i="2"/>
  <c r="E78" i="2"/>
  <c r="E137" i="2"/>
  <c r="E77" i="2"/>
  <c r="E76" i="2"/>
  <c r="E289" i="2"/>
  <c r="E157" i="2"/>
  <c r="E300" i="2"/>
  <c r="E107" i="2"/>
  <c r="E277" i="2"/>
  <c r="E275" i="2"/>
  <c r="E140" i="2"/>
  <c r="E274" i="2"/>
  <c r="E130" i="2"/>
  <c r="E273" i="2"/>
  <c r="E81" i="2"/>
  <c r="E272" i="2"/>
  <c r="E105" i="2"/>
  <c r="E50" i="2"/>
  <c r="E20" i="2"/>
  <c r="E296" i="2"/>
  <c r="E206" i="2"/>
  <c r="E245" i="2"/>
  <c r="E254" i="2"/>
  <c r="E209" i="2"/>
  <c r="E279" i="2"/>
  <c r="E116" i="2"/>
  <c r="E37" i="2"/>
  <c r="E74" i="2"/>
  <c r="E158" i="2"/>
  <c r="E144" i="2"/>
  <c r="E25" i="2"/>
  <c r="E120" i="2"/>
  <c r="E119" i="2"/>
  <c r="E129" i="2"/>
  <c r="E68" i="2"/>
  <c r="E176" i="2"/>
  <c r="E87" i="2"/>
  <c r="E247" i="2"/>
  <c r="E41" i="2"/>
  <c r="F6" i="2"/>
  <c r="E155" i="2"/>
  <c r="E108" i="2"/>
  <c r="E86" i="2"/>
  <c r="E112" i="2"/>
  <c r="E114" i="2"/>
  <c r="E73" i="2"/>
  <c r="E248" i="2"/>
  <c r="E258" i="2"/>
  <c r="E195" i="2"/>
  <c r="E13" i="2"/>
</calcChain>
</file>

<file path=xl/sharedStrings.xml><?xml version="1.0" encoding="utf-8"?>
<sst xmlns="http://schemas.openxmlformats.org/spreadsheetml/2006/main" count="1859" uniqueCount="838">
  <si>
    <t>label</t>
  </si>
  <si>
    <t>Methanobacteriota</t>
  </si>
  <si>
    <t>Actinomyces</t>
  </si>
  <si>
    <t>Schaalia odontolytica</t>
  </si>
  <si>
    <t>Bifidobacterium adolescentis</t>
  </si>
  <si>
    <t>Bifidobacterium animalis</t>
  </si>
  <si>
    <t>Bifidobacterium bifidum</t>
  </si>
  <si>
    <t>Bifidobacterium breve</t>
  </si>
  <si>
    <t>Bifidobacterium catenulatum</t>
  </si>
  <si>
    <t>Bifidobacterium longum</t>
  </si>
  <si>
    <t>Bifidobacterium pseudocatenulatum</t>
  </si>
  <si>
    <t>Bifidobacterium pseudolongum</t>
  </si>
  <si>
    <t>Bifidobacterium ruminantium</t>
  </si>
  <si>
    <t>Bifidobacterium stellenboschense</t>
  </si>
  <si>
    <t>Rothia mucilaginosa</t>
  </si>
  <si>
    <t>Corynebacteriaceae</t>
  </si>
  <si>
    <t>Rhodococcus</t>
  </si>
  <si>
    <t>Amycolatopsis lurida</t>
  </si>
  <si>
    <t>Olsenella</t>
  </si>
  <si>
    <t>Parolsenella catena</t>
  </si>
  <si>
    <t>Collinsella aerofaciens</t>
  </si>
  <si>
    <t>Enorma</t>
  </si>
  <si>
    <t>Eggerthella</t>
  </si>
  <si>
    <t>Bacillus</t>
  </si>
  <si>
    <t>Gemella</t>
  </si>
  <si>
    <t>Brevibacillus</t>
  </si>
  <si>
    <t>Staphylococcus hominis</t>
  </si>
  <si>
    <t>Dolosigranulum pigrum</t>
  </si>
  <si>
    <t>Enterococcus faecalis</t>
  </si>
  <si>
    <t>Enterococcus hirae</t>
  </si>
  <si>
    <t>Lacticaseibacillus paracasei</t>
  </si>
  <si>
    <t>Lacticaseibacillus rhamnosus</t>
  </si>
  <si>
    <t>Lactobacillus</t>
  </si>
  <si>
    <t>Leuconostoc</t>
  </si>
  <si>
    <t>Ligilactobacillus ruminis</t>
  </si>
  <si>
    <t>Ligilactobacillus salivarius</t>
  </si>
  <si>
    <t>Limosilactobacillus mucosae</t>
  </si>
  <si>
    <t>Limosilactobacillus oris</t>
  </si>
  <si>
    <t>Weissella cibaria</t>
  </si>
  <si>
    <t>Weissella confusa</t>
  </si>
  <si>
    <t>Lactococcus garvieae</t>
  </si>
  <si>
    <t>Streptococcus lactarius</t>
  </si>
  <si>
    <t>Streptococcus oralis</t>
  </si>
  <si>
    <t>Streptococcus salivarius</t>
  </si>
  <si>
    <t>Streptococcus vestibularis</t>
  </si>
  <si>
    <t>Acutalibacteraceae</t>
  </si>
  <si>
    <t>Agathobaculum butyriciproducens</t>
  </si>
  <si>
    <t>Butyricicoccus</t>
  </si>
  <si>
    <t>Clostridium</t>
  </si>
  <si>
    <t>Eubacterium</t>
  </si>
  <si>
    <t>Faecalibacterium prausnitzii</t>
  </si>
  <si>
    <t>Flavonifractor plautii</t>
  </si>
  <si>
    <t>[Eubacterium] siraeum</t>
  </si>
  <si>
    <t>Oscillibacter</t>
  </si>
  <si>
    <t>Oscillospira</t>
  </si>
  <si>
    <t>Ruminococcus bromii</t>
  </si>
  <si>
    <t>Sporobacter</t>
  </si>
  <si>
    <t>Subdoligranulum</t>
  </si>
  <si>
    <t>Agathobacter rectalis</t>
  </si>
  <si>
    <t>Anaerostipes</t>
  </si>
  <si>
    <t>Blautia massiliensis (ex Durand et al. 2017)</t>
  </si>
  <si>
    <t>Blautia wexlerae</t>
  </si>
  <si>
    <t>Butyrivibrio</t>
  </si>
  <si>
    <t>Coprococcus</t>
  </si>
  <si>
    <t>Dorea formicigenerans</t>
  </si>
  <si>
    <t>Fusicatenibacter</t>
  </si>
  <si>
    <t>Lachnospira</t>
  </si>
  <si>
    <t>[Ruminococcus] torques</t>
  </si>
  <si>
    <t>Mediterraneibacter gnavus</t>
  </si>
  <si>
    <t>Pseudobutyrivibrio</t>
  </si>
  <si>
    <t>Roseburia faecis</t>
  </si>
  <si>
    <t>Tyzzerella</t>
  </si>
  <si>
    <t>Intestinibacter</t>
  </si>
  <si>
    <t>Paeniclostridium</t>
  </si>
  <si>
    <t>Terrisporobacter</t>
  </si>
  <si>
    <t>Catenibacterium</t>
  </si>
  <si>
    <t>Holdemanella biformis</t>
  </si>
  <si>
    <t>Phascolarctobacterium</t>
  </si>
  <si>
    <t>Anaerovibrio</t>
  </si>
  <si>
    <t>Megamonas</t>
  </si>
  <si>
    <t>Mitsuokella</t>
  </si>
  <si>
    <t>Allisonella histaminiformans</t>
  </si>
  <si>
    <t>Dialister</t>
  </si>
  <si>
    <t>Megasphaera elsdenii</t>
  </si>
  <si>
    <t>Megasphaera micronuciformis</t>
  </si>
  <si>
    <t>Veillonella atypica</t>
  </si>
  <si>
    <t>Veillonella dispar</t>
  </si>
  <si>
    <t>Veillonella parvula</t>
  </si>
  <si>
    <t>Veillonella seminalis</t>
  </si>
  <si>
    <t>Veillonella sp. ICM51a</t>
  </si>
  <si>
    <t>Veillonella sp. oral taxon 780</t>
  </si>
  <si>
    <t>Anaerococcus</t>
  </si>
  <si>
    <t>Anaerosalibacter</t>
  </si>
  <si>
    <t>Bacteroides cellulosilyticus</t>
  </si>
  <si>
    <t>Bacteroides fragilis</t>
  </si>
  <si>
    <t>Bacteroides ovatus</t>
  </si>
  <si>
    <t>Bacteroides thetaiotaomicron</t>
  </si>
  <si>
    <t>Bacteroides uniformis</t>
  </si>
  <si>
    <t>Phocaeicola dorei</t>
  </si>
  <si>
    <t>Porphyromonas asaccharolytica</t>
  </si>
  <si>
    <t>Alloprevotella</t>
  </si>
  <si>
    <t>Hoylesella nanceiensis</t>
  </si>
  <si>
    <t>Ihuprevotella massiliensis</t>
  </si>
  <si>
    <t>Leyella stercorea</t>
  </si>
  <si>
    <t>Paraprevotella</t>
  </si>
  <si>
    <t>Prevotella histicola</t>
  </si>
  <si>
    <t>Prevotella melaninogenica</t>
  </si>
  <si>
    <t>Prevotella nigrescens</t>
  </si>
  <si>
    <t>Segatella copri</t>
  </si>
  <si>
    <t>Parabacteroides distasonis</t>
  </si>
  <si>
    <t>Parabacteroides merdae</t>
  </si>
  <si>
    <t>Capnocytophaga</t>
  </si>
  <si>
    <t>Campylobacter coli</t>
  </si>
  <si>
    <t>Campylobacter concisus</t>
  </si>
  <si>
    <t>Campylobacter hominis</t>
  </si>
  <si>
    <t>Campylobacter jejuni</t>
  </si>
  <si>
    <t>Campylobacter rectus</t>
  </si>
  <si>
    <t>Campylobacter showae</t>
  </si>
  <si>
    <t>Helicobacter fennelliae</t>
  </si>
  <si>
    <t>Helicobacter pylori</t>
  </si>
  <si>
    <t>Candidatus Absconditibacteriota</t>
  </si>
  <si>
    <t>Chlamydia</t>
  </si>
  <si>
    <t>Cyanobacteriota</t>
  </si>
  <si>
    <t>Deinococcus</t>
  </si>
  <si>
    <t>Thermus</t>
  </si>
  <si>
    <t>Elusimicrobiota</t>
  </si>
  <si>
    <t>Fusobacterium equinum</t>
  </si>
  <si>
    <t>Fusobacterium necrophorum</t>
  </si>
  <si>
    <t>Fusobacterium periodonticum</t>
  </si>
  <si>
    <t>Lentisphaerota</t>
  </si>
  <si>
    <t>Mycoplasmatota</t>
  </si>
  <si>
    <t>Enhydrobacter</t>
  </si>
  <si>
    <t>Sphingomonas</t>
  </si>
  <si>
    <t>Bordetella</t>
  </si>
  <si>
    <t>Burkholderia</t>
  </si>
  <si>
    <t>Comamonas</t>
  </si>
  <si>
    <t>Sutterella</t>
  </si>
  <si>
    <t>Morococcus cerebrosus</t>
  </si>
  <si>
    <t>Neisseria cinerea</t>
  </si>
  <si>
    <t>Neisseria lactamica</t>
  </si>
  <si>
    <t>Aeromonas hydrophila</t>
  </si>
  <si>
    <t>Succinivibrio</t>
  </si>
  <si>
    <t>Moritellaceae</t>
  </si>
  <si>
    <t>Enterobacter</t>
  </si>
  <si>
    <t>Escherichia coli</t>
  </si>
  <si>
    <t>Klebsiella pneumoniae</t>
  </si>
  <si>
    <t>Salmonella enterica</t>
  </si>
  <si>
    <t>Shigella boydii</t>
  </si>
  <si>
    <t>Shigella dysenteriae</t>
  </si>
  <si>
    <t>Shigella flexneri</t>
  </si>
  <si>
    <t>Shigella sonnei</t>
  </si>
  <si>
    <t>Pantoea</t>
  </si>
  <si>
    <t>Hafnia alvei</t>
  </si>
  <si>
    <t>Morganella</t>
  </si>
  <si>
    <t>Providencia</t>
  </si>
  <si>
    <t>Serratia</t>
  </si>
  <si>
    <t>Acinetobacter</t>
  </si>
  <si>
    <t>Moraxella catarrhalis</t>
  </si>
  <si>
    <t>Actinobacillus</t>
  </si>
  <si>
    <t>Haemophilus aegyptius</t>
  </si>
  <si>
    <t>Haemophilus influenzae</t>
  </si>
  <si>
    <t>Haemophilus parahaemolyticus</t>
  </si>
  <si>
    <t>Haemophilus parainfluenzae</t>
  </si>
  <si>
    <t>Pseudomonas</t>
  </si>
  <si>
    <t>Stutzerimonas xanthomarina</t>
  </si>
  <si>
    <t>Vibrio cholerae</t>
  </si>
  <si>
    <t>Treponema</t>
  </si>
  <si>
    <t>Synergistota</t>
  </si>
  <si>
    <t>Desulfovibrio</t>
  </si>
  <si>
    <t>Akkermansia</t>
  </si>
  <si>
    <t>Cryptosporidium</t>
  </si>
  <si>
    <t>Toxoplasma</t>
  </si>
  <si>
    <t>Gregarina</t>
  </si>
  <si>
    <t>Acidomyces acidophilus</t>
  </si>
  <si>
    <t>Candida</t>
  </si>
  <si>
    <t>Lodderomyces</t>
  </si>
  <si>
    <t>Saccharomyces</t>
  </si>
  <si>
    <t>Trichosporon</t>
  </si>
  <si>
    <t>Euglyphida</t>
  </si>
  <si>
    <t>Cercomonas</t>
  </si>
  <si>
    <t>Bromeliothrix</t>
  </si>
  <si>
    <t>Longamoebia</t>
  </si>
  <si>
    <t>Endolimax nana</t>
  </si>
  <si>
    <t>Entamoeba dispar</t>
  </si>
  <si>
    <t>Entamoeba histolytica</t>
  </si>
  <si>
    <t>Giardia intestinalis</t>
  </si>
  <si>
    <t>Chilomastix mesnili</t>
  </si>
  <si>
    <t>Enterocytozoon bieneusi</t>
  </si>
  <si>
    <t>Lichtheimia</t>
  </si>
  <si>
    <t>Rhizomucor</t>
  </si>
  <si>
    <t>Actinomucor</t>
  </si>
  <si>
    <t>Mucor</t>
  </si>
  <si>
    <t>Blastocystis hominis</t>
  </si>
  <si>
    <t>Ancylostoma duodenale</t>
  </si>
  <si>
    <t>Necator americanus</t>
  </si>
  <si>
    <t>Ascaris lumbricoides</t>
  </si>
  <si>
    <t>Trichuris trichiura</t>
  </si>
  <si>
    <t>Pentatrichomonas hominis</t>
  </si>
  <si>
    <t>Tritrichomonas</t>
  </si>
  <si>
    <t>Rodentolepis nana</t>
  </si>
  <si>
    <t>Circoviridae</t>
  </si>
  <si>
    <t>Inoviridae</t>
  </si>
  <si>
    <t>Virgaviridae</t>
  </si>
  <si>
    <t>Torque teno virus</t>
  </si>
  <si>
    <t>Microviridae</t>
  </si>
  <si>
    <t>Norovirus</t>
  </si>
  <si>
    <t>Enterovirus</t>
  </si>
  <si>
    <t>Adenoviridae</t>
  </si>
  <si>
    <t>uncultured crAssphage</t>
  </si>
  <si>
    <t>Archaea</t>
  </si>
  <si>
    <t>Bacteria</t>
  </si>
  <si>
    <t>Actinomycetota</t>
  </si>
  <si>
    <t>Actinomycetes</t>
  </si>
  <si>
    <t>Actinomycetales</t>
  </si>
  <si>
    <t>Actinomycetaceae</t>
  </si>
  <si>
    <t>Schaalia</t>
  </si>
  <si>
    <t>Bifidobacteriales</t>
  </si>
  <si>
    <t>Bifidobacteriaceae</t>
  </si>
  <si>
    <t>Bifidobacterium</t>
  </si>
  <si>
    <t>Micrococcales</t>
  </si>
  <si>
    <t>Micrococcaceae</t>
  </si>
  <si>
    <t>Rothia</t>
  </si>
  <si>
    <t>Mycobacteriales</t>
  </si>
  <si>
    <t>Nocardiaceae</t>
  </si>
  <si>
    <t>Pseudonocardiales</t>
  </si>
  <si>
    <t>Pseudonocardiaceae</t>
  </si>
  <si>
    <t>Amycolatopsis</t>
  </si>
  <si>
    <t>Coriobacteriia</t>
  </si>
  <si>
    <t>Coriobacteriales</t>
  </si>
  <si>
    <t>Atopobiaceae</t>
  </si>
  <si>
    <t>Parolsenella</t>
  </si>
  <si>
    <t>Coriobacteriaceae</t>
  </si>
  <si>
    <t>Collinsella</t>
  </si>
  <si>
    <t>Eggerthellales</t>
  </si>
  <si>
    <t>Eggerthellaceae</t>
  </si>
  <si>
    <t>Bacillota</t>
  </si>
  <si>
    <t>Bacilli</t>
  </si>
  <si>
    <t>Bacillales</t>
  </si>
  <si>
    <t>Bacillaceae</t>
  </si>
  <si>
    <t>Gemellaceae</t>
  </si>
  <si>
    <t>Paenibacillaceae</t>
  </si>
  <si>
    <t>Staphylococcaceae</t>
  </si>
  <si>
    <t>Staphylococcus</t>
  </si>
  <si>
    <t>Lactobacillales</t>
  </si>
  <si>
    <t>Carnobacteriaceae</t>
  </si>
  <si>
    <t>Dolosigranulum</t>
  </si>
  <si>
    <t>Enterococcaceae</t>
  </si>
  <si>
    <t>Enterococcus</t>
  </si>
  <si>
    <t>Lactobacillaceae</t>
  </si>
  <si>
    <t>Lacticaseibacillus</t>
  </si>
  <si>
    <t>Ligilactobacillus</t>
  </si>
  <si>
    <t>Limosilactobacillus</t>
  </si>
  <si>
    <t>Weissella</t>
  </si>
  <si>
    <t>Streptococcaceae</t>
  </si>
  <si>
    <t>Lactococcus</t>
  </si>
  <si>
    <t>Streptococcus</t>
  </si>
  <si>
    <t>Clostridia</t>
  </si>
  <si>
    <t>Eubacteriales</t>
  </si>
  <si>
    <t>Butyricicoccaceae</t>
  </si>
  <si>
    <t>Agathobaculum</t>
  </si>
  <si>
    <t>Clostridiaceae</t>
  </si>
  <si>
    <t>Eubacteriaceae</t>
  </si>
  <si>
    <t>Oscillospiraceae</t>
  </si>
  <si>
    <t>Faecalibacterium</t>
  </si>
  <si>
    <t>Flavonifractor</t>
  </si>
  <si>
    <t>NA17_genus</t>
  </si>
  <si>
    <t>Ruminococcus</t>
  </si>
  <si>
    <t>Lachnospirales</t>
  </si>
  <si>
    <t>Lachnospiraceae</t>
  </si>
  <si>
    <t>Agathobacter</t>
  </si>
  <si>
    <t>Blautia</t>
  </si>
  <si>
    <t>Dorea</t>
  </si>
  <si>
    <t>Mediterraneibacter</t>
  </si>
  <si>
    <t>Roseburia</t>
  </si>
  <si>
    <t>Peptostreptococcales</t>
  </si>
  <si>
    <t>Peptostreptococcaceae</t>
  </si>
  <si>
    <t>Erysipelotrichia</t>
  </si>
  <si>
    <t>Erysipelotrichales</t>
  </si>
  <si>
    <t>Coprobacillaceae</t>
  </si>
  <si>
    <t>Erysipelotrichaceae</t>
  </si>
  <si>
    <t>Holdemanella</t>
  </si>
  <si>
    <t>Negativicutes</t>
  </si>
  <si>
    <t>Acidaminococcales</t>
  </si>
  <si>
    <t>Acidaminococcaceae</t>
  </si>
  <si>
    <t>Selenomonadales</t>
  </si>
  <si>
    <t>Selenomonadaceae</t>
  </si>
  <si>
    <t>Veillonellales</t>
  </si>
  <si>
    <t>Veillonellaceae</t>
  </si>
  <si>
    <t>Allisonella</t>
  </si>
  <si>
    <t>Megasphaera</t>
  </si>
  <si>
    <t>Veillonella</t>
  </si>
  <si>
    <t>Tissierellia</t>
  </si>
  <si>
    <t>Tissierellales</t>
  </si>
  <si>
    <t>Peptoniphilaceae</t>
  </si>
  <si>
    <t>Sporanaerobacteraceae</t>
  </si>
  <si>
    <t>Bacteroidota</t>
  </si>
  <si>
    <t>Bacteroidia</t>
  </si>
  <si>
    <t>Bacteroidales</t>
  </si>
  <si>
    <t>Bacteroidaceae</t>
  </si>
  <si>
    <t>Bacteroides</t>
  </si>
  <si>
    <t>Phocaeicola</t>
  </si>
  <si>
    <t>Porphyromonadaceae</t>
  </si>
  <si>
    <t>Porphyromonas</t>
  </si>
  <si>
    <t>Prevotellaceae</t>
  </si>
  <si>
    <t>Hoylesella</t>
  </si>
  <si>
    <t>Ihuprevotella</t>
  </si>
  <si>
    <t>Leyella</t>
  </si>
  <si>
    <t>Prevotella</t>
  </si>
  <si>
    <t>Segatella</t>
  </si>
  <si>
    <t>Tannerellaceae</t>
  </si>
  <si>
    <t>Parabacteroides</t>
  </si>
  <si>
    <t>Flavobacteriia</t>
  </si>
  <si>
    <t>Flavobacteriales</t>
  </si>
  <si>
    <t>Flavobacteriaceae</t>
  </si>
  <si>
    <t>Campylobacterota</t>
  </si>
  <si>
    <t>Epsilonproteobacteria</t>
  </si>
  <si>
    <t>Campylobacterales</t>
  </si>
  <si>
    <t>Campylobacteraceae</t>
  </si>
  <si>
    <t>Campylobacter</t>
  </si>
  <si>
    <t>Helicobacteraceae</t>
  </si>
  <si>
    <t>Helicobacter</t>
  </si>
  <si>
    <t>Chlamydiota</t>
  </si>
  <si>
    <t>Chlamydiia</t>
  </si>
  <si>
    <t>Chlamydiales</t>
  </si>
  <si>
    <t>Chlamydiaceae</t>
  </si>
  <si>
    <t>Deinococcota</t>
  </si>
  <si>
    <t>Deinococci</t>
  </si>
  <si>
    <t>Deinococcales</t>
  </si>
  <si>
    <t>Deinococcaceae</t>
  </si>
  <si>
    <t>Thermales</t>
  </si>
  <si>
    <t>Thermaceae</t>
  </si>
  <si>
    <t>Fusobacteriota</t>
  </si>
  <si>
    <t>Fusobacteriia</t>
  </si>
  <si>
    <t>Fusobacteriales</t>
  </si>
  <si>
    <t>Fusobacteriaceae</t>
  </si>
  <si>
    <t>Fusobacterium</t>
  </si>
  <si>
    <t>Pseudomonadota</t>
  </si>
  <si>
    <t>Alphaproteobacteria</t>
  </si>
  <si>
    <t>Hyphomicrobiales</t>
  </si>
  <si>
    <t>NA14_family</t>
  </si>
  <si>
    <t>Sphingomonadales</t>
  </si>
  <si>
    <t>Sphingomonadaceae</t>
  </si>
  <si>
    <t>Betaproteobacteria</t>
  </si>
  <si>
    <t>Burkholderiales</t>
  </si>
  <si>
    <t>Alcaligenaceae</t>
  </si>
  <si>
    <t>Burkholderiaceae</t>
  </si>
  <si>
    <t>Comamonadaceae</t>
  </si>
  <si>
    <t>Sutterellaceae</t>
  </si>
  <si>
    <t>Neisseriales</t>
  </si>
  <si>
    <t>Neisseriaceae</t>
  </si>
  <si>
    <t>Morococcus</t>
  </si>
  <si>
    <t>Neisseria</t>
  </si>
  <si>
    <t>Gammaproteobacteria</t>
  </si>
  <si>
    <t>Aeromonadales</t>
  </si>
  <si>
    <t>Aeromonadaceae</t>
  </si>
  <si>
    <t>Aeromonas</t>
  </si>
  <si>
    <t>Succinivibrionaceae</t>
  </si>
  <si>
    <t>Alteromonadales</t>
  </si>
  <si>
    <t>Enterobacterales</t>
  </si>
  <si>
    <t>Enterobacteriaceae</t>
  </si>
  <si>
    <t>Escherichia</t>
  </si>
  <si>
    <t>Klebsiella</t>
  </si>
  <si>
    <t>Salmonella</t>
  </si>
  <si>
    <t>Shigella</t>
  </si>
  <si>
    <t>Erwiniaceae</t>
  </si>
  <si>
    <t>Hafniaceae</t>
  </si>
  <si>
    <t>Hafnia</t>
  </si>
  <si>
    <t>Morganellaceae</t>
  </si>
  <si>
    <t>Yersiniaceae</t>
  </si>
  <si>
    <t>Moraxellales</t>
  </si>
  <si>
    <t>Moraxellaceae</t>
  </si>
  <si>
    <t>Moraxella</t>
  </si>
  <si>
    <t>Pasteurellales</t>
  </si>
  <si>
    <t>Pasteurellaceae</t>
  </si>
  <si>
    <t>Haemophilus</t>
  </si>
  <si>
    <t>Pseudomonadales</t>
  </si>
  <si>
    <t>Pseudomonadaceae</t>
  </si>
  <si>
    <t>Stutzerimonas</t>
  </si>
  <si>
    <t>Vibrionales</t>
  </si>
  <si>
    <t>Vibrionaceae</t>
  </si>
  <si>
    <t>Vibrio</t>
  </si>
  <si>
    <t>Spirochaetota</t>
  </si>
  <si>
    <t>Spirochaetia</t>
  </si>
  <si>
    <t>Spirochaetales</t>
  </si>
  <si>
    <t>Treponemataceae</t>
  </si>
  <si>
    <t>Thermodesulfobacteriota</t>
  </si>
  <si>
    <t>Desulfovibrionia</t>
  </si>
  <si>
    <t>Desulfovibrionales</t>
  </si>
  <si>
    <t>Desulfovibrionaceae</t>
  </si>
  <si>
    <t>Verrucomicrobiota</t>
  </si>
  <si>
    <t>Verrucomicrobiia</t>
  </si>
  <si>
    <t>Verrucomicrobiales</t>
  </si>
  <si>
    <t>Akkermansiaceae</t>
  </si>
  <si>
    <t>Eukaryota</t>
  </si>
  <si>
    <t>Apicomplexa</t>
  </si>
  <si>
    <t>Conoidasida</t>
  </si>
  <si>
    <t>Eucoccidiorida</t>
  </si>
  <si>
    <t>Cryptosporidiidae</t>
  </si>
  <si>
    <t>Sarcocystidae</t>
  </si>
  <si>
    <t>Eugregarinorida</t>
  </si>
  <si>
    <t>Gregarinidae</t>
  </si>
  <si>
    <t>Ascomycota</t>
  </si>
  <si>
    <t>Dothideomycetes</t>
  </si>
  <si>
    <t>Mycosphaerellales</t>
  </si>
  <si>
    <t>Teratosphaeriaceae</t>
  </si>
  <si>
    <t>Acidomyces</t>
  </si>
  <si>
    <t>Pichiomycetes</t>
  </si>
  <si>
    <t>Serinales</t>
  </si>
  <si>
    <t>Debaryomycetaceae</t>
  </si>
  <si>
    <t>Saccharomycetes</t>
  </si>
  <si>
    <t>Saccharomycetales</t>
  </si>
  <si>
    <t>Saccharomycetaceae</t>
  </si>
  <si>
    <t>Basidiomycota</t>
  </si>
  <si>
    <t>Tremellomycetes</t>
  </si>
  <si>
    <t>Trichosporonales</t>
  </si>
  <si>
    <t>Trichosporonaceae</t>
  </si>
  <si>
    <t>Cercozoa</t>
  </si>
  <si>
    <t>Imbricatea</t>
  </si>
  <si>
    <t>NA4_class</t>
  </si>
  <si>
    <t>Cercomonadida</t>
  </si>
  <si>
    <t>Cercomonadidae</t>
  </si>
  <si>
    <t>Ciliophora</t>
  </si>
  <si>
    <t>Colpodea</t>
  </si>
  <si>
    <t>Colpodida</t>
  </si>
  <si>
    <t>NA15_family</t>
  </si>
  <si>
    <t>Discosea</t>
  </si>
  <si>
    <t>NA5_class</t>
  </si>
  <si>
    <t>Evosea</t>
  </si>
  <si>
    <t>NA6_class</t>
  </si>
  <si>
    <t>Mastigamoebida</t>
  </si>
  <si>
    <t>Entamoebidae</t>
  </si>
  <si>
    <t>Endolimax</t>
  </si>
  <si>
    <t>NA7_class</t>
  </si>
  <si>
    <t>Entamoeba</t>
  </si>
  <si>
    <t>NA8_class</t>
  </si>
  <si>
    <t>Fornicata</t>
  </si>
  <si>
    <t>NA9_class</t>
  </si>
  <si>
    <t>Diplomonadida</t>
  </si>
  <si>
    <t>Hexamitidae</t>
  </si>
  <si>
    <t>Giardia</t>
  </si>
  <si>
    <t>NA10_class</t>
  </si>
  <si>
    <t>NA10_order</t>
  </si>
  <si>
    <t>Retortamonadidae</t>
  </si>
  <si>
    <t>Chilomastix</t>
  </si>
  <si>
    <t>Microsporidia</t>
  </si>
  <si>
    <t>NA11_class</t>
  </si>
  <si>
    <t>NA11_order</t>
  </si>
  <si>
    <t>Enterocytozoonidae</t>
  </si>
  <si>
    <t>Enterocytozoon</t>
  </si>
  <si>
    <t>Mucoromycota</t>
  </si>
  <si>
    <t>Mucoromycetes</t>
  </si>
  <si>
    <t>Mucorales</t>
  </si>
  <si>
    <t>Lichtheimiaceae</t>
  </si>
  <si>
    <t>Mucoraceae</t>
  </si>
  <si>
    <t>NA1_phylum</t>
  </si>
  <si>
    <t>Bigyra</t>
  </si>
  <si>
    <t>Opalinata</t>
  </si>
  <si>
    <t>Blastocystidae</t>
  </si>
  <si>
    <t>Blastocystis</t>
  </si>
  <si>
    <t>Nematoda</t>
  </si>
  <si>
    <t>Chromadorea</t>
  </si>
  <si>
    <t>Rhabditida</t>
  </si>
  <si>
    <t>Ancylostomatidae</t>
  </si>
  <si>
    <t>Ancylostoma</t>
  </si>
  <si>
    <t>Necator</t>
  </si>
  <si>
    <t>Ascarididae</t>
  </si>
  <si>
    <t>Ascaris</t>
  </si>
  <si>
    <t>Enoplea</t>
  </si>
  <si>
    <t>Trichinellida</t>
  </si>
  <si>
    <t>Trichuridae</t>
  </si>
  <si>
    <t>Trichuris</t>
  </si>
  <si>
    <t>Parabasalia</t>
  </si>
  <si>
    <t>NA12_class</t>
  </si>
  <si>
    <t>Trichomonadida</t>
  </si>
  <si>
    <t>Trichomonadidae</t>
  </si>
  <si>
    <t>Pentatrichomonas</t>
  </si>
  <si>
    <t>NA13_class</t>
  </si>
  <si>
    <t>Tritrichomonadida</t>
  </si>
  <si>
    <t>Tritrichomonadidae</t>
  </si>
  <si>
    <t>Platyhelminthes</t>
  </si>
  <si>
    <t>Cestoda</t>
  </si>
  <si>
    <t>Cyclophyllidea</t>
  </si>
  <si>
    <t>Hymenolepididae</t>
  </si>
  <si>
    <t>Rodentolepis</t>
  </si>
  <si>
    <t>Viruses</t>
  </si>
  <si>
    <t>Cressdnaviricota</t>
  </si>
  <si>
    <t>Arfiviricetes</t>
  </si>
  <si>
    <t>Cirlivirales</t>
  </si>
  <si>
    <t>Hofneiviricota</t>
  </si>
  <si>
    <t>Faserviricetes</t>
  </si>
  <si>
    <t>Tubulavirales</t>
  </si>
  <si>
    <t>Kitrinoviricota</t>
  </si>
  <si>
    <t>Alsuviricetes</t>
  </si>
  <si>
    <t>Martellivirales</t>
  </si>
  <si>
    <t>NA3_phylum</t>
  </si>
  <si>
    <t>NA3_class</t>
  </si>
  <si>
    <t>NA3_order</t>
  </si>
  <si>
    <t>Anelloviridae</t>
  </si>
  <si>
    <t>NA3_genus</t>
  </si>
  <si>
    <t>Phixviricota</t>
  </si>
  <si>
    <t>Malgrandaviricetes</t>
  </si>
  <si>
    <t>Petitvirales</t>
  </si>
  <si>
    <t>Pisuviricota</t>
  </si>
  <si>
    <t>Pisoniviricetes</t>
  </si>
  <si>
    <t>Picornavirales</t>
  </si>
  <si>
    <t>Caliciviridae</t>
  </si>
  <si>
    <t>Picornaviridae</t>
  </si>
  <si>
    <t>Preplasmiviricota</t>
  </si>
  <si>
    <t>Tectiliviricetes</t>
  </si>
  <si>
    <t>Rowavirales</t>
  </si>
  <si>
    <t>Uroviricota</t>
  </si>
  <si>
    <t>Caudoviricetes</t>
  </si>
  <si>
    <t>Crassvirales</t>
  </si>
  <si>
    <t>NA16_family</t>
  </si>
  <si>
    <t>NA16_genus</t>
  </si>
  <si>
    <t>identifier2</t>
  </si>
  <si>
    <t>ShortName</t>
  </si>
  <si>
    <t>ShortName2</t>
  </si>
  <si>
    <t>Rank</t>
  </si>
  <si>
    <t>Grand Total</t>
  </si>
  <si>
    <t>South Asia</t>
  </si>
  <si>
    <t>Sub-Saharan Africa</t>
  </si>
  <si>
    <t>Latin America &amp; Caribbean</t>
  </si>
  <si>
    <t>Targeted Sequencing</t>
  </si>
  <si>
    <t>Whole genome sequencing</t>
  </si>
  <si>
    <t>Both</t>
  </si>
  <si>
    <t>NCBI:txid39492</t>
  </si>
  <si>
    <t>NCBI:txid33039</t>
  </si>
  <si>
    <t>NCBI:txid1176732</t>
  </si>
  <si>
    <t>NCBI:txid469</t>
  </si>
  <si>
    <t>NCBI:txid713</t>
  </si>
  <si>
    <t>NCBI:txid64644</t>
  </si>
  <si>
    <t>NCBI:txid1654</t>
  </si>
  <si>
    <t>NCBI:txid2049</t>
  </si>
  <si>
    <t>NCBI:txid2037</t>
  </si>
  <si>
    <t>NCBI:txid1760</t>
  </si>
  <si>
    <t>NCBI:txid201174</t>
  </si>
  <si>
    <t>NCBI:txid3082771</t>
  </si>
  <si>
    <t>NCBI:txid10508</t>
  </si>
  <si>
    <t>NCBI:txid135624</t>
  </si>
  <si>
    <t>NCBI:txid644</t>
  </si>
  <si>
    <t>NCBI:txid1766253</t>
  </si>
  <si>
    <t>NCBI:txid39491</t>
  </si>
  <si>
    <t>NCBI:txid1628085</t>
  </si>
  <si>
    <t>NCBI:txid239934</t>
  </si>
  <si>
    <t>NCBI:txid209879</t>
  </si>
  <si>
    <t>NCBI:txid209880</t>
  </si>
  <si>
    <t>NCBI:txid1283313</t>
  </si>
  <si>
    <t>NCBI:txid28211</t>
  </si>
  <si>
    <t>NCBI:txid31959</t>
  </si>
  <si>
    <t>NCBI:txid165779</t>
  </si>
  <si>
    <t>NCBI:txid1347386</t>
  </si>
  <si>
    <t>NCBI:txid207244</t>
  </si>
  <si>
    <t>NCBI:txid82373</t>
  </si>
  <si>
    <t>NCBI:txid51022</t>
  </si>
  <si>
    <t>NCBI:txid687329</t>
  </si>
  <si>
    <t>NCBI:txid6252</t>
  </si>
  <si>
    <t>NCBI:txid4890</t>
  </si>
  <si>
    <t>NCBI:txid1386</t>
  </si>
  <si>
    <t>NCBI:txid91061</t>
  </si>
  <si>
    <t>NCBI:txid1239</t>
  </si>
  <si>
    <t>NCBI:txid2</t>
  </si>
  <si>
    <t>NCBI:txid815</t>
  </si>
  <si>
    <t>NCBI:txid171549</t>
  </si>
  <si>
    <t>NCBI:txid816</t>
  </si>
  <si>
    <t>NCBI:txid246787</t>
  </si>
  <si>
    <t>NCBI:txid817</t>
  </si>
  <si>
    <t>NCBI:txid28116</t>
  </si>
  <si>
    <t>NCBI:txid818</t>
  </si>
  <si>
    <t>NCBI:txid820</t>
  </si>
  <si>
    <t>NCBI:txid200643</t>
  </si>
  <si>
    <t>NCBI:txid976</t>
  </si>
  <si>
    <t>NCBI:txid31953</t>
  </si>
  <si>
    <t>NCBI:txid85004</t>
  </si>
  <si>
    <t>NCBI:txid1678</t>
  </si>
  <si>
    <t>NCBI:txid1680</t>
  </si>
  <si>
    <t>NCBI:txid28025</t>
  </si>
  <si>
    <t>NCBI:txid1681</t>
  </si>
  <si>
    <t>NCBI:txid1685</t>
  </si>
  <si>
    <t>NCBI:txid630129</t>
  </si>
  <si>
    <t>NCBI:txid216816</t>
  </si>
  <si>
    <t>NCBI:txid28026</t>
  </si>
  <si>
    <t>NCBI:txid1694</t>
  </si>
  <si>
    <t>NCBI:txid78346</t>
  </si>
  <si>
    <t>NCBI:txid762211</t>
  </si>
  <si>
    <t>NCBI:txid12968</t>
  </si>
  <si>
    <t>NCBI:txid572511</t>
  </si>
  <si>
    <t>NCBI:txid1737424</t>
  </si>
  <si>
    <t>NCBI:txid418240</t>
  </si>
  <si>
    <t>NCBI:txid517</t>
  </si>
  <si>
    <t>NCBI:txid55080</t>
  </si>
  <si>
    <t>NCBI:txid1170432</t>
  </si>
  <si>
    <t>NCBI:txid32008</t>
  </si>
  <si>
    <t>NCBI:txid580596</t>
  </si>
  <si>
    <t>NCBI:txid830</t>
  </si>
  <si>
    <t>NCBI:txid194</t>
  </si>
  <si>
    <t>NCBI:txid195</t>
  </si>
  <si>
    <t>NCBI:txid199</t>
  </si>
  <si>
    <t>NCBI:txid76517</t>
  </si>
  <si>
    <t>NCBI:txid197</t>
  </si>
  <si>
    <t>NCBI:txid203</t>
  </si>
  <si>
    <t>NCBI:txid204</t>
  </si>
  <si>
    <t>NCBI:txid72294</t>
  </si>
  <si>
    <t>NCBI:txid213849</t>
  </si>
  <si>
    <t>NCBI:txid5475</t>
  </si>
  <si>
    <t>NCBI:txid221235</t>
  </si>
  <si>
    <t>NCBI:txid1016</t>
  </si>
  <si>
    <t>NCBI:txid135858</t>
  </si>
  <si>
    <t>NCBI:txid2731619</t>
  </si>
  <si>
    <t>NCBI:txid45109</t>
  </si>
  <si>
    <t>NCBI:txid136419</t>
  </si>
  <si>
    <t>NCBI:txid472572</t>
  </si>
  <si>
    <t>NCBI:txid810</t>
  </si>
  <si>
    <t>NCBI:txid39724</t>
  </si>
  <si>
    <t>NCBI:txid186801</t>
  </si>
  <si>
    <t>NCBI:txid31979</t>
  </si>
  <si>
    <t>NCBI:txid1485</t>
  </si>
  <si>
    <t>NCBI:txid102106</t>
  </si>
  <si>
    <t>NCBI:txid74426</t>
  </si>
  <si>
    <t>NCBI:txid80864</t>
  </si>
  <si>
    <t>NCBI:txid283</t>
  </si>
  <si>
    <t>NCBI:txid1280412</t>
  </si>
  <si>
    <t>NCBI:txid33042</t>
  </si>
  <si>
    <t>NCBI:txid84107</t>
  </si>
  <si>
    <t>NCBI:txid84998</t>
  </si>
  <si>
    <t>NCBI:txid1653</t>
  </si>
  <si>
    <t>NCBI:txid5806</t>
  </si>
  <si>
    <t>NCBI:txid1117</t>
  </si>
  <si>
    <t>NCBI:txid1298</t>
  </si>
  <si>
    <t>NCBI:txid872</t>
  </si>
  <si>
    <t>NCBI:txid39948</t>
  </si>
  <si>
    <t>NCBI:txid29394</t>
  </si>
  <si>
    <t>NCBI:txid189330</t>
  </si>
  <si>
    <t>NCBI:txid39486</t>
  </si>
  <si>
    <t>NCBI:txid84111</t>
  </si>
  <si>
    <t>NCBI:txid1643826</t>
  </si>
  <si>
    <t>NCBI:txid74152</t>
  </si>
  <si>
    <t>NCBI:txid110788</t>
  </si>
  <si>
    <t>NCBI:txid212791</t>
  </si>
  <si>
    <t>NCBI:txid1472762</t>
  </si>
  <si>
    <t>NCBI:txid46681</t>
  </si>
  <si>
    <t>NCBI:txid5759</t>
  </si>
  <si>
    <t>NCBI:txid547</t>
  </si>
  <si>
    <t>NCBI:txid91347</t>
  </si>
  <si>
    <t>NCBI:txid543</t>
  </si>
  <si>
    <t>NCBI:txid81852</t>
  </si>
  <si>
    <t>NCBI:txid1350</t>
  </si>
  <si>
    <t>NCBI:txid1351</t>
  </si>
  <si>
    <t>NCBI:txid1354</t>
  </si>
  <si>
    <t>NCBI:txid31281</t>
  </si>
  <si>
    <t>NCBI:txid12059</t>
  </si>
  <si>
    <t>NCBI:txid128827</t>
  </si>
  <si>
    <t>NCBI:txid526524</t>
  </si>
  <si>
    <t>NCBI:txid561</t>
  </si>
  <si>
    <t>NCBI:txid562</t>
  </si>
  <si>
    <t>NCBI:txid186802</t>
  </si>
  <si>
    <t>NCBI:txid1730</t>
  </si>
  <si>
    <t>NCBI:txid178369</t>
  </si>
  <si>
    <t>NCBI:txid2759</t>
  </si>
  <si>
    <t>NCBI:txid216851</t>
  </si>
  <si>
    <t>NCBI:txid853</t>
  </si>
  <si>
    <t>NCBI:txid292800</t>
  </si>
  <si>
    <t>NCBI:txid1407607</t>
  </si>
  <si>
    <t>NCBI:txid203491</t>
  </si>
  <si>
    <t>NCBI:txid32066</t>
  </si>
  <si>
    <t>NCBI:txid848</t>
  </si>
  <si>
    <t>NCBI:txid134605</t>
  </si>
  <si>
    <t>NCBI:txid859</t>
  </si>
  <si>
    <t>NCBI:txid860</t>
  </si>
  <si>
    <t>NCBI:txid1236</t>
  </si>
  <si>
    <t>NCBI:txid1378</t>
  </si>
  <si>
    <t>NCBI:txid5740</t>
  </si>
  <si>
    <t>NCBI:txid5741</t>
  </si>
  <si>
    <t>NCBI:txid35089</t>
  </si>
  <si>
    <t>NCBI:txid724</t>
  </si>
  <si>
    <t>NCBI:txid197575</t>
  </si>
  <si>
    <t>NCBI:txid727</t>
  </si>
  <si>
    <t>NCBI:txid735</t>
  </si>
  <si>
    <t>NCBI:txid729</t>
  </si>
  <si>
    <t>NCBI:txid569</t>
  </si>
  <si>
    <t>NCBI:txid209</t>
  </si>
  <si>
    <t>NCBI:txid215</t>
  </si>
  <si>
    <t>NCBI:txid210</t>
  </si>
  <si>
    <t>NCBI:txid1573535</t>
  </si>
  <si>
    <t>NCBI:txid1735</t>
  </si>
  <si>
    <t>NCBI:txid425941</t>
  </si>
  <si>
    <t>NCBI:txid1852368</t>
  </si>
  <si>
    <t>NCBI:txid10860</t>
  </si>
  <si>
    <t>NCBI:txid1505657</t>
  </si>
  <si>
    <t>NCBI:txid570</t>
  </si>
  <si>
    <t>NCBI:txid573</t>
  </si>
  <si>
    <t>NCBI:txid28050</t>
  </si>
  <si>
    <t>NCBI:txid186803</t>
  </si>
  <si>
    <t>NCBI:txid47715</t>
  </si>
  <si>
    <t>NCBI:txid33958</t>
  </si>
  <si>
    <t>NCBI:txid186826</t>
  </si>
  <si>
    <t>NCBI:txid1578</t>
  </si>
  <si>
    <t>NCBI:txid1597</t>
  </si>
  <si>
    <t>NCBI:txid1357</t>
  </si>
  <si>
    <t>NCBI:txid1363</t>
  </si>
  <si>
    <t>NCBI:txid256845</t>
  </si>
  <si>
    <t>NCBI:txid1243</t>
  </si>
  <si>
    <t>NCBI:txid363265</t>
  </si>
  <si>
    <t>NCBI:txid688353</t>
  </si>
  <si>
    <t>NCBI:txid1623</t>
  </si>
  <si>
    <t>NCBI:txid1624</t>
  </si>
  <si>
    <t>NCBI:txid97478</t>
  </si>
  <si>
    <t>NCBI:txid1632</t>
  </si>
  <si>
    <t>NCBI:txid36913</t>
  </si>
  <si>
    <t>NCBI:txid1485168</t>
  </si>
  <si>
    <t>NCBI:txid33038</t>
  </si>
  <si>
    <t>NCBI:txid158846</t>
  </si>
  <si>
    <t>NCBI:txid906</t>
  </si>
  <si>
    <t>NCBI:txid907</t>
  </si>
  <si>
    <t>NCBI:txid187326</t>
  </si>
  <si>
    <t>NCBI:txid28890</t>
  </si>
  <si>
    <t>NCBI:txid10841</t>
  </si>
  <si>
    <t>NCBI:txid52225</t>
  </si>
  <si>
    <t>NCBI:txid475</t>
  </si>
  <si>
    <t>NCBI:txid480</t>
  </si>
  <si>
    <t>NCBI:txid468</t>
  </si>
  <si>
    <t>NCBI:txid581</t>
  </si>
  <si>
    <t>NCBI:txid267891</t>
  </si>
  <si>
    <t>NCBI:txid1056807</t>
  </si>
  <si>
    <t>NCBI:txid4830</t>
  </si>
  <si>
    <t>NCBI:txid1913637</t>
  </si>
  <si>
    <t>NCBI:txid544448</t>
  </si>
  <si>
    <t>NCBI:txid51031</t>
  </si>
  <si>
    <t>NCBI:txid482</t>
  </si>
  <si>
    <t>NCBI:txid483</t>
  </si>
  <si>
    <t>NCBI:txid486</t>
  </si>
  <si>
    <t>NCBI:txid206351</t>
  </si>
  <si>
    <t>NCBI:txid142786</t>
  </si>
  <si>
    <t>NCBI:txid133925</t>
  </si>
  <si>
    <t>NCBI:txid459786</t>
  </si>
  <si>
    <t>NCBI:txid119852</t>
  </si>
  <si>
    <t>NCBI:txid216572</t>
  </si>
  <si>
    <t>NCBI:txid1849828</t>
  </si>
  <si>
    <t>NCBI:txid53335</t>
  </si>
  <si>
    <t>NCBI:txid375288</t>
  </si>
  <si>
    <t>NCBI:txid823</t>
  </si>
  <si>
    <t>NCBI:txid46503</t>
  </si>
  <si>
    <t>NCBI:txid577309</t>
  </si>
  <si>
    <t>NCBI:txid2082587</t>
  </si>
  <si>
    <t>NCBI:txid2003188</t>
  </si>
  <si>
    <t>NCBI:txid712</t>
  </si>
  <si>
    <t>NCBI:txid135625</t>
  </si>
  <si>
    <t>NCBI:txid5728</t>
  </si>
  <si>
    <t>NCBI:txid186804</t>
  </si>
  <si>
    <t>NCBI:txid33024</t>
  </si>
  <si>
    <t>NCBI:txid357276</t>
  </si>
  <si>
    <t>NCBI:txid12058</t>
  </si>
  <si>
    <t>NCBI:txid836</t>
  </si>
  <si>
    <t>NCBI:txid28123</t>
  </si>
  <si>
    <t>NCBI:txid838</t>
  </si>
  <si>
    <t>NCBI:txid470565</t>
  </si>
  <si>
    <t>NCBI:txid28132</t>
  </si>
  <si>
    <t>NCBI:txid28133</t>
  </si>
  <si>
    <t>NCBI:txid171552</t>
  </si>
  <si>
    <t>NCBI:txid586</t>
  </si>
  <si>
    <t>NCBI:txid46205</t>
  </si>
  <si>
    <t>NCBI:txid1224</t>
  </si>
  <si>
    <t>NCBI:txid286</t>
  </si>
  <si>
    <t>NCBI:txid4838</t>
  </si>
  <si>
    <t>NCBI:txid1827</t>
  </si>
  <si>
    <t>NCBI:txid102285</t>
  </si>
  <si>
    <t>NCBI:txid841</t>
  </si>
  <si>
    <t>NCBI:txid301302</t>
  </si>
  <si>
    <t>NCBI:txid32207</t>
  </si>
  <si>
    <t>NCBI:txid43675</t>
  </si>
  <si>
    <t>NCBI:txid1263</t>
  </si>
  <si>
    <t>NCBI:txid40518</t>
  </si>
  <si>
    <t>NCBI:txid4930</t>
  </si>
  <si>
    <t>NCBI:txid590</t>
  </si>
  <si>
    <t>NCBI:txid28901</t>
  </si>
  <si>
    <t>NCBI:txid1660</t>
  </si>
  <si>
    <t>NCBI:txid165179</t>
  </si>
  <si>
    <t>NCBI:txid613</t>
  </si>
  <si>
    <t>NCBI:txid620</t>
  </si>
  <si>
    <t>NCBI:txid621</t>
  </si>
  <si>
    <t>NCBI:txid622</t>
  </si>
  <si>
    <t>NCBI:txid623</t>
  </si>
  <si>
    <t>NCBI:txid624</t>
  </si>
  <si>
    <t>NCBI:txid13687</t>
  </si>
  <si>
    <t>NCBI:txid203691</t>
  </si>
  <si>
    <t>NCBI:txid44748</t>
  </si>
  <si>
    <t>NCBI:txid1279</t>
  </si>
  <si>
    <t>NCBI:txid1290</t>
  </si>
  <si>
    <t>NCBI:txid1300</t>
  </si>
  <si>
    <t>NCBI:txid1301</t>
  </si>
  <si>
    <t>NCBI:txid684066</t>
  </si>
  <si>
    <t>NCBI:txid1303</t>
  </si>
  <si>
    <t>NCBI:txid1304</t>
  </si>
  <si>
    <t>NCBI:txid1343</t>
  </si>
  <si>
    <t>NCBI:txid271420</t>
  </si>
  <si>
    <t>NCBI:txid292632</t>
  </si>
  <si>
    <t>NCBI:txid83770</t>
  </si>
  <si>
    <t>NCBI:txid40544</t>
  </si>
  <si>
    <t>NCBI:txid508458</t>
  </si>
  <si>
    <t>NCBI:txid1505652</t>
  </si>
  <si>
    <t>NCBI:txid270</t>
  </si>
  <si>
    <t>NCBI:txid68887</t>
  </si>
  <si>
    <t>Torque Teno Virus</t>
  </si>
  <si>
    <t>NCBI:txid5810</t>
  </si>
  <si>
    <t>NCBI:txid157</t>
  </si>
  <si>
    <t>NCBI:txid5552</t>
  </si>
  <si>
    <t>NCBI:txid36087</t>
  </si>
  <si>
    <t>NCBI:txid5723</t>
  </si>
  <si>
    <t>NCBI:txid1506577</t>
  </si>
  <si>
    <t>NCBI:txid1211417</t>
  </si>
  <si>
    <t>NCBI:txid29465</t>
  </si>
  <si>
    <t>NCBI:txid39777</t>
  </si>
  <si>
    <t>NCBI:txid39778</t>
  </si>
  <si>
    <t>NCBI:txid29466</t>
  </si>
  <si>
    <t>NCBI:txid1502943</t>
  </si>
  <si>
    <t>NCBI:txid936591</t>
  </si>
  <si>
    <t>NCBI:txid671229</t>
  </si>
  <si>
    <t>NCBI:txid31977</t>
  </si>
  <si>
    <t>NCBI:txid74201</t>
  </si>
  <si>
    <t>NCBI:txid662</t>
  </si>
  <si>
    <t>NCBI:txid666</t>
  </si>
  <si>
    <t>NCBI:txid675071</t>
  </si>
  <si>
    <t>NCBI:txid10239</t>
  </si>
  <si>
    <t>NCBI:txid46255</t>
  </si>
  <si>
    <t>NCBI:txid137591</t>
  </si>
  <si>
    <t>NCBI:txid1583</t>
  </si>
  <si>
    <t>Root</t>
  </si>
  <si>
    <t>NCBIName</t>
  </si>
  <si>
    <t>E. siraerum</t>
  </si>
  <si>
    <t>R. torques</t>
  </si>
  <si>
    <t>genus</t>
  </si>
  <si>
    <t>species</t>
  </si>
  <si>
    <t>superkingdom</t>
  </si>
  <si>
    <t>family</t>
  </si>
  <si>
    <t>phylum</t>
  </si>
  <si>
    <t>class</t>
  </si>
  <si>
    <t>order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</si>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</sst>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center"/>
    </xf>
    <xf numFmtId="0" fontId="18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53488-BEB3-4C47-B03E-35DA928CF3DE}">
  <dimension ref="A1:O516"/>
  <sheetViews>
    <sheetView tabSelected="1" workbookViewId="0">
      <pane xSplit="2" ySplit="1" topLeftCell="C291" activePane="bottomRight" state="frozen"/>
      <selection pane="topRight" activeCell="E1" sqref="E1"/>
      <selection pane="bottomLeft" activeCell="A2" sqref="A2"/>
      <selection pane="bottomRight" activeCell="C299" sqref="C299"/>
    </sheetView>
  </sheetViews>
  <sheetFormatPr baseColWidth="10" defaultRowHeight="16" x14ac:dyDescent="0.2"/>
  <cols>
    <col min="2" max="2" width="34.1640625" customWidth="1"/>
    <col min="3" max="3" width="47.6640625" customWidth="1"/>
    <col min="4" max="4" width="16.6640625" customWidth="1"/>
    <col min="5" max="5" width="28.83203125" customWidth="1"/>
    <col min="6" max="6" width="20.83203125" customWidth="1"/>
    <col min="8" max="9" width="16" customWidth="1"/>
    <col min="11" max="11" width="17.6640625" customWidth="1"/>
    <col min="13" max="13" width="21.83203125" customWidth="1"/>
    <col min="14" max="14" width="25.1640625" customWidth="1"/>
  </cols>
  <sheetData>
    <row r="1" spans="1:15" ht="19" x14ac:dyDescent="0.25">
      <c r="B1" t="s">
        <v>0</v>
      </c>
      <c r="C1" t="s">
        <v>827</v>
      </c>
      <c r="D1" t="s">
        <v>515</v>
      </c>
      <c r="E1" s="1" t="s">
        <v>516</v>
      </c>
      <c r="F1" s="1" t="s">
        <v>517</v>
      </c>
      <c r="G1" t="s">
        <v>518</v>
      </c>
      <c r="H1" t="s">
        <v>519</v>
      </c>
      <c r="I1" t="s">
        <v>837</v>
      </c>
      <c r="J1" t="s">
        <v>520</v>
      </c>
      <c r="K1" t="s">
        <v>521</v>
      </c>
      <c r="L1" t="s">
        <v>522</v>
      </c>
      <c r="M1" t="s">
        <v>523</v>
      </c>
      <c r="N1" t="s">
        <v>524</v>
      </c>
      <c r="O1" t="s">
        <v>525</v>
      </c>
    </row>
    <row r="2" spans="1:15" ht="19" x14ac:dyDescent="0.25">
      <c r="A2">
        <v>111</v>
      </c>
      <c r="B2" t="s">
        <v>111</v>
      </c>
      <c r="C2" t="s">
        <v>111</v>
      </c>
      <c r="D2" t="s">
        <v>606</v>
      </c>
      <c r="E2" s="2" t="str">
        <f>IF(ISNUMBER(FIND(" ", B2)), UPPER(LEFT(B2, 1)) &amp; ". " &amp; RIGHT(B2, LEN(B2)-FIND(" ", B2)), B2)</f>
        <v>Capnocytophaga</v>
      </c>
      <c r="G2" t="s">
        <v>830</v>
      </c>
      <c r="H2">
        <v>1</v>
      </c>
      <c r="I2">
        <f>J2+L2</f>
        <v>0</v>
      </c>
      <c r="K2">
        <v>1</v>
      </c>
      <c r="M2">
        <v>1</v>
      </c>
    </row>
    <row r="3" spans="1:15" ht="19" x14ac:dyDescent="0.25">
      <c r="A3">
        <v>233</v>
      </c>
      <c r="B3" t="s">
        <v>232</v>
      </c>
      <c r="C3" t="s">
        <v>232</v>
      </c>
      <c r="D3" t="s">
        <v>617</v>
      </c>
      <c r="E3" s="2" t="str">
        <f>IF(ISNUMBER(FIND(" ", B3)), UPPER(LEFT(B3, 1)) &amp; ". " &amp; RIGHT(B3, LEN(B3)-FIND(" ", B3)), B3)</f>
        <v>Collinsella</v>
      </c>
      <c r="G3" t="s">
        <v>830</v>
      </c>
      <c r="H3">
        <v>4</v>
      </c>
      <c r="I3">
        <f t="shared" ref="I3:I66" si="0">J3+L3</f>
        <v>3</v>
      </c>
      <c r="J3">
        <v>2</v>
      </c>
      <c r="K3">
        <v>1</v>
      </c>
      <c r="L3">
        <v>1</v>
      </c>
      <c r="M3">
        <v>4</v>
      </c>
    </row>
    <row r="4" spans="1:15" ht="19" x14ac:dyDescent="0.25">
      <c r="A4">
        <v>199</v>
      </c>
      <c r="B4" t="s">
        <v>199</v>
      </c>
      <c r="C4" t="s">
        <v>199</v>
      </c>
      <c r="D4" t="s">
        <v>765</v>
      </c>
      <c r="E4" s="2" t="str">
        <f>IF(ISNUMBER(FIND(" ", B4)), UPPER(LEFT(B4, 1)) &amp; ". " &amp; RIGHT(B4, LEN(B4)-FIND(" ", B4)), B4)</f>
        <v>R. nana</v>
      </c>
      <c r="G4" t="s">
        <v>831</v>
      </c>
      <c r="H4">
        <v>2</v>
      </c>
      <c r="I4">
        <f t="shared" si="0"/>
        <v>2</v>
      </c>
      <c r="J4">
        <v>2</v>
      </c>
      <c r="M4">
        <v>2</v>
      </c>
    </row>
    <row r="5" spans="1:15" ht="19" x14ac:dyDescent="0.25">
      <c r="A5">
        <v>490</v>
      </c>
      <c r="B5" t="s">
        <v>484</v>
      </c>
      <c r="C5" t="s">
        <v>484</v>
      </c>
      <c r="D5" t="s">
        <v>822</v>
      </c>
      <c r="E5" s="2" t="str">
        <f>IF(ISNUMBER(FIND(" ", B5)), UPPER(LEFT(B5, 1)) &amp; ". " &amp; RIGHT(B5, LEN(B5)-FIND(" ", B5)), B5)</f>
        <v>Viruses</v>
      </c>
      <c r="G5" t="s">
        <v>832</v>
      </c>
      <c r="H5">
        <v>2</v>
      </c>
      <c r="I5">
        <f t="shared" si="0"/>
        <v>1</v>
      </c>
      <c r="J5">
        <v>1</v>
      </c>
      <c r="K5">
        <v>1</v>
      </c>
      <c r="N5">
        <v>1</v>
      </c>
      <c r="O5">
        <v>1</v>
      </c>
    </row>
    <row r="6" spans="1:15" ht="19" x14ac:dyDescent="0.25">
      <c r="A6">
        <v>207</v>
      </c>
      <c r="B6" t="s">
        <v>207</v>
      </c>
      <c r="C6" t="s">
        <v>207</v>
      </c>
      <c r="D6" t="s">
        <v>538</v>
      </c>
      <c r="F6" s="2" t="str">
        <f>IF(ISNUMBER(FIND(" ", B6)), UPPER(LEFT(B6, 1)) &amp; ". " &amp; RIGHT(B6, LEN(B6)-FIND(" ", B6)), B6)</f>
        <v>Adenoviridae</v>
      </c>
      <c r="G6" t="s">
        <v>833</v>
      </c>
      <c r="H6">
        <v>1</v>
      </c>
      <c r="I6">
        <f t="shared" si="0"/>
        <v>0</v>
      </c>
      <c r="K6">
        <v>1</v>
      </c>
      <c r="O6">
        <v>1</v>
      </c>
    </row>
    <row r="7" spans="1:15" ht="19" x14ac:dyDescent="0.25">
      <c r="A7">
        <v>137</v>
      </c>
      <c r="B7" t="s">
        <v>137</v>
      </c>
      <c r="C7" t="s">
        <v>137</v>
      </c>
      <c r="D7" t="s">
        <v>723</v>
      </c>
      <c r="E7" s="2" t="str">
        <f>IF(ISNUMBER(FIND(" ", B7)), UPPER(LEFT(B7, 1)) &amp; ". " &amp; RIGHT(B7, LEN(B7)-FIND(" ", B7)), B7)</f>
        <v>M. cerebrosus</v>
      </c>
      <c r="G7" t="s">
        <v>831</v>
      </c>
      <c r="H7">
        <v>1</v>
      </c>
      <c r="I7">
        <f t="shared" si="0"/>
        <v>0</v>
      </c>
      <c r="K7">
        <v>1</v>
      </c>
      <c r="M7">
        <v>1</v>
      </c>
    </row>
    <row r="8" spans="1:15" ht="19" x14ac:dyDescent="0.25">
      <c r="A8">
        <v>204</v>
      </c>
      <c r="B8" t="s">
        <v>204</v>
      </c>
      <c r="C8" t="s">
        <v>204</v>
      </c>
      <c r="D8" t="s">
        <v>716</v>
      </c>
      <c r="F8" s="2" t="str">
        <f>IF(ISNUMBER(FIND(" ", B8)), UPPER(LEFT(B8, 1)) &amp; ". " &amp; RIGHT(B8, LEN(B8)-FIND(" ", B8)), B8)</f>
        <v>Microviridae</v>
      </c>
      <c r="G8" t="s">
        <v>833</v>
      </c>
      <c r="H8">
        <v>4</v>
      </c>
      <c r="I8">
        <f t="shared" si="0"/>
        <v>2</v>
      </c>
      <c r="J8">
        <v>2</v>
      </c>
      <c r="K8">
        <v>2</v>
      </c>
      <c r="N8">
        <v>1</v>
      </c>
      <c r="O8">
        <v>3</v>
      </c>
    </row>
    <row r="9" spans="1:15" ht="19" x14ac:dyDescent="0.25">
      <c r="A9">
        <v>201</v>
      </c>
      <c r="B9" t="s">
        <v>201</v>
      </c>
      <c r="C9" t="s">
        <v>201</v>
      </c>
      <c r="D9" t="s">
        <v>687</v>
      </c>
      <c r="F9" s="2" t="str">
        <f>IF(ISNUMBER(FIND(" ", B9)), UPPER(LEFT(B9, 1)) &amp; ". " &amp; RIGHT(B9, LEN(B9)-FIND(" ", B9)), B9)</f>
        <v>Inoviridae</v>
      </c>
      <c r="G9" t="s">
        <v>833</v>
      </c>
      <c r="H9">
        <v>2</v>
      </c>
      <c r="I9">
        <f t="shared" si="0"/>
        <v>0</v>
      </c>
      <c r="K9">
        <v>2</v>
      </c>
      <c r="N9">
        <v>1</v>
      </c>
      <c r="O9">
        <v>1</v>
      </c>
    </row>
    <row r="10" spans="1:15" ht="19" x14ac:dyDescent="0.25">
      <c r="A10">
        <v>182</v>
      </c>
      <c r="B10" t="s">
        <v>182</v>
      </c>
      <c r="C10" t="s">
        <v>182</v>
      </c>
      <c r="D10" t="s">
        <v>637</v>
      </c>
      <c r="E10" s="2" t="str">
        <f>IF(ISNUMBER(FIND(" ", B10)), UPPER(LEFT(B10, 1)) &amp; ". " &amp; RIGHT(B10, LEN(B10)-FIND(" ", B10)), B10)</f>
        <v>E. nana</v>
      </c>
      <c r="G10" t="s">
        <v>831</v>
      </c>
      <c r="H10">
        <v>1</v>
      </c>
      <c r="I10">
        <f t="shared" si="0"/>
        <v>1</v>
      </c>
      <c r="J10">
        <v>1</v>
      </c>
      <c r="M10">
        <v>1</v>
      </c>
    </row>
    <row r="11" spans="1:15" ht="19" x14ac:dyDescent="0.25">
      <c r="A11">
        <v>122</v>
      </c>
      <c r="B11" t="s">
        <v>122</v>
      </c>
      <c r="C11" t="s">
        <v>122</v>
      </c>
      <c r="D11" t="s">
        <v>627</v>
      </c>
      <c r="F11" s="2" t="str">
        <f>IF(ISNUMBER(FIND(" ", B11)), UPPER(LEFT(B11, 1)) &amp; ". " &amp; RIGHT(B11, LEN(B11)-FIND(" ", B11)), B11)</f>
        <v>Cyanobacteriota</v>
      </c>
      <c r="G11" t="s">
        <v>834</v>
      </c>
      <c r="H11">
        <v>3</v>
      </c>
      <c r="I11">
        <f t="shared" si="0"/>
        <v>2</v>
      </c>
      <c r="J11">
        <v>2</v>
      </c>
      <c r="K11">
        <v>1</v>
      </c>
      <c r="M11">
        <v>3</v>
      </c>
    </row>
    <row r="12" spans="1:15" ht="19" x14ac:dyDescent="0.25">
      <c r="A12">
        <v>180</v>
      </c>
      <c r="B12" t="s">
        <v>180</v>
      </c>
      <c r="C12" t="s">
        <v>180</v>
      </c>
      <c r="D12" t="s">
        <v>591</v>
      </c>
      <c r="E12" s="2" t="str">
        <f>IF(ISNUMBER(FIND(" ", B12)), UPPER(LEFT(B12, 1)) &amp; ". " &amp; RIGHT(B12, LEN(B12)-FIND(" ", B12)), B12)</f>
        <v>Bromeliothrix</v>
      </c>
      <c r="G12" t="s">
        <v>830</v>
      </c>
      <c r="H12">
        <v>1</v>
      </c>
      <c r="I12">
        <f t="shared" si="0"/>
        <v>1</v>
      </c>
      <c r="J12">
        <v>1</v>
      </c>
      <c r="M12">
        <v>1</v>
      </c>
    </row>
    <row r="13" spans="1:15" ht="19" x14ac:dyDescent="0.25">
      <c r="A13">
        <v>173</v>
      </c>
      <c r="B13" t="s">
        <v>173</v>
      </c>
      <c r="C13" t="s">
        <v>173</v>
      </c>
      <c r="D13" t="s">
        <v>528</v>
      </c>
      <c r="E13" s="2" t="str">
        <f>IF(ISNUMBER(FIND(" ", B13)), UPPER(LEFT(B13, 1)) &amp; ". " &amp; RIGHT(B13, LEN(B13)-FIND(" ", B13)), B13)</f>
        <v>A. acidophilus</v>
      </c>
      <c r="G13" t="s">
        <v>831</v>
      </c>
      <c r="H13">
        <v>1</v>
      </c>
      <c r="I13">
        <f t="shared" si="0"/>
        <v>1</v>
      </c>
      <c r="J13">
        <v>1</v>
      </c>
      <c r="M13">
        <v>1</v>
      </c>
    </row>
    <row r="14" spans="1:15" ht="19" x14ac:dyDescent="0.25">
      <c r="A14">
        <v>54</v>
      </c>
      <c r="B14" t="s">
        <v>54</v>
      </c>
      <c r="C14" t="s">
        <v>54</v>
      </c>
      <c r="D14" t="s">
        <v>735</v>
      </c>
      <c r="E14" s="2" t="str">
        <f>IF(ISNUMBER(FIND(" ", B14)), UPPER(LEFT(B14, 1)) &amp; ". " &amp; RIGHT(B14, LEN(B14)-FIND(" ", B14)), B14)</f>
        <v>Oscillospira</v>
      </c>
      <c r="G14" t="s">
        <v>830</v>
      </c>
      <c r="H14">
        <v>3</v>
      </c>
      <c r="I14">
        <f t="shared" si="0"/>
        <v>2</v>
      </c>
      <c r="J14">
        <v>2</v>
      </c>
      <c r="K14">
        <v>1</v>
      </c>
      <c r="M14">
        <v>3</v>
      </c>
    </row>
    <row r="15" spans="1:15" ht="19" x14ac:dyDescent="0.25">
      <c r="A15">
        <v>512</v>
      </c>
      <c r="B15" t="s">
        <v>506</v>
      </c>
      <c r="C15" t="s">
        <v>506</v>
      </c>
      <c r="D15" t="s">
        <v>751</v>
      </c>
      <c r="E15" s="2" t="str">
        <f>IF(ISNUMBER(FIND(" ", B15)), UPPER(LEFT(B15, 1)) &amp; ". " &amp; RIGHT(B15, LEN(B15)-FIND(" ", B15)), B15)</f>
        <v>Picornaviridae</v>
      </c>
      <c r="G15" t="s">
        <v>833</v>
      </c>
      <c r="H15">
        <v>1</v>
      </c>
      <c r="I15">
        <f t="shared" si="0"/>
        <v>0</v>
      </c>
      <c r="K15">
        <v>1</v>
      </c>
      <c r="O15">
        <v>1</v>
      </c>
    </row>
    <row r="16" spans="1:15" ht="19" x14ac:dyDescent="0.25">
      <c r="A16">
        <v>206</v>
      </c>
      <c r="B16" t="s">
        <v>206</v>
      </c>
      <c r="C16" t="s">
        <v>206</v>
      </c>
      <c r="D16" t="s">
        <v>650</v>
      </c>
      <c r="E16" s="2" t="str">
        <f>IF(ISNUMBER(FIND(" ", B16)), UPPER(LEFT(B16, 1)) &amp; ". " &amp; RIGHT(B16, LEN(B16)-FIND(" ", B16)), B16)</f>
        <v>Enterovirus</v>
      </c>
      <c r="G16" t="s">
        <v>830</v>
      </c>
      <c r="H16">
        <v>1</v>
      </c>
      <c r="I16">
        <f t="shared" si="0"/>
        <v>0</v>
      </c>
      <c r="K16">
        <v>1</v>
      </c>
      <c r="O16">
        <v>1</v>
      </c>
    </row>
    <row r="17" spans="1:15" ht="19" x14ac:dyDescent="0.25">
      <c r="A17">
        <v>208</v>
      </c>
      <c r="B17" t="s">
        <v>208</v>
      </c>
      <c r="C17" t="s">
        <v>208</v>
      </c>
      <c r="D17" t="s">
        <v>809</v>
      </c>
      <c r="E17" s="2" t="str">
        <f>IF(ISNUMBER(FIND(" ", B17)), UPPER(LEFT(B17, 1)) &amp; ". " &amp; RIGHT(B17, LEN(B17)-FIND(" ", B17)), B17)</f>
        <v>U. crAssphage</v>
      </c>
      <c r="G17" t="s">
        <v>831</v>
      </c>
      <c r="H17">
        <v>1</v>
      </c>
      <c r="I17">
        <f t="shared" si="0"/>
        <v>1</v>
      </c>
      <c r="J17">
        <v>1</v>
      </c>
      <c r="O17">
        <v>1</v>
      </c>
    </row>
    <row r="18" spans="1:15" ht="19" x14ac:dyDescent="0.25">
      <c r="A18">
        <v>337</v>
      </c>
      <c r="B18" t="s">
        <v>336</v>
      </c>
      <c r="C18" t="s">
        <v>336</v>
      </c>
      <c r="D18" t="s">
        <v>761</v>
      </c>
      <c r="E18" s="2" t="str">
        <f>IF(ISNUMBER(FIND(" ", B18)), UPPER(LEFT(B18, 1)) &amp; ". " &amp; RIGHT(B18, LEN(B18)-FIND(" ", B18)), B18)</f>
        <v>Pseudomonadota</v>
      </c>
      <c r="G18" t="s">
        <v>834</v>
      </c>
      <c r="H18">
        <v>20</v>
      </c>
      <c r="I18">
        <f t="shared" si="0"/>
        <v>10</v>
      </c>
      <c r="J18">
        <v>9</v>
      </c>
      <c r="K18">
        <v>10</v>
      </c>
      <c r="L18">
        <v>1</v>
      </c>
      <c r="M18">
        <v>14</v>
      </c>
      <c r="N18">
        <v>3</v>
      </c>
      <c r="O18">
        <v>3</v>
      </c>
    </row>
    <row r="19" spans="1:15" ht="19" x14ac:dyDescent="0.25">
      <c r="A19">
        <v>353</v>
      </c>
      <c r="B19" t="s">
        <v>352</v>
      </c>
      <c r="C19" t="s">
        <v>352</v>
      </c>
      <c r="D19" t="s">
        <v>669</v>
      </c>
      <c r="E19" s="2" t="str">
        <f>IF(ISNUMBER(FIND(" ", B19)), UPPER(LEFT(B19, 1)) &amp; ". " &amp; RIGHT(B19, LEN(B19)-FIND(" ", B19)), B19)</f>
        <v>Gammaproteobacteria</v>
      </c>
      <c r="G19" t="s">
        <v>835</v>
      </c>
      <c r="H19">
        <v>5</v>
      </c>
      <c r="I19">
        <f t="shared" si="0"/>
        <v>2</v>
      </c>
      <c r="J19">
        <v>2</v>
      </c>
      <c r="K19">
        <v>3</v>
      </c>
      <c r="M19">
        <v>3</v>
      </c>
      <c r="O19">
        <v>2</v>
      </c>
    </row>
    <row r="20" spans="1:15" ht="19" x14ac:dyDescent="0.25">
      <c r="A20">
        <v>236</v>
      </c>
      <c r="B20" t="s">
        <v>235</v>
      </c>
      <c r="C20" t="s">
        <v>235</v>
      </c>
      <c r="D20" t="s">
        <v>560</v>
      </c>
      <c r="E20" s="2" t="str">
        <f>IF(ISNUMBER(FIND(" ", B20)), UPPER(LEFT(B20, 1)) &amp; ". " &amp; RIGHT(B20, LEN(B20)-FIND(" ", B20)), B20)</f>
        <v>Bacillota</v>
      </c>
      <c r="G20" t="s">
        <v>834</v>
      </c>
      <c r="H20">
        <v>19</v>
      </c>
      <c r="I20">
        <f t="shared" si="0"/>
        <v>10</v>
      </c>
      <c r="J20">
        <v>9</v>
      </c>
      <c r="K20">
        <v>9</v>
      </c>
      <c r="L20">
        <v>1</v>
      </c>
      <c r="M20">
        <v>13</v>
      </c>
      <c r="N20">
        <v>3</v>
      </c>
      <c r="O20">
        <v>3</v>
      </c>
    </row>
    <row r="21" spans="1:15" ht="19" x14ac:dyDescent="0.25">
      <c r="A21">
        <v>33</v>
      </c>
      <c r="B21" t="s">
        <v>33</v>
      </c>
      <c r="C21" t="s">
        <v>33</v>
      </c>
      <c r="D21" t="s">
        <v>701</v>
      </c>
      <c r="E21" s="2" t="str">
        <f>IF(ISNUMBER(FIND(" ", B21)), UPPER(LEFT(B21, 1)) &amp; ". " &amp; RIGHT(B21, LEN(B21)-FIND(" ", B21)), B21)</f>
        <v>Leuconostoc</v>
      </c>
      <c r="G21" t="s">
        <v>830</v>
      </c>
      <c r="H21">
        <v>1</v>
      </c>
      <c r="I21">
        <f t="shared" si="0"/>
        <v>1</v>
      </c>
      <c r="J21">
        <v>1</v>
      </c>
      <c r="M21">
        <v>1</v>
      </c>
    </row>
    <row r="22" spans="1:15" ht="19" x14ac:dyDescent="0.25">
      <c r="A22">
        <v>267</v>
      </c>
      <c r="B22" t="s">
        <v>266</v>
      </c>
      <c r="C22" t="s">
        <v>266</v>
      </c>
      <c r="D22" t="s">
        <v>770</v>
      </c>
      <c r="E22" s="2" t="str">
        <f>IF(ISNUMBER(FIND(" ", B22)), UPPER(LEFT(B22, 1)) &amp; ". " &amp; RIGHT(B22, LEN(B22)-FIND(" ", B22)), B22)</f>
        <v>Ruminococcus</v>
      </c>
      <c r="G22" t="s">
        <v>830</v>
      </c>
      <c r="H22">
        <v>4</v>
      </c>
      <c r="I22">
        <f t="shared" si="0"/>
        <v>3</v>
      </c>
      <c r="J22">
        <v>2</v>
      </c>
      <c r="K22">
        <v>1</v>
      </c>
      <c r="L22">
        <v>1</v>
      </c>
      <c r="M22">
        <v>3</v>
      </c>
      <c r="O22">
        <v>1</v>
      </c>
    </row>
    <row r="23" spans="1:15" ht="19" x14ac:dyDescent="0.25">
      <c r="A23">
        <v>243</v>
      </c>
      <c r="B23" t="s">
        <v>242</v>
      </c>
      <c r="C23" t="s">
        <v>242</v>
      </c>
      <c r="D23" t="s">
        <v>786</v>
      </c>
      <c r="E23" s="2" t="str">
        <f>IF(ISNUMBER(FIND(" ", B23)), UPPER(LEFT(B23, 1)) &amp; ". " &amp; RIGHT(B23, LEN(B23)-FIND(" ", B23)), B23)</f>
        <v>Staphylococcus</v>
      </c>
      <c r="G23" t="s">
        <v>830</v>
      </c>
      <c r="H23">
        <v>4</v>
      </c>
      <c r="I23">
        <f t="shared" si="0"/>
        <v>1</v>
      </c>
      <c r="J23">
        <v>1</v>
      </c>
      <c r="K23">
        <v>3</v>
      </c>
      <c r="M23">
        <v>3</v>
      </c>
      <c r="O23">
        <v>1</v>
      </c>
    </row>
    <row r="24" spans="1:15" ht="19" x14ac:dyDescent="0.25">
      <c r="A24">
        <v>396</v>
      </c>
      <c r="B24" t="s">
        <v>395</v>
      </c>
      <c r="C24" t="s">
        <v>395</v>
      </c>
      <c r="D24" t="s">
        <v>621</v>
      </c>
      <c r="E24" s="2" t="str">
        <f>IF(ISNUMBER(FIND(" ", B24)), UPPER(LEFT(B24, 1)) &amp; ". " &amp; RIGHT(B24, LEN(B24)-FIND(" ", B24)), B24)</f>
        <v>Conoidasida</v>
      </c>
      <c r="G24" t="s">
        <v>835</v>
      </c>
      <c r="H24">
        <v>3</v>
      </c>
      <c r="I24">
        <f t="shared" si="0"/>
        <v>3</v>
      </c>
      <c r="J24">
        <v>3</v>
      </c>
      <c r="M24">
        <v>3</v>
      </c>
    </row>
    <row r="25" spans="1:15" ht="19" x14ac:dyDescent="0.25">
      <c r="A25">
        <v>100</v>
      </c>
      <c r="B25" t="s">
        <v>100</v>
      </c>
      <c r="C25" t="s">
        <v>100</v>
      </c>
      <c r="D25" t="s">
        <v>547</v>
      </c>
      <c r="E25" s="2" t="str">
        <f>IF(ISNUMBER(FIND(" ", B25)), UPPER(LEFT(B25, 1)) &amp; ". " &amp; RIGHT(B25, LEN(B25)-FIND(" ", B25)), B25)</f>
        <v>Alloprevotella</v>
      </c>
      <c r="G25" t="s">
        <v>830</v>
      </c>
      <c r="H25">
        <v>3</v>
      </c>
      <c r="I25">
        <f t="shared" si="0"/>
        <v>2</v>
      </c>
      <c r="J25">
        <v>1</v>
      </c>
      <c r="K25">
        <v>2</v>
      </c>
      <c r="L25">
        <v>1</v>
      </c>
      <c r="M25">
        <v>3</v>
      </c>
    </row>
    <row r="26" spans="1:15" ht="19" x14ac:dyDescent="0.25">
      <c r="A26">
        <v>280</v>
      </c>
      <c r="B26" t="s">
        <v>279</v>
      </c>
      <c r="C26" t="s">
        <v>279</v>
      </c>
      <c r="D26" t="s">
        <v>651</v>
      </c>
      <c r="E26" s="2" t="str">
        <f>IF(ISNUMBER(FIND(" ", B26)), UPPER(LEFT(B26, 1)) &amp; ". " &amp; RIGHT(B26, LEN(B26)-FIND(" ", B26)), B26)</f>
        <v>Erysipelotrichaceae</v>
      </c>
      <c r="G26" t="s">
        <v>833</v>
      </c>
      <c r="H26">
        <v>1</v>
      </c>
      <c r="I26">
        <f t="shared" si="0"/>
        <v>1</v>
      </c>
      <c r="J26">
        <v>1</v>
      </c>
      <c r="M26">
        <v>1</v>
      </c>
    </row>
    <row r="27" spans="1:15" ht="19" x14ac:dyDescent="0.25">
      <c r="A27">
        <v>26</v>
      </c>
      <c r="B27" t="s">
        <v>26</v>
      </c>
      <c r="C27" t="s">
        <v>26</v>
      </c>
      <c r="D27" t="s">
        <v>787</v>
      </c>
      <c r="E27" s="2" t="str">
        <f>IF(ISNUMBER(FIND(" ", B27)), UPPER(LEFT(B27, 1)) &amp; ". " &amp; RIGHT(B27, LEN(B27)-FIND(" ", B27)), B27)</f>
        <v>S. hominis</v>
      </c>
      <c r="G27" t="s">
        <v>831</v>
      </c>
      <c r="H27">
        <v>1</v>
      </c>
      <c r="I27">
        <f t="shared" si="0"/>
        <v>0</v>
      </c>
      <c r="K27">
        <v>1</v>
      </c>
      <c r="N27">
        <v>1</v>
      </c>
    </row>
    <row r="28" spans="1:15" ht="19" x14ac:dyDescent="0.25">
      <c r="A28">
        <v>192</v>
      </c>
      <c r="B28" t="s">
        <v>192</v>
      </c>
      <c r="C28" t="s">
        <v>192</v>
      </c>
      <c r="D28" t="s">
        <v>585</v>
      </c>
      <c r="E28" s="2" t="str">
        <f>IF(ISNUMBER(FIND(" ", B28)), UPPER(LEFT(B28, 1)) &amp; ". " &amp; RIGHT(B28, LEN(B28)-FIND(" ", B28)), B28)</f>
        <v>B. hominis</v>
      </c>
      <c r="G28" t="s">
        <v>831</v>
      </c>
      <c r="H28">
        <v>1</v>
      </c>
      <c r="I28">
        <f t="shared" si="0"/>
        <v>1</v>
      </c>
      <c r="J28">
        <v>1</v>
      </c>
      <c r="M28">
        <v>1</v>
      </c>
    </row>
    <row r="29" spans="1:15" ht="19" x14ac:dyDescent="0.25">
      <c r="A29">
        <v>123</v>
      </c>
      <c r="B29" t="s">
        <v>123</v>
      </c>
      <c r="C29" t="s">
        <v>123</v>
      </c>
      <c r="D29" t="s">
        <v>628</v>
      </c>
      <c r="E29" s="2" t="str">
        <f>IF(ISNUMBER(FIND(" ", B29)), UPPER(LEFT(B29, 1)) &amp; ". " &amp; RIGHT(B29, LEN(B29)-FIND(" ", B29)), B29)</f>
        <v>Deinococcus</v>
      </c>
      <c r="G29" t="s">
        <v>830</v>
      </c>
      <c r="H29">
        <v>1</v>
      </c>
      <c r="I29">
        <f t="shared" si="0"/>
        <v>0</v>
      </c>
      <c r="K29">
        <v>1</v>
      </c>
      <c r="M29">
        <v>1</v>
      </c>
    </row>
    <row r="30" spans="1:15" ht="19" x14ac:dyDescent="0.25">
      <c r="A30">
        <v>254</v>
      </c>
      <c r="B30" t="s">
        <v>253</v>
      </c>
      <c r="C30" t="s">
        <v>253</v>
      </c>
      <c r="D30" t="s">
        <v>788</v>
      </c>
      <c r="E30" s="2" t="str">
        <f>IF(ISNUMBER(FIND(" ", B30)), UPPER(LEFT(B30, 1)) &amp; ". " &amp; RIGHT(B30, LEN(B30)-FIND(" ", B30)), B30)</f>
        <v>Streptococcaceae</v>
      </c>
      <c r="G30" t="s">
        <v>833</v>
      </c>
      <c r="H30">
        <v>1</v>
      </c>
      <c r="I30">
        <f t="shared" si="0"/>
        <v>1</v>
      </c>
      <c r="J30">
        <v>1</v>
      </c>
      <c r="M30">
        <v>1</v>
      </c>
    </row>
    <row r="31" spans="1:15" ht="19" x14ac:dyDescent="0.25">
      <c r="A31">
        <v>256</v>
      </c>
      <c r="B31" t="s">
        <v>255</v>
      </c>
      <c r="C31" t="s">
        <v>255</v>
      </c>
      <c r="D31" t="s">
        <v>789</v>
      </c>
      <c r="E31" s="2" t="str">
        <f>IF(ISNUMBER(FIND(" ", B31)), UPPER(LEFT(B31, 1)) &amp; ". " &amp; RIGHT(B31, LEN(B31)-FIND(" ", B31)), B31)</f>
        <v>Streptococcus</v>
      </c>
      <c r="G31" t="s">
        <v>830</v>
      </c>
      <c r="H31">
        <v>14</v>
      </c>
      <c r="I31">
        <f t="shared" si="0"/>
        <v>10</v>
      </c>
      <c r="J31">
        <v>9</v>
      </c>
      <c r="K31">
        <v>4</v>
      </c>
      <c r="L31">
        <v>1</v>
      </c>
      <c r="M31">
        <v>12</v>
      </c>
      <c r="N31">
        <v>1</v>
      </c>
      <c r="O31">
        <v>1</v>
      </c>
    </row>
    <row r="32" spans="1:15" ht="19" x14ac:dyDescent="0.25">
      <c r="A32">
        <v>42</v>
      </c>
      <c r="B32" t="s">
        <v>42</v>
      </c>
      <c r="C32" t="s">
        <v>42</v>
      </c>
      <c r="D32" t="s">
        <v>791</v>
      </c>
      <c r="E32" s="2" t="str">
        <f>IF(ISNUMBER(FIND(" ", B32)), UPPER(LEFT(B32, 1)) &amp; ". " &amp; RIGHT(B32, LEN(B32)-FIND(" ", B32)), B32)</f>
        <v>S. oralis</v>
      </c>
      <c r="G32" t="s">
        <v>831</v>
      </c>
      <c r="H32">
        <v>1</v>
      </c>
      <c r="I32">
        <f t="shared" si="0"/>
        <v>0</v>
      </c>
      <c r="K32">
        <v>1</v>
      </c>
      <c r="M32">
        <v>1</v>
      </c>
    </row>
    <row r="33" spans="1:15" ht="19" x14ac:dyDescent="0.25">
      <c r="A33">
        <v>43</v>
      </c>
      <c r="B33" t="s">
        <v>43</v>
      </c>
      <c r="C33" t="s">
        <v>43</v>
      </c>
      <c r="D33" t="s">
        <v>792</v>
      </c>
      <c r="E33" s="2" t="str">
        <f>IF(ISNUMBER(FIND(" ", B33)), UPPER(LEFT(B33, 1)) &amp; ". " &amp; RIGHT(B33, LEN(B33)-FIND(" ", B33)), B33)</f>
        <v>S. salivarius</v>
      </c>
      <c r="G33" t="s">
        <v>831</v>
      </c>
      <c r="H33">
        <v>2</v>
      </c>
      <c r="I33">
        <f t="shared" si="0"/>
        <v>0</v>
      </c>
      <c r="K33">
        <v>2</v>
      </c>
      <c r="M33">
        <v>2</v>
      </c>
    </row>
    <row r="34" spans="1:15" ht="19" x14ac:dyDescent="0.25">
      <c r="A34">
        <v>18</v>
      </c>
      <c r="B34" t="s">
        <v>18</v>
      </c>
      <c r="C34" t="s">
        <v>18</v>
      </c>
      <c r="D34" t="s">
        <v>733</v>
      </c>
      <c r="E34" s="2" t="str">
        <f>IF(ISNUMBER(FIND(" ", B34)), UPPER(LEFT(B34, 1)) &amp; ". " &amp; RIGHT(B34, LEN(B34)-FIND(" ", B34)), B34)</f>
        <v>Olsenella</v>
      </c>
      <c r="G34" t="s">
        <v>830</v>
      </c>
      <c r="H34">
        <v>2</v>
      </c>
      <c r="I34">
        <f t="shared" si="0"/>
        <v>1</v>
      </c>
      <c r="J34">
        <v>1</v>
      </c>
      <c r="K34">
        <v>1</v>
      </c>
      <c r="M34">
        <v>1</v>
      </c>
      <c r="O34">
        <v>1</v>
      </c>
    </row>
    <row r="35" spans="1:15" ht="19" x14ac:dyDescent="0.25">
      <c r="A35">
        <v>44</v>
      </c>
      <c r="B35" t="s">
        <v>44</v>
      </c>
      <c r="C35" t="s">
        <v>44</v>
      </c>
      <c r="D35" t="s">
        <v>793</v>
      </c>
      <c r="E35" s="2" t="str">
        <f>IF(ISNUMBER(FIND(" ", B35)), UPPER(LEFT(B35, 1)) &amp; ". " &amp; RIGHT(B35, LEN(B35)-FIND(" ", B35)), B35)</f>
        <v>S. vestibularis</v>
      </c>
      <c r="G35" t="s">
        <v>831</v>
      </c>
      <c r="H35">
        <v>1</v>
      </c>
      <c r="I35">
        <f t="shared" si="0"/>
        <v>0</v>
      </c>
      <c r="K35">
        <v>1</v>
      </c>
      <c r="N35">
        <v>1</v>
      </c>
    </row>
    <row r="36" spans="1:15" ht="19" x14ac:dyDescent="0.25">
      <c r="A36">
        <v>126</v>
      </c>
      <c r="B36" t="s">
        <v>126</v>
      </c>
      <c r="C36" t="s">
        <v>126</v>
      </c>
      <c r="D36" t="s">
        <v>666</v>
      </c>
      <c r="E36" s="2" t="str">
        <f>IF(ISNUMBER(FIND(" ", B36)), UPPER(LEFT(B36, 1)) &amp; ". " &amp; RIGHT(B36, LEN(B36)-FIND(" ", B36)), B36)</f>
        <v>F. equinum</v>
      </c>
      <c r="G36" t="s">
        <v>831</v>
      </c>
      <c r="H36">
        <v>1</v>
      </c>
      <c r="I36">
        <f t="shared" si="0"/>
        <v>0</v>
      </c>
      <c r="K36">
        <v>1</v>
      </c>
      <c r="M36">
        <v>1</v>
      </c>
    </row>
    <row r="37" spans="1:15" ht="19" x14ac:dyDescent="0.25">
      <c r="A37">
        <v>92</v>
      </c>
      <c r="B37" t="s">
        <v>92</v>
      </c>
      <c r="C37" t="s">
        <v>92</v>
      </c>
      <c r="D37" t="s">
        <v>551</v>
      </c>
      <c r="E37" s="2" t="str">
        <f>IF(ISNUMBER(FIND(" ", B37)), UPPER(LEFT(B37, 1)) &amp; ". " &amp; RIGHT(B37, LEN(B37)-FIND(" ", B37)), B37)</f>
        <v>Anaerosalibacter</v>
      </c>
      <c r="G37" t="s">
        <v>830</v>
      </c>
      <c r="H37">
        <v>1</v>
      </c>
      <c r="I37">
        <f t="shared" si="0"/>
        <v>1</v>
      </c>
      <c r="J37">
        <v>1</v>
      </c>
      <c r="M37">
        <v>1</v>
      </c>
    </row>
    <row r="38" spans="1:15" ht="19" x14ac:dyDescent="0.25">
      <c r="A38">
        <v>248</v>
      </c>
      <c r="B38" t="s">
        <v>247</v>
      </c>
      <c r="C38" t="s">
        <v>247</v>
      </c>
      <c r="D38" t="s">
        <v>646</v>
      </c>
      <c r="E38" s="2" t="str">
        <f>IF(ISNUMBER(FIND(" ", B38)), UPPER(LEFT(B38, 1)) &amp; ". " &amp; RIGHT(B38, LEN(B38)-FIND(" ", B38)), B38)</f>
        <v>Enterococcus</v>
      </c>
      <c r="G38" t="s">
        <v>830</v>
      </c>
      <c r="H38">
        <v>4</v>
      </c>
      <c r="I38">
        <f t="shared" si="0"/>
        <v>2</v>
      </c>
      <c r="J38">
        <v>2</v>
      </c>
      <c r="K38">
        <v>2</v>
      </c>
      <c r="M38">
        <v>3</v>
      </c>
      <c r="O38">
        <v>1</v>
      </c>
    </row>
    <row r="39" spans="1:15" ht="19" x14ac:dyDescent="0.25">
      <c r="A39">
        <v>28</v>
      </c>
      <c r="B39" t="s">
        <v>28</v>
      </c>
      <c r="C39" t="s">
        <v>28</v>
      </c>
      <c r="D39" t="s">
        <v>647</v>
      </c>
      <c r="E39" s="2" t="str">
        <f>IF(ISNUMBER(FIND(" ", B39)), UPPER(LEFT(B39, 1)) &amp; ". " &amp; RIGHT(B39, LEN(B39)-FIND(" ", B39)), B39)</f>
        <v>E. faecalis</v>
      </c>
      <c r="G39" t="s">
        <v>831</v>
      </c>
      <c r="H39">
        <v>1</v>
      </c>
      <c r="I39">
        <f t="shared" si="0"/>
        <v>1</v>
      </c>
      <c r="J39">
        <v>1</v>
      </c>
      <c r="M39">
        <v>1</v>
      </c>
    </row>
    <row r="40" spans="1:15" ht="19" x14ac:dyDescent="0.25">
      <c r="A40">
        <v>29</v>
      </c>
      <c r="B40" t="s">
        <v>29</v>
      </c>
      <c r="C40" t="s">
        <v>29</v>
      </c>
      <c r="D40" t="s">
        <v>648</v>
      </c>
      <c r="E40" s="2" t="str">
        <f>IF(ISNUMBER(FIND(" ", B40)), UPPER(LEFT(B40, 1)) &amp; ". " &amp; RIGHT(B40, LEN(B40)-FIND(" ", B40)), B40)</f>
        <v>E. hirae</v>
      </c>
      <c r="G40" t="s">
        <v>831</v>
      </c>
      <c r="H40">
        <v>1</v>
      </c>
      <c r="I40">
        <f t="shared" si="0"/>
        <v>1</v>
      </c>
      <c r="J40">
        <v>1</v>
      </c>
      <c r="M40">
        <v>1</v>
      </c>
    </row>
    <row r="41" spans="1:15" ht="19" x14ac:dyDescent="0.25">
      <c r="A41">
        <v>354</v>
      </c>
      <c r="B41" t="s">
        <v>353</v>
      </c>
      <c r="C41" t="s">
        <v>353</v>
      </c>
      <c r="D41" t="s">
        <v>539</v>
      </c>
      <c r="E41" s="2" t="str">
        <f>IF(ISNUMBER(FIND(" ", B41)), UPPER(LEFT(B41, 1)) &amp; ". " &amp; RIGHT(B41, LEN(B41)-FIND(" ", B41)), B41)</f>
        <v>Aeromonadales</v>
      </c>
      <c r="G41" t="s">
        <v>836</v>
      </c>
      <c r="H41">
        <v>1</v>
      </c>
      <c r="I41">
        <f t="shared" si="0"/>
        <v>1</v>
      </c>
      <c r="J41">
        <v>1</v>
      </c>
      <c r="M41">
        <v>1</v>
      </c>
    </row>
    <row r="42" spans="1:15" ht="19" x14ac:dyDescent="0.25">
      <c r="A42">
        <v>373</v>
      </c>
      <c r="B42" t="s">
        <v>372</v>
      </c>
      <c r="C42" t="s">
        <v>372</v>
      </c>
      <c r="D42" t="s">
        <v>746</v>
      </c>
      <c r="E42" s="2" t="str">
        <f>IF(ISNUMBER(FIND(" ", B42)), UPPER(LEFT(B42, 1)) &amp; ". " &amp; RIGHT(B42, LEN(B42)-FIND(" ", B42)), B42)</f>
        <v>Pasteurellales</v>
      </c>
      <c r="G42" t="s">
        <v>836</v>
      </c>
      <c r="H42">
        <v>2</v>
      </c>
      <c r="I42">
        <f t="shared" si="0"/>
        <v>0</v>
      </c>
      <c r="K42">
        <v>2</v>
      </c>
      <c r="M42">
        <v>2</v>
      </c>
    </row>
    <row r="43" spans="1:15" ht="19" x14ac:dyDescent="0.25">
      <c r="A43">
        <v>255</v>
      </c>
      <c r="B43" t="s">
        <v>254</v>
      </c>
      <c r="C43" t="s">
        <v>254</v>
      </c>
      <c r="D43" t="s">
        <v>698</v>
      </c>
      <c r="E43" s="2" t="str">
        <f>IF(ISNUMBER(FIND(" ", B43)), UPPER(LEFT(B43, 1)) &amp; ". " &amp; RIGHT(B43, LEN(B43)-FIND(" ", B43)), B43)</f>
        <v>Lactococcus</v>
      </c>
      <c r="G43" t="s">
        <v>830</v>
      </c>
      <c r="H43">
        <v>2</v>
      </c>
      <c r="I43">
        <f t="shared" si="0"/>
        <v>2</v>
      </c>
      <c r="J43">
        <v>2</v>
      </c>
      <c r="M43">
        <v>1</v>
      </c>
      <c r="O43">
        <v>1</v>
      </c>
    </row>
    <row r="44" spans="1:15" ht="19" x14ac:dyDescent="0.25">
      <c r="A44">
        <v>75</v>
      </c>
      <c r="B44" t="s">
        <v>75</v>
      </c>
      <c r="C44" t="s">
        <v>75</v>
      </c>
      <c r="D44" t="s">
        <v>607</v>
      </c>
      <c r="E44" s="2" t="str">
        <f>IF(ISNUMBER(FIND(" ", B44)), UPPER(LEFT(B44, 1)) &amp; ". " &amp; RIGHT(B44, LEN(B44)-FIND(" ", B44)), B44)</f>
        <v>Catenibacterium</v>
      </c>
      <c r="G44" t="s">
        <v>830</v>
      </c>
      <c r="H44">
        <v>4</v>
      </c>
      <c r="I44">
        <f t="shared" si="0"/>
        <v>4</v>
      </c>
      <c r="J44">
        <v>3</v>
      </c>
      <c r="L44">
        <v>1</v>
      </c>
      <c r="M44">
        <v>4</v>
      </c>
    </row>
    <row r="45" spans="1:15" ht="19" x14ac:dyDescent="0.25">
      <c r="A45">
        <v>40</v>
      </c>
      <c r="B45" t="s">
        <v>40</v>
      </c>
      <c r="C45" t="s">
        <v>40</v>
      </c>
      <c r="D45" t="s">
        <v>699</v>
      </c>
      <c r="E45" s="2" t="str">
        <f>IF(ISNUMBER(FIND(" ", B45)), UPPER(LEFT(B45, 1)) &amp; ". " &amp; RIGHT(B45, LEN(B45)-FIND(" ", B45)), B45)</f>
        <v>L. garvieae</v>
      </c>
      <c r="G45" t="s">
        <v>831</v>
      </c>
      <c r="H45">
        <v>1</v>
      </c>
      <c r="I45">
        <f t="shared" si="0"/>
        <v>1</v>
      </c>
      <c r="J45">
        <v>1</v>
      </c>
      <c r="M45">
        <v>1</v>
      </c>
    </row>
    <row r="46" spans="1:15" ht="19" x14ac:dyDescent="0.25">
      <c r="A46">
        <v>417</v>
      </c>
      <c r="B46" t="s">
        <v>416</v>
      </c>
      <c r="C46" t="s">
        <v>416</v>
      </c>
      <c r="D46" t="s">
        <v>610</v>
      </c>
      <c r="E46" s="2" t="str">
        <f>IF(ISNUMBER(FIND(" ", B46)), UPPER(LEFT(B46, 1)) &amp; ". " &amp; RIGHT(B46, LEN(B46)-FIND(" ", B46)), B46)</f>
        <v>Cercozoa</v>
      </c>
      <c r="G46" t="s">
        <v>834</v>
      </c>
      <c r="H46">
        <v>1</v>
      </c>
      <c r="I46">
        <f t="shared" si="0"/>
        <v>1</v>
      </c>
      <c r="J46">
        <v>1</v>
      </c>
      <c r="M46">
        <v>1</v>
      </c>
    </row>
    <row r="47" spans="1:15" ht="19" x14ac:dyDescent="0.25">
      <c r="A47">
        <v>132</v>
      </c>
      <c r="B47" t="s">
        <v>132</v>
      </c>
      <c r="C47" t="s">
        <v>132</v>
      </c>
      <c r="D47" t="s">
        <v>783</v>
      </c>
      <c r="E47" s="2" t="str">
        <f>IF(ISNUMBER(FIND(" ", B47)), UPPER(LEFT(B47, 1)) &amp; ". " &amp; RIGHT(B47, LEN(B47)-FIND(" ", B47)), B47)</f>
        <v>Sphingomonas</v>
      </c>
      <c r="G47" t="s">
        <v>830</v>
      </c>
      <c r="H47">
        <v>1</v>
      </c>
      <c r="I47">
        <f t="shared" si="0"/>
        <v>1</v>
      </c>
      <c r="J47">
        <v>1</v>
      </c>
      <c r="O47">
        <v>1</v>
      </c>
    </row>
    <row r="48" spans="1:15" ht="19" x14ac:dyDescent="0.25">
      <c r="A48">
        <v>38</v>
      </c>
      <c r="B48" t="s">
        <v>38</v>
      </c>
      <c r="C48" t="s">
        <v>38</v>
      </c>
      <c r="D48" t="s">
        <v>824</v>
      </c>
      <c r="E48" s="2" t="str">
        <f>IF(ISNUMBER(FIND(" ", B48)), UPPER(LEFT(B48, 1)) &amp; ". " &amp; RIGHT(B48, LEN(B48)-FIND(" ", B48)), B48)</f>
        <v>W. cibaria</v>
      </c>
      <c r="G48" t="s">
        <v>831</v>
      </c>
      <c r="H48">
        <v>1</v>
      </c>
      <c r="I48">
        <f t="shared" si="0"/>
        <v>0</v>
      </c>
      <c r="K48">
        <v>1</v>
      </c>
      <c r="M48">
        <v>1</v>
      </c>
    </row>
    <row r="49" spans="1:15" ht="19" x14ac:dyDescent="0.25">
      <c r="A49">
        <v>24</v>
      </c>
      <c r="B49" t="s">
        <v>24</v>
      </c>
      <c r="C49" t="s">
        <v>24</v>
      </c>
      <c r="D49" t="s">
        <v>670</v>
      </c>
      <c r="E49" s="2" t="str">
        <f>IF(ISNUMBER(FIND(" ", B49)), UPPER(LEFT(B49, 1)) &amp; ". " &amp; RIGHT(B49, LEN(B49)-FIND(" ", B49)), B49)</f>
        <v>Gemella</v>
      </c>
      <c r="G49" t="s">
        <v>830</v>
      </c>
      <c r="H49">
        <v>1</v>
      </c>
      <c r="I49">
        <f t="shared" si="0"/>
        <v>0</v>
      </c>
      <c r="K49">
        <v>1</v>
      </c>
      <c r="M49">
        <v>1</v>
      </c>
    </row>
    <row r="50" spans="1:15" ht="19" x14ac:dyDescent="0.25">
      <c r="A50">
        <v>23</v>
      </c>
      <c r="B50" t="s">
        <v>23</v>
      </c>
      <c r="C50" t="s">
        <v>23</v>
      </c>
      <c r="D50" t="s">
        <v>558</v>
      </c>
      <c r="E50" s="2" t="str">
        <f>IF(ISNUMBER(FIND(" ", B50)), UPPER(LEFT(B50, 1)) &amp; ". " &amp; RIGHT(B50, LEN(B50)-FIND(" ", B50)), B50)</f>
        <v>Bacillus</v>
      </c>
      <c r="G50" t="s">
        <v>830</v>
      </c>
      <c r="H50">
        <v>1</v>
      </c>
      <c r="I50">
        <f t="shared" si="0"/>
        <v>1</v>
      </c>
      <c r="J50">
        <v>1</v>
      </c>
      <c r="O50">
        <v>1</v>
      </c>
    </row>
    <row r="51" spans="1:15" ht="19" x14ac:dyDescent="0.25">
      <c r="A51">
        <v>65</v>
      </c>
      <c r="B51" t="s">
        <v>65</v>
      </c>
      <c r="C51" t="s">
        <v>65</v>
      </c>
      <c r="D51" t="s">
        <v>662</v>
      </c>
      <c r="E51" s="2" t="str">
        <f>IF(ISNUMBER(FIND(" ", B51)), UPPER(LEFT(B51, 1)) &amp; ". " &amp; RIGHT(B51, LEN(B51)-FIND(" ", B51)), B51)</f>
        <v>Fusicatenibacter</v>
      </c>
      <c r="G51" t="s">
        <v>830</v>
      </c>
      <c r="H51">
        <v>1</v>
      </c>
      <c r="I51">
        <f t="shared" si="0"/>
        <v>1</v>
      </c>
      <c r="J51">
        <v>1</v>
      </c>
      <c r="M51">
        <v>1</v>
      </c>
    </row>
    <row r="52" spans="1:15" ht="19" x14ac:dyDescent="0.25">
      <c r="A52">
        <v>205</v>
      </c>
      <c r="B52" t="s">
        <v>205</v>
      </c>
      <c r="C52" t="s">
        <v>205</v>
      </c>
      <c r="D52" t="s">
        <v>732</v>
      </c>
      <c r="E52" s="2" t="str">
        <f>IF(ISNUMBER(FIND(" ", B52)), UPPER(LEFT(B52, 1)) &amp; ". " &amp; RIGHT(B52, LEN(B52)-FIND(" ", B52)), B52)</f>
        <v>Norovirus</v>
      </c>
      <c r="G52" t="s">
        <v>830</v>
      </c>
      <c r="H52">
        <v>1</v>
      </c>
      <c r="I52">
        <f t="shared" si="0"/>
        <v>1</v>
      </c>
      <c r="L52">
        <v>1</v>
      </c>
      <c r="M52">
        <v>1</v>
      </c>
    </row>
    <row r="53" spans="1:15" ht="19" x14ac:dyDescent="0.25">
      <c r="A53">
        <v>21</v>
      </c>
      <c r="B53" t="s">
        <v>21</v>
      </c>
      <c r="C53" t="s">
        <v>21</v>
      </c>
      <c r="D53" t="s">
        <v>639</v>
      </c>
      <c r="E53" s="2" t="str">
        <f>IF(ISNUMBER(FIND(" ", B53)), UPPER(LEFT(B53, 1)) &amp; ". " &amp; RIGHT(B53, LEN(B53)-FIND(" ", B53)), B53)</f>
        <v>Enorma</v>
      </c>
      <c r="G53" t="s">
        <v>830</v>
      </c>
      <c r="H53">
        <v>1</v>
      </c>
      <c r="I53">
        <f t="shared" si="0"/>
        <v>1</v>
      </c>
      <c r="J53">
        <v>1</v>
      </c>
      <c r="M53">
        <v>1</v>
      </c>
    </row>
    <row r="54" spans="1:15" ht="19" x14ac:dyDescent="0.25">
      <c r="A54">
        <v>48</v>
      </c>
      <c r="B54" t="s">
        <v>48</v>
      </c>
      <c r="C54" t="s">
        <v>48</v>
      </c>
      <c r="D54" t="s">
        <v>616</v>
      </c>
      <c r="E54" s="2" t="str">
        <f>IF(ISNUMBER(FIND(" ", B54)), UPPER(LEFT(B54, 1)) &amp; ". " &amp; RIGHT(B54, LEN(B54)-FIND(" ", B54)), B54)</f>
        <v>Clostridium</v>
      </c>
      <c r="G54" t="s">
        <v>830</v>
      </c>
      <c r="H54">
        <v>10</v>
      </c>
      <c r="I54">
        <f t="shared" si="0"/>
        <v>6</v>
      </c>
      <c r="J54">
        <v>5</v>
      </c>
      <c r="K54">
        <v>5</v>
      </c>
      <c r="L54">
        <v>1</v>
      </c>
      <c r="M54">
        <v>7</v>
      </c>
      <c r="O54">
        <v>3</v>
      </c>
    </row>
    <row r="55" spans="1:15" ht="19" x14ac:dyDescent="0.25">
      <c r="A55">
        <v>181</v>
      </c>
      <c r="B55" t="s">
        <v>181</v>
      </c>
      <c r="C55" t="s">
        <v>181</v>
      </c>
      <c r="D55" t="s">
        <v>709</v>
      </c>
      <c r="F55" s="2" t="str">
        <f>IF(ISNUMBER(FIND(" ", B55)), UPPER(LEFT(B55, 1)) &amp; ". " &amp; RIGHT(B55, LEN(B55)-FIND(" ", B55)), B55)</f>
        <v>Longamoebia</v>
      </c>
      <c r="G55" t="s">
        <v>836</v>
      </c>
      <c r="H55">
        <v>1</v>
      </c>
      <c r="I55">
        <f t="shared" si="0"/>
        <v>1</v>
      </c>
      <c r="J55">
        <v>1</v>
      </c>
      <c r="M55">
        <v>1</v>
      </c>
    </row>
    <row r="56" spans="1:15" ht="19" x14ac:dyDescent="0.25">
      <c r="A56">
        <v>88</v>
      </c>
      <c r="B56" t="s">
        <v>88</v>
      </c>
      <c r="C56" t="s">
        <v>88</v>
      </c>
      <c r="D56" t="s">
        <v>814</v>
      </c>
      <c r="E56" s="2" t="str">
        <f>IF(ISNUMBER(FIND(" ", B56)), UPPER(LEFT(B56, 1)) &amp; ". " &amp; RIGHT(B56, LEN(B56)-FIND(" ", B56)), B56)</f>
        <v>V. seminalis</v>
      </c>
      <c r="G56" t="s">
        <v>831</v>
      </c>
      <c r="H56">
        <v>1</v>
      </c>
      <c r="I56">
        <f t="shared" si="0"/>
        <v>0</v>
      </c>
      <c r="K56">
        <v>1</v>
      </c>
      <c r="N56">
        <v>1</v>
      </c>
    </row>
    <row r="57" spans="1:15" ht="19" x14ac:dyDescent="0.25">
      <c r="A57">
        <v>74</v>
      </c>
      <c r="B57" t="s">
        <v>74</v>
      </c>
      <c r="C57" t="s">
        <v>74</v>
      </c>
      <c r="D57" t="s">
        <v>799</v>
      </c>
      <c r="E57" s="2" t="str">
        <f>IF(ISNUMBER(FIND(" ", B57)), UPPER(LEFT(B57, 1)) &amp; ". " &amp; RIGHT(B57, LEN(B57)-FIND(" ", B57)), B57)</f>
        <v>Terrisporobacter</v>
      </c>
      <c r="G57" t="s">
        <v>830</v>
      </c>
      <c r="H57">
        <v>2</v>
      </c>
      <c r="I57">
        <f t="shared" si="0"/>
        <v>2</v>
      </c>
      <c r="J57">
        <v>1</v>
      </c>
      <c r="K57">
        <v>1</v>
      </c>
      <c r="L57">
        <v>1</v>
      </c>
      <c r="M57">
        <v>2</v>
      </c>
    </row>
    <row r="58" spans="1:15" ht="19" x14ac:dyDescent="0.25">
      <c r="A58">
        <v>72</v>
      </c>
      <c r="B58" t="s">
        <v>72</v>
      </c>
      <c r="C58" t="s">
        <v>72</v>
      </c>
      <c r="D58" t="s">
        <v>688</v>
      </c>
      <c r="E58" s="2" t="str">
        <f>IF(ISNUMBER(FIND(" ", B58)), UPPER(LEFT(B58, 1)) &amp; ". " &amp; RIGHT(B58, LEN(B58)-FIND(" ", B58)), B58)</f>
        <v>Intestinibacter</v>
      </c>
      <c r="G58" t="s">
        <v>830</v>
      </c>
      <c r="H58">
        <v>1</v>
      </c>
      <c r="I58">
        <f t="shared" si="0"/>
        <v>1</v>
      </c>
      <c r="J58">
        <v>1</v>
      </c>
      <c r="M58">
        <v>1</v>
      </c>
    </row>
    <row r="59" spans="1:15" ht="19" x14ac:dyDescent="0.25">
      <c r="A59">
        <v>71</v>
      </c>
      <c r="B59" t="s">
        <v>71</v>
      </c>
      <c r="C59" t="s">
        <v>71</v>
      </c>
      <c r="D59" t="s">
        <v>808</v>
      </c>
      <c r="E59" s="2" t="str">
        <f>IF(ISNUMBER(FIND(" ", B59)), UPPER(LEFT(B59, 1)) &amp; ". " &amp; RIGHT(B59, LEN(B59)-FIND(" ", B59)), B59)</f>
        <v>Tyzzerella</v>
      </c>
      <c r="G59" t="s">
        <v>830</v>
      </c>
      <c r="H59">
        <v>1</v>
      </c>
      <c r="I59">
        <f t="shared" si="0"/>
        <v>1</v>
      </c>
      <c r="J59">
        <v>1</v>
      </c>
      <c r="M59">
        <v>1</v>
      </c>
    </row>
    <row r="60" spans="1:15" ht="19" x14ac:dyDescent="0.25">
      <c r="A60">
        <v>166</v>
      </c>
      <c r="B60" t="s">
        <v>166</v>
      </c>
      <c r="C60" t="s">
        <v>166</v>
      </c>
      <c r="D60" t="s">
        <v>804</v>
      </c>
      <c r="E60" s="2" t="str">
        <f>IF(ISNUMBER(FIND(" ", B60)), UPPER(LEFT(B60, 1)) &amp; ". " &amp; RIGHT(B60, LEN(B60)-FIND(" ", B60)), B60)</f>
        <v>Treponema</v>
      </c>
      <c r="G60" t="s">
        <v>830</v>
      </c>
      <c r="H60">
        <v>2</v>
      </c>
      <c r="I60">
        <f t="shared" si="0"/>
        <v>0</v>
      </c>
      <c r="K60">
        <v>2</v>
      </c>
      <c r="M60">
        <v>1</v>
      </c>
      <c r="O60">
        <v>1</v>
      </c>
    </row>
    <row r="61" spans="1:15" ht="19" x14ac:dyDescent="0.25">
      <c r="A61">
        <v>281</v>
      </c>
      <c r="B61" t="s">
        <v>280</v>
      </c>
      <c r="C61" t="s">
        <v>280</v>
      </c>
      <c r="D61" t="s">
        <v>683</v>
      </c>
      <c r="E61" s="2" t="str">
        <f>IF(ISNUMBER(FIND(" ", B61)), UPPER(LEFT(B61, 1)) &amp; ". " &amp; RIGHT(B61, LEN(B61)-FIND(" ", B61)), B61)</f>
        <v>Holdemanella</v>
      </c>
      <c r="G61" t="s">
        <v>830</v>
      </c>
      <c r="H61">
        <v>1</v>
      </c>
      <c r="I61">
        <f t="shared" si="0"/>
        <v>0</v>
      </c>
      <c r="K61">
        <v>1</v>
      </c>
      <c r="N61">
        <v>1</v>
      </c>
    </row>
    <row r="62" spans="1:15" ht="19" x14ac:dyDescent="0.25">
      <c r="A62">
        <v>32</v>
      </c>
      <c r="B62" t="s">
        <v>32</v>
      </c>
      <c r="C62" t="s">
        <v>32</v>
      </c>
      <c r="D62" t="s">
        <v>696</v>
      </c>
      <c r="E62" s="2" t="str">
        <f>IF(ISNUMBER(FIND(" ", B62)), UPPER(LEFT(B62, 1)) &amp; ". " &amp; RIGHT(B62, LEN(B62)-FIND(" ", B62)), B62)</f>
        <v>Lactobacillus</v>
      </c>
      <c r="G62" t="s">
        <v>830</v>
      </c>
      <c r="H62">
        <v>10</v>
      </c>
      <c r="I62">
        <f t="shared" si="0"/>
        <v>8</v>
      </c>
      <c r="J62">
        <v>7</v>
      </c>
      <c r="K62">
        <v>3</v>
      </c>
      <c r="L62">
        <v>1</v>
      </c>
      <c r="M62">
        <v>7</v>
      </c>
      <c r="N62">
        <v>2</v>
      </c>
      <c r="O62">
        <v>1</v>
      </c>
    </row>
    <row r="63" spans="1:15" ht="19" x14ac:dyDescent="0.25">
      <c r="A63">
        <v>39</v>
      </c>
      <c r="B63" t="s">
        <v>39</v>
      </c>
      <c r="C63" t="s">
        <v>39</v>
      </c>
      <c r="D63" t="s">
        <v>825</v>
      </c>
      <c r="E63" s="2" t="str">
        <f>IF(ISNUMBER(FIND(" ", B63)), UPPER(LEFT(B63, 1)) &amp; ". " &amp; RIGHT(B63, LEN(B63)-FIND(" ", B63)), B63)</f>
        <v>W. confusa</v>
      </c>
      <c r="G63" t="s">
        <v>831</v>
      </c>
      <c r="H63">
        <v>1</v>
      </c>
      <c r="I63">
        <f t="shared" si="0"/>
        <v>0</v>
      </c>
      <c r="K63">
        <v>1</v>
      </c>
      <c r="N63">
        <v>1</v>
      </c>
    </row>
    <row r="64" spans="1:15" ht="19" x14ac:dyDescent="0.25">
      <c r="A64">
        <v>79</v>
      </c>
      <c r="B64" t="s">
        <v>79</v>
      </c>
      <c r="C64" t="s">
        <v>79</v>
      </c>
      <c r="D64" t="s">
        <v>711</v>
      </c>
      <c r="E64" s="2" t="str">
        <f>IF(ISNUMBER(FIND(" ", B64)), UPPER(LEFT(B64, 1)) &amp; ". " &amp; RIGHT(B64, LEN(B64)-FIND(" ", B64)), B64)</f>
        <v>Megamonas</v>
      </c>
      <c r="G64" t="s">
        <v>830</v>
      </c>
      <c r="H64">
        <v>1</v>
      </c>
      <c r="I64">
        <f t="shared" si="0"/>
        <v>1</v>
      </c>
      <c r="J64">
        <v>1</v>
      </c>
      <c r="M64">
        <v>1</v>
      </c>
    </row>
    <row r="65" spans="1:15" ht="19" x14ac:dyDescent="0.25">
      <c r="A65">
        <v>30</v>
      </c>
      <c r="B65" t="s">
        <v>30</v>
      </c>
      <c r="C65" t="s">
        <v>30</v>
      </c>
      <c r="D65" t="s">
        <v>697</v>
      </c>
      <c r="E65" s="2" t="str">
        <f>IF(ISNUMBER(FIND(" ", B65)), UPPER(LEFT(B65, 1)) &amp; ". " &amp; RIGHT(B65, LEN(B65)-FIND(" ", B65)), B65)</f>
        <v>L. paracasei</v>
      </c>
      <c r="G65" t="s">
        <v>831</v>
      </c>
      <c r="H65">
        <v>1</v>
      </c>
      <c r="I65">
        <f t="shared" si="0"/>
        <v>0</v>
      </c>
      <c r="K65">
        <v>1</v>
      </c>
      <c r="M65">
        <v>1</v>
      </c>
    </row>
    <row r="66" spans="1:15" ht="19" x14ac:dyDescent="0.25">
      <c r="A66">
        <v>34</v>
      </c>
      <c r="B66" t="s">
        <v>34</v>
      </c>
      <c r="C66" t="s">
        <v>34</v>
      </c>
      <c r="D66" t="s">
        <v>704</v>
      </c>
      <c r="E66" s="2" t="str">
        <f>IF(ISNUMBER(FIND(" ", B66)), UPPER(LEFT(B66, 1)) &amp; ". " &amp; RIGHT(B66, LEN(B66)-FIND(" ", B66)), B66)</f>
        <v>L. ruminis</v>
      </c>
      <c r="G66" t="s">
        <v>831</v>
      </c>
      <c r="H66">
        <v>1</v>
      </c>
      <c r="I66">
        <f t="shared" si="0"/>
        <v>0</v>
      </c>
      <c r="K66">
        <v>1</v>
      </c>
      <c r="M66">
        <v>1</v>
      </c>
    </row>
    <row r="67" spans="1:15" ht="19" x14ac:dyDescent="0.25">
      <c r="A67">
        <v>35</v>
      </c>
      <c r="B67" t="s">
        <v>35</v>
      </c>
      <c r="C67" t="s">
        <v>35</v>
      </c>
      <c r="D67" t="s">
        <v>705</v>
      </c>
      <c r="E67" s="2" t="str">
        <f>IF(ISNUMBER(FIND(" ", B67)), UPPER(LEFT(B67, 1)) &amp; ". " &amp; RIGHT(B67, LEN(B67)-FIND(" ", B67)), B67)</f>
        <v>L. salivarius</v>
      </c>
      <c r="G67" t="s">
        <v>831</v>
      </c>
      <c r="H67">
        <v>2</v>
      </c>
      <c r="I67">
        <f t="shared" ref="I67:I130" si="1">J67+L67</f>
        <v>1</v>
      </c>
      <c r="J67">
        <v>1</v>
      </c>
      <c r="K67">
        <v>1</v>
      </c>
      <c r="M67">
        <v>1</v>
      </c>
      <c r="O67">
        <v>1</v>
      </c>
    </row>
    <row r="68" spans="1:15" ht="19" x14ac:dyDescent="0.25">
      <c r="A68">
        <v>46</v>
      </c>
      <c r="B68" t="s">
        <v>46</v>
      </c>
      <c r="C68" t="s">
        <v>46</v>
      </c>
      <c r="D68" t="s">
        <v>543</v>
      </c>
      <c r="E68" s="2" t="str">
        <f>IF(ISNUMBER(FIND(" ", B68)), UPPER(LEFT(B68, 1)) &amp; ". " &amp; RIGHT(B68, LEN(B68)-FIND(" ", B68)), B68)</f>
        <v>A. butyriciproducens</v>
      </c>
      <c r="G68" t="s">
        <v>831</v>
      </c>
      <c r="H68">
        <v>2</v>
      </c>
      <c r="I68">
        <f t="shared" si="1"/>
        <v>0</v>
      </c>
      <c r="K68">
        <v>2</v>
      </c>
      <c r="N68">
        <v>2</v>
      </c>
    </row>
    <row r="69" spans="1:15" ht="19" x14ac:dyDescent="0.25">
      <c r="A69">
        <v>37</v>
      </c>
      <c r="B69" t="s">
        <v>37</v>
      </c>
      <c r="C69" t="s">
        <v>37</v>
      </c>
      <c r="D69" t="s">
        <v>707</v>
      </c>
      <c r="E69" s="2" t="str">
        <f>IF(ISNUMBER(FIND(" ", B69)), UPPER(LEFT(B69, 1)) &amp; ". " &amp; RIGHT(B69, LEN(B69)-FIND(" ", B69)), B69)</f>
        <v>L. oris</v>
      </c>
      <c r="G69" t="s">
        <v>831</v>
      </c>
      <c r="H69">
        <v>1</v>
      </c>
      <c r="I69">
        <f t="shared" si="1"/>
        <v>0</v>
      </c>
      <c r="K69">
        <v>1</v>
      </c>
      <c r="M69">
        <v>1</v>
      </c>
    </row>
    <row r="70" spans="1:15" ht="19" x14ac:dyDescent="0.25">
      <c r="A70">
        <v>235</v>
      </c>
      <c r="B70" t="s">
        <v>234</v>
      </c>
      <c r="C70" t="s">
        <v>234</v>
      </c>
      <c r="D70" t="s">
        <v>635</v>
      </c>
      <c r="E70" s="2" t="str">
        <f>IF(ISNUMBER(FIND(" ", B70)), UPPER(LEFT(B70, 1)) &amp; ". " &amp; RIGHT(B70, LEN(B70)-FIND(" ", B70)), B70)</f>
        <v>Eggerthellaceae</v>
      </c>
      <c r="G70" t="s">
        <v>833</v>
      </c>
      <c r="H70">
        <v>1</v>
      </c>
      <c r="I70">
        <f t="shared" si="1"/>
        <v>1</v>
      </c>
      <c r="J70">
        <v>1</v>
      </c>
      <c r="M70">
        <v>1</v>
      </c>
    </row>
    <row r="71" spans="1:15" ht="19" x14ac:dyDescent="0.25">
      <c r="A71">
        <v>108</v>
      </c>
      <c r="B71" t="s">
        <v>108</v>
      </c>
      <c r="C71" t="s">
        <v>108</v>
      </c>
      <c r="D71" t="s">
        <v>776</v>
      </c>
      <c r="E71" s="2" t="str">
        <f>IF(ISNUMBER(FIND(" ", B71)), UPPER(LEFT(B71, 1)) &amp; ". " &amp; RIGHT(B71, LEN(B71)-FIND(" ", B71)), B71)</f>
        <v>S. copri</v>
      </c>
      <c r="G71" t="s">
        <v>831</v>
      </c>
      <c r="H71">
        <v>6</v>
      </c>
      <c r="I71">
        <f t="shared" si="1"/>
        <v>4</v>
      </c>
      <c r="J71">
        <v>4</v>
      </c>
      <c r="K71">
        <v>2</v>
      </c>
      <c r="M71">
        <v>4</v>
      </c>
      <c r="N71">
        <v>2</v>
      </c>
    </row>
    <row r="72" spans="1:15" ht="19" x14ac:dyDescent="0.25">
      <c r="A72">
        <v>15</v>
      </c>
      <c r="B72" t="s">
        <v>15</v>
      </c>
      <c r="C72" t="s">
        <v>15</v>
      </c>
      <c r="D72" t="s">
        <v>625</v>
      </c>
      <c r="E72" s="2" t="str">
        <f>IF(ISNUMBER(FIND(" ", B72)), UPPER(LEFT(B72, 1)) &amp; ". " &amp; RIGHT(B72, LEN(B72)-FIND(" ", B72)), B72)</f>
        <v>Corynebacteriaceae</v>
      </c>
      <c r="G72" t="s">
        <v>833</v>
      </c>
      <c r="H72">
        <v>1</v>
      </c>
      <c r="I72">
        <f t="shared" si="1"/>
        <v>1</v>
      </c>
      <c r="J72">
        <v>1</v>
      </c>
      <c r="M72">
        <v>1</v>
      </c>
    </row>
    <row r="73" spans="1:15" ht="19" x14ac:dyDescent="0.25">
      <c r="A73">
        <v>2</v>
      </c>
      <c r="B73" t="s">
        <v>2</v>
      </c>
      <c r="C73" t="s">
        <v>2</v>
      </c>
      <c r="D73" t="s">
        <v>532</v>
      </c>
      <c r="E73" s="2" t="str">
        <f>IF(ISNUMBER(FIND(" ", B73)), UPPER(LEFT(B73, 1)) &amp; ". " &amp; RIGHT(B73, LEN(B73)-FIND(" ", B73)), B73)</f>
        <v>Actinomyces</v>
      </c>
      <c r="G73" t="s">
        <v>830</v>
      </c>
      <c r="H73">
        <v>1</v>
      </c>
      <c r="I73">
        <f t="shared" si="1"/>
        <v>1</v>
      </c>
      <c r="J73">
        <v>1</v>
      </c>
      <c r="M73">
        <v>1</v>
      </c>
    </row>
    <row r="74" spans="1:15" ht="19" x14ac:dyDescent="0.25">
      <c r="A74">
        <v>91</v>
      </c>
      <c r="B74" t="s">
        <v>91</v>
      </c>
      <c r="C74" t="s">
        <v>91</v>
      </c>
      <c r="D74" t="s">
        <v>550</v>
      </c>
      <c r="E74" s="2" t="str">
        <f>IF(ISNUMBER(FIND(" ", B74)), UPPER(LEFT(B74, 1)) &amp; ". " &amp; RIGHT(B74, LEN(B74)-FIND(" ", B74)), B74)</f>
        <v>Anaerococcus</v>
      </c>
      <c r="G74" t="s">
        <v>830</v>
      </c>
      <c r="H74">
        <v>1</v>
      </c>
      <c r="I74">
        <f t="shared" si="1"/>
        <v>1</v>
      </c>
      <c r="J74">
        <v>1</v>
      </c>
      <c r="M74">
        <v>1</v>
      </c>
    </row>
    <row r="75" spans="1:15" ht="19" x14ac:dyDescent="0.25">
      <c r="A75">
        <v>3</v>
      </c>
      <c r="B75" t="s">
        <v>3</v>
      </c>
      <c r="C75" t="s">
        <v>3</v>
      </c>
      <c r="D75" t="s">
        <v>775</v>
      </c>
      <c r="E75" s="2" t="str">
        <f>IF(ISNUMBER(FIND(" ", B75)), UPPER(LEFT(B75, 1)) &amp; ". " &amp; RIGHT(B75, LEN(B75)-FIND(" ", B75)), B75)</f>
        <v>S. odontolytica</v>
      </c>
      <c r="G75" t="s">
        <v>831</v>
      </c>
      <c r="H75">
        <v>1</v>
      </c>
      <c r="I75">
        <f t="shared" si="1"/>
        <v>0</v>
      </c>
      <c r="K75">
        <v>1</v>
      </c>
      <c r="M75">
        <v>1</v>
      </c>
    </row>
    <row r="76" spans="1:15" ht="19" x14ac:dyDescent="0.25">
      <c r="A76">
        <v>219</v>
      </c>
      <c r="B76" t="s">
        <v>218</v>
      </c>
      <c r="C76" t="s">
        <v>218</v>
      </c>
      <c r="D76" t="s">
        <v>574</v>
      </c>
      <c r="E76" s="2" t="str">
        <f>IF(ISNUMBER(FIND(" ", B76)), UPPER(LEFT(B76, 1)) &amp; ". " &amp; RIGHT(B76, LEN(B76)-FIND(" ", B76)), B76)</f>
        <v>Bifidobacterium</v>
      </c>
      <c r="G76" t="s">
        <v>830</v>
      </c>
      <c r="H76">
        <v>16</v>
      </c>
      <c r="I76">
        <f t="shared" si="1"/>
        <v>12</v>
      </c>
      <c r="J76">
        <v>10</v>
      </c>
      <c r="K76">
        <v>5</v>
      </c>
      <c r="L76">
        <v>2</v>
      </c>
      <c r="M76">
        <v>12</v>
      </c>
      <c r="N76">
        <v>3</v>
      </c>
      <c r="O76">
        <v>1</v>
      </c>
    </row>
    <row r="77" spans="1:15" ht="19" x14ac:dyDescent="0.25">
      <c r="A77">
        <v>4</v>
      </c>
      <c r="B77" t="s">
        <v>4</v>
      </c>
      <c r="C77" t="s">
        <v>4</v>
      </c>
      <c r="D77" t="s">
        <v>575</v>
      </c>
      <c r="E77" s="2" t="str">
        <f>IF(ISNUMBER(FIND(" ", B77)), UPPER(LEFT(B77, 1)) &amp; ". " &amp; RIGHT(B77, LEN(B77)-FIND(" ", B77)), B77)</f>
        <v>B. adolescentis</v>
      </c>
      <c r="G77" t="s">
        <v>831</v>
      </c>
      <c r="H77">
        <v>1</v>
      </c>
      <c r="I77">
        <f t="shared" si="1"/>
        <v>1</v>
      </c>
      <c r="J77">
        <v>1</v>
      </c>
      <c r="O77">
        <v>1</v>
      </c>
    </row>
    <row r="78" spans="1:15" ht="19" x14ac:dyDescent="0.25">
      <c r="A78">
        <v>6</v>
      </c>
      <c r="B78" t="s">
        <v>6</v>
      </c>
      <c r="C78" t="s">
        <v>6</v>
      </c>
      <c r="D78" t="s">
        <v>577</v>
      </c>
      <c r="E78" s="2" t="str">
        <f>IF(ISNUMBER(FIND(" ", B78)), UPPER(LEFT(B78, 1)) &amp; ". " &amp; RIGHT(B78, LEN(B78)-FIND(" ", B78)), B78)</f>
        <v>B. bifidum</v>
      </c>
      <c r="G78" t="s">
        <v>831</v>
      </c>
      <c r="H78">
        <v>4</v>
      </c>
      <c r="I78">
        <f t="shared" si="1"/>
        <v>2</v>
      </c>
      <c r="J78">
        <v>1</v>
      </c>
      <c r="K78">
        <v>2</v>
      </c>
      <c r="L78">
        <v>1</v>
      </c>
      <c r="M78">
        <v>2</v>
      </c>
      <c r="N78">
        <v>2</v>
      </c>
    </row>
    <row r="79" spans="1:15" ht="19" x14ac:dyDescent="0.25">
      <c r="A79">
        <v>7</v>
      </c>
      <c r="B79" t="s">
        <v>7</v>
      </c>
      <c r="C79" t="s">
        <v>7</v>
      </c>
      <c r="D79" t="s">
        <v>578</v>
      </c>
      <c r="E79" s="2" t="str">
        <f>IF(ISNUMBER(FIND(" ", B79)), UPPER(LEFT(B79, 1)) &amp; ". " &amp; RIGHT(B79, LEN(B79)-FIND(" ", B79)), B79)</f>
        <v>B. breve</v>
      </c>
      <c r="G79" t="s">
        <v>831</v>
      </c>
      <c r="H79">
        <v>3</v>
      </c>
      <c r="I79">
        <f t="shared" si="1"/>
        <v>2</v>
      </c>
      <c r="J79">
        <v>1</v>
      </c>
      <c r="K79">
        <v>1</v>
      </c>
      <c r="L79">
        <v>1</v>
      </c>
      <c r="M79">
        <v>2</v>
      </c>
      <c r="N79">
        <v>1</v>
      </c>
    </row>
    <row r="80" spans="1:15" ht="19" x14ac:dyDescent="0.25">
      <c r="A80">
        <v>11</v>
      </c>
      <c r="B80" t="s">
        <v>11</v>
      </c>
      <c r="C80" t="s">
        <v>11</v>
      </c>
      <c r="D80" t="s">
        <v>582</v>
      </c>
      <c r="E80" s="2" t="str">
        <f>IF(ISNUMBER(FIND(" ", B80)), UPPER(LEFT(B80, 1)) &amp; ". " &amp; RIGHT(B80, LEN(B80)-FIND(" ", B80)), B80)</f>
        <v>B. pseudolongum</v>
      </c>
      <c r="G80" t="s">
        <v>831</v>
      </c>
      <c r="H80">
        <v>1</v>
      </c>
      <c r="I80">
        <f t="shared" si="1"/>
        <v>1</v>
      </c>
      <c r="J80">
        <v>1</v>
      </c>
      <c r="M80">
        <v>1</v>
      </c>
    </row>
    <row r="81" spans="1:15" ht="19" x14ac:dyDescent="0.25">
      <c r="A81">
        <v>298</v>
      </c>
      <c r="B81" t="s">
        <v>297</v>
      </c>
      <c r="C81" t="s">
        <v>297</v>
      </c>
      <c r="D81" t="s">
        <v>563</v>
      </c>
      <c r="E81" s="2" t="str">
        <f>IF(ISNUMBER(FIND(" ", B81)), UPPER(LEFT(B81, 1)) &amp; ". " &amp; RIGHT(B81, LEN(B81)-FIND(" ", B81)), B81)</f>
        <v>Bacteroidales</v>
      </c>
      <c r="G81" t="s">
        <v>836</v>
      </c>
      <c r="H81">
        <v>3</v>
      </c>
      <c r="I81">
        <f t="shared" si="1"/>
        <v>1</v>
      </c>
      <c r="J81">
        <v>1</v>
      </c>
      <c r="K81">
        <v>2</v>
      </c>
      <c r="M81">
        <v>3</v>
      </c>
    </row>
    <row r="82" spans="1:15" ht="19" x14ac:dyDescent="0.25">
      <c r="A82">
        <v>304</v>
      </c>
      <c r="B82" t="s">
        <v>303</v>
      </c>
      <c r="C82" t="s">
        <v>303</v>
      </c>
      <c r="D82" t="s">
        <v>758</v>
      </c>
      <c r="E82" s="2" t="str">
        <f>IF(ISNUMBER(FIND(" ", B82)), UPPER(LEFT(B82, 1)) &amp; ". " &amp; RIGHT(B82, LEN(B82)-FIND(" ", B82)), B82)</f>
        <v>Prevotellaceae</v>
      </c>
      <c r="G82" t="s">
        <v>833</v>
      </c>
      <c r="H82">
        <v>3</v>
      </c>
      <c r="I82">
        <f t="shared" si="1"/>
        <v>1</v>
      </c>
      <c r="J82">
        <v>1</v>
      </c>
      <c r="K82">
        <v>2</v>
      </c>
      <c r="M82">
        <v>3</v>
      </c>
    </row>
    <row r="83" spans="1:15" ht="19" x14ac:dyDescent="0.25">
      <c r="A83">
        <v>49</v>
      </c>
      <c r="B83" t="s">
        <v>49</v>
      </c>
      <c r="C83" t="s">
        <v>49</v>
      </c>
      <c r="D83" t="s">
        <v>656</v>
      </c>
      <c r="E83" s="2" t="str">
        <f>IF(ISNUMBER(FIND(" ", B83)), UPPER(LEFT(B83, 1)) &amp; ". " &amp; RIGHT(B83, LEN(B83)-FIND(" ", B83)), B83)</f>
        <v>Eubacterium</v>
      </c>
      <c r="G83" t="s">
        <v>830</v>
      </c>
      <c r="H83">
        <v>3</v>
      </c>
      <c r="I83">
        <f t="shared" si="1"/>
        <v>2</v>
      </c>
      <c r="J83">
        <v>2</v>
      </c>
      <c r="K83">
        <v>1</v>
      </c>
      <c r="M83">
        <v>1</v>
      </c>
      <c r="N83">
        <v>1</v>
      </c>
      <c r="O83">
        <v>1</v>
      </c>
    </row>
    <row r="84" spans="1:15" ht="19" x14ac:dyDescent="0.25">
      <c r="A84">
        <v>76</v>
      </c>
      <c r="B84" t="s">
        <v>76</v>
      </c>
      <c r="C84" t="s">
        <v>76</v>
      </c>
      <c r="D84" t="s">
        <v>684</v>
      </c>
      <c r="E84" s="2" t="str">
        <f>IF(ISNUMBER(FIND(" ", B84)), UPPER(LEFT(B84, 1)) &amp; ". " &amp; RIGHT(B84, LEN(B84)-FIND(" ", B84)), B84)</f>
        <v>H. biformis</v>
      </c>
      <c r="G84" t="s">
        <v>831</v>
      </c>
      <c r="H84">
        <v>2</v>
      </c>
      <c r="I84">
        <f t="shared" si="1"/>
        <v>2</v>
      </c>
      <c r="J84">
        <v>1</v>
      </c>
      <c r="L84">
        <v>1</v>
      </c>
      <c r="M84">
        <v>2</v>
      </c>
    </row>
    <row r="85" spans="1:15" ht="19" x14ac:dyDescent="0.25">
      <c r="A85">
        <v>60</v>
      </c>
      <c r="B85" t="s">
        <v>60</v>
      </c>
      <c r="C85" t="s">
        <v>60</v>
      </c>
      <c r="D85" t="s">
        <v>587</v>
      </c>
      <c r="E85" s="2" t="str">
        <f>IF(ISNUMBER(FIND(" ", B85)), UPPER(LEFT(B85, 1)) &amp; ". " &amp; RIGHT(B85, LEN(B85)-FIND(" ", B85)), B85)</f>
        <v>B. massiliensis (ex Durand et al. 2017)</v>
      </c>
      <c r="G85" t="s">
        <v>831</v>
      </c>
      <c r="H85">
        <v>1</v>
      </c>
      <c r="I85">
        <f t="shared" si="1"/>
        <v>1</v>
      </c>
      <c r="J85">
        <v>1</v>
      </c>
      <c r="N85">
        <v>1</v>
      </c>
    </row>
    <row r="86" spans="1:15" ht="19" x14ac:dyDescent="0.25">
      <c r="A86">
        <v>213</v>
      </c>
      <c r="B86" t="s">
        <v>212</v>
      </c>
      <c r="C86" t="s">
        <v>212</v>
      </c>
      <c r="D86" t="s">
        <v>535</v>
      </c>
      <c r="E86" s="2" t="str">
        <f>IF(ISNUMBER(FIND(" ", B86)), UPPER(LEFT(B86, 1)) &amp; ". " &amp; RIGHT(B86, LEN(B86)-FIND(" ", B86)), B86)</f>
        <v>Actinomycetes</v>
      </c>
      <c r="G86" t="s">
        <v>835</v>
      </c>
      <c r="H86">
        <v>1</v>
      </c>
      <c r="I86">
        <f t="shared" si="1"/>
        <v>0</v>
      </c>
      <c r="K86">
        <v>1</v>
      </c>
      <c r="M86">
        <v>1</v>
      </c>
    </row>
    <row r="87" spans="1:15" ht="19" x14ac:dyDescent="0.25">
      <c r="A87">
        <v>270</v>
      </c>
      <c r="B87" t="s">
        <v>269</v>
      </c>
      <c r="C87" t="s">
        <v>269</v>
      </c>
      <c r="D87" t="s">
        <v>541</v>
      </c>
      <c r="E87" s="2" t="str">
        <f>IF(ISNUMBER(FIND(" ", B87)), UPPER(LEFT(B87, 1)) &amp; ". " &amp; RIGHT(B87, LEN(B87)-FIND(" ", B87)), B87)</f>
        <v>Agathobacter</v>
      </c>
      <c r="G87" t="s">
        <v>830</v>
      </c>
      <c r="H87">
        <v>1</v>
      </c>
      <c r="I87">
        <f t="shared" si="1"/>
        <v>1</v>
      </c>
      <c r="J87">
        <v>1</v>
      </c>
      <c r="N87">
        <v>1</v>
      </c>
    </row>
    <row r="88" spans="1:15" ht="19" x14ac:dyDescent="0.25">
      <c r="A88">
        <v>178</v>
      </c>
      <c r="B88" t="s">
        <v>178</v>
      </c>
      <c r="C88" t="s">
        <v>178</v>
      </c>
      <c r="D88" t="s">
        <v>657</v>
      </c>
      <c r="F88" s="2" t="str">
        <f>IF(ISNUMBER(FIND(" ", B88)), UPPER(LEFT(B88, 1)) &amp; ". " &amp; RIGHT(B88, LEN(B88)-FIND(" ", B88)), B88)</f>
        <v>Euglyphida</v>
      </c>
      <c r="G88" t="s">
        <v>836</v>
      </c>
      <c r="H88">
        <v>1</v>
      </c>
      <c r="I88">
        <f t="shared" si="1"/>
        <v>1</v>
      </c>
      <c r="J88">
        <v>1</v>
      </c>
      <c r="M88">
        <v>1</v>
      </c>
    </row>
    <row r="89" spans="1:15" ht="19" x14ac:dyDescent="0.25">
      <c r="A89">
        <v>16</v>
      </c>
      <c r="B89" t="s">
        <v>16</v>
      </c>
      <c r="C89" t="s">
        <v>16</v>
      </c>
      <c r="D89" t="s">
        <v>764</v>
      </c>
      <c r="E89" s="2" t="str">
        <f>IF(ISNUMBER(FIND(" ", B89)), UPPER(LEFT(B89, 1)) &amp; ". " &amp; RIGHT(B89, LEN(B89)-FIND(" ", B89)), B89)</f>
        <v>Rhodococcus</v>
      </c>
      <c r="G89" t="s">
        <v>830</v>
      </c>
      <c r="H89">
        <v>1</v>
      </c>
      <c r="I89">
        <f t="shared" si="1"/>
        <v>1</v>
      </c>
      <c r="J89">
        <v>1</v>
      </c>
      <c r="O89">
        <v>1</v>
      </c>
    </row>
    <row r="90" spans="1:15" ht="19" x14ac:dyDescent="0.25">
      <c r="A90">
        <v>73</v>
      </c>
      <c r="B90" t="s">
        <v>73</v>
      </c>
      <c r="C90" t="s">
        <v>73</v>
      </c>
      <c r="D90" t="s">
        <v>737</v>
      </c>
      <c r="E90" s="2" t="str">
        <f>IF(ISNUMBER(FIND(" ", B90)), UPPER(LEFT(B90, 1)) &amp; ". " &amp; RIGHT(B90, LEN(B90)-FIND(" ", B90)), B90)</f>
        <v>Paeniclostridium</v>
      </c>
      <c r="G90" t="s">
        <v>830</v>
      </c>
      <c r="H90">
        <v>1</v>
      </c>
      <c r="I90">
        <f t="shared" si="1"/>
        <v>1</v>
      </c>
      <c r="J90">
        <v>1</v>
      </c>
      <c r="M90">
        <v>1</v>
      </c>
    </row>
    <row r="91" spans="1:15" ht="19" x14ac:dyDescent="0.25">
      <c r="A91">
        <v>102</v>
      </c>
      <c r="B91" t="s">
        <v>102</v>
      </c>
      <c r="C91" t="s">
        <v>102</v>
      </c>
      <c r="D91" t="s">
        <v>686</v>
      </c>
      <c r="E91" s="2" t="str">
        <f>IF(ISNUMBER(FIND(" ", B91)), UPPER(LEFT(B91, 1)) &amp; ". " &amp; RIGHT(B91, LEN(B91)-FIND(" ", B91)), B91)</f>
        <v>I. massiliensis</v>
      </c>
      <c r="G91" t="s">
        <v>831</v>
      </c>
      <c r="H91">
        <v>1</v>
      </c>
      <c r="I91">
        <f t="shared" si="1"/>
        <v>0</v>
      </c>
      <c r="K91">
        <v>1</v>
      </c>
      <c r="M91">
        <v>1</v>
      </c>
    </row>
    <row r="92" spans="1:15" ht="19" x14ac:dyDescent="0.25">
      <c r="A92">
        <v>257</v>
      </c>
      <c r="B92" t="s">
        <v>256</v>
      </c>
      <c r="C92" t="s">
        <v>256</v>
      </c>
      <c r="D92" t="s">
        <v>614</v>
      </c>
      <c r="E92" s="2" t="str">
        <f>IF(ISNUMBER(FIND(" ", B92)), UPPER(LEFT(B92, 1)) &amp; ". " &amp; RIGHT(B92, LEN(B92)-FIND(" ", B92)), B92)</f>
        <v>Clostridia</v>
      </c>
      <c r="G92" t="s">
        <v>835</v>
      </c>
      <c r="H92">
        <v>3</v>
      </c>
      <c r="I92">
        <f t="shared" si="1"/>
        <v>1</v>
      </c>
      <c r="J92">
        <v>1</v>
      </c>
      <c r="K92">
        <v>2</v>
      </c>
      <c r="M92">
        <v>3</v>
      </c>
    </row>
    <row r="93" spans="1:15" ht="19" x14ac:dyDescent="0.25">
      <c r="A93">
        <v>258</v>
      </c>
      <c r="B93" t="s">
        <v>257</v>
      </c>
      <c r="C93" t="s">
        <v>257</v>
      </c>
      <c r="D93" t="s">
        <v>655</v>
      </c>
      <c r="E93" s="2" t="str">
        <f>IF(ISNUMBER(FIND(" ", B93)), UPPER(LEFT(B93, 1)) &amp; ". " &amp; RIGHT(B93, LEN(B93)-FIND(" ", B93)), B93)</f>
        <v>Eubacteriales</v>
      </c>
      <c r="G93" t="s">
        <v>836</v>
      </c>
      <c r="H93">
        <v>4</v>
      </c>
      <c r="I93">
        <f t="shared" si="1"/>
        <v>1</v>
      </c>
      <c r="J93">
        <v>1</v>
      </c>
      <c r="K93">
        <v>3</v>
      </c>
      <c r="M93">
        <v>3</v>
      </c>
      <c r="O93">
        <v>1</v>
      </c>
    </row>
    <row r="94" spans="1:15" ht="19" x14ac:dyDescent="0.25">
      <c r="A94">
        <v>269</v>
      </c>
      <c r="B94" t="s">
        <v>268</v>
      </c>
      <c r="C94" t="s">
        <v>268</v>
      </c>
      <c r="D94" t="s">
        <v>692</v>
      </c>
      <c r="E94" s="2" t="str">
        <f>IF(ISNUMBER(FIND(" ", B94)), UPPER(LEFT(B94, 1)) &amp; ". " &amp; RIGHT(B94, LEN(B94)-FIND(" ", B94)), B94)</f>
        <v>Lachnospiraceae</v>
      </c>
      <c r="G94" t="s">
        <v>833</v>
      </c>
      <c r="H94">
        <v>12</v>
      </c>
      <c r="I94">
        <f t="shared" si="1"/>
        <v>7</v>
      </c>
      <c r="J94">
        <v>4</v>
      </c>
      <c r="K94">
        <v>6</v>
      </c>
      <c r="L94">
        <v>3</v>
      </c>
      <c r="M94">
        <v>9</v>
      </c>
      <c r="N94">
        <v>1</v>
      </c>
      <c r="O94">
        <v>2</v>
      </c>
    </row>
    <row r="95" spans="1:15" ht="19" x14ac:dyDescent="0.25">
      <c r="A95">
        <v>276</v>
      </c>
      <c r="B95" t="s">
        <v>275</v>
      </c>
      <c r="C95" t="s">
        <v>275</v>
      </c>
      <c r="D95" t="s">
        <v>748</v>
      </c>
      <c r="E95" s="2" t="str">
        <f>IF(ISNUMBER(FIND(" ", B95)), UPPER(LEFT(B95, 1)) &amp; ". " &amp; RIGHT(B95, LEN(B95)-FIND(" ", B95)), B95)</f>
        <v>Peptostreptococcaceae</v>
      </c>
      <c r="G95" t="s">
        <v>833</v>
      </c>
      <c r="H95">
        <v>1</v>
      </c>
      <c r="I95">
        <f t="shared" si="1"/>
        <v>1</v>
      </c>
      <c r="J95">
        <v>1</v>
      </c>
      <c r="M95">
        <v>1</v>
      </c>
    </row>
    <row r="96" spans="1:15" ht="19" x14ac:dyDescent="0.25">
      <c r="A96">
        <v>244</v>
      </c>
      <c r="B96" t="s">
        <v>243</v>
      </c>
      <c r="C96" t="s">
        <v>243</v>
      </c>
      <c r="D96" t="s">
        <v>695</v>
      </c>
      <c r="E96" s="2" t="str">
        <f>IF(ISNUMBER(FIND(" ", B96)), UPPER(LEFT(B96, 1)) &amp; ". " &amp; RIGHT(B96, LEN(B96)-FIND(" ", B96)), B96)</f>
        <v>Lactobacillales</v>
      </c>
      <c r="G96" t="s">
        <v>836</v>
      </c>
      <c r="H96">
        <v>2</v>
      </c>
      <c r="I96">
        <f t="shared" si="1"/>
        <v>0</v>
      </c>
      <c r="K96">
        <v>2</v>
      </c>
      <c r="M96">
        <v>2</v>
      </c>
    </row>
    <row r="97" spans="1:15" ht="19" x14ac:dyDescent="0.25">
      <c r="A97">
        <v>84</v>
      </c>
      <c r="B97" t="s">
        <v>84</v>
      </c>
      <c r="C97" t="s">
        <v>84</v>
      </c>
      <c r="D97" t="s">
        <v>714</v>
      </c>
      <c r="E97" s="2" t="str">
        <f>IF(ISNUMBER(FIND(" ", B97)), UPPER(LEFT(B97, 1)) &amp; ". " &amp; RIGHT(B97, LEN(B97)-FIND(" ", B97)), B97)</f>
        <v>M. micronuciformis</v>
      </c>
      <c r="G97" t="s">
        <v>831</v>
      </c>
      <c r="H97">
        <v>1</v>
      </c>
      <c r="I97">
        <f t="shared" si="1"/>
        <v>0</v>
      </c>
      <c r="K97">
        <v>1</v>
      </c>
      <c r="N97">
        <v>1</v>
      </c>
    </row>
    <row r="98" spans="1:15" ht="20" customHeight="1" x14ac:dyDescent="0.25">
      <c r="A98">
        <v>272</v>
      </c>
      <c r="B98" t="s">
        <v>271</v>
      </c>
      <c r="C98" t="s">
        <v>271</v>
      </c>
      <c r="D98" t="s">
        <v>632</v>
      </c>
      <c r="E98" s="2" t="str">
        <f>IF(ISNUMBER(FIND(" ", B98)), UPPER(LEFT(B98, 1)) &amp; ". " &amp; RIGHT(B98, LEN(B98)-FIND(" ", B98)), B98)</f>
        <v>Dorea</v>
      </c>
      <c r="G98" t="s">
        <v>830</v>
      </c>
      <c r="H98">
        <v>3</v>
      </c>
      <c r="I98">
        <f t="shared" si="1"/>
        <v>3</v>
      </c>
      <c r="J98">
        <v>3</v>
      </c>
      <c r="M98">
        <v>2</v>
      </c>
      <c r="N98">
        <v>1</v>
      </c>
    </row>
    <row r="99" spans="1:15" ht="19" x14ac:dyDescent="0.25">
      <c r="A99">
        <v>455</v>
      </c>
      <c r="B99" t="s">
        <v>449</v>
      </c>
      <c r="C99" t="s">
        <v>449</v>
      </c>
      <c r="D99" t="s">
        <v>725</v>
      </c>
      <c r="E99" s="2" t="str">
        <f>IF(ISNUMBER(FIND(" ", B99)), UPPER(LEFT(B99, 1)) &amp; ". " &amp; RIGHT(B99, LEN(B99)-FIND(" ", B99)), B99)</f>
        <v>Mucoromycota</v>
      </c>
      <c r="G99" t="s">
        <v>834</v>
      </c>
      <c r="H99">
        <v>1</v>
      </c>
      <c r="I99">
        <f t="shared" si="1"/>
        <v>1</v>
      </c>
      <c r="J99">
        <v>1</v>
      </c>
      <c r="M99">
        <v>1</v>
      </c>
    </row>
    <row r="100" spans="1:15" ht="19" x14ac:dyDescent="0.25">
      <c r="A100">
        <v>319</v>
      </c>
      <c r="B100" t="s">
        <v>318</v>
      </c>
      <c r="C100" t="s">
        <v>318</v>
      </c>
      <c r="D100" t="s">
        <v>595</v>
      </c>
      <c r="E100" s="2" t="str">
        <f>IF(ISNUMBER(FIND(" ", B100)), UPPER(LEFT(B100, 1)) &amp; ". " &amp; RIGHT(B100, LEN(B100)-FIND(" ", B100)), B100)</f>
        <v>Campylobacter</v>
      </c>
      <c r="G100" t="s">
        <v>830</v>
      </c>
      <c r="H100">
        <v>7</v>
      </c>
      <c r="I100">
        <f t="shared" si="1"/>
        <v>3</v>
      </c>
      <c r="J100">
        <v>2</v>
      </c>
      <c r="K100">
        <v>4</v>
      </c>
      <c r="L100">
        <v>1</v>
      </c>
      <c r="M100">
        <v>6</v>
      </c>
      <c r="O100">
        <v>1</v>
      </c>
    </row>
    <row r="101" spans="1:15" ht="19" x14ac:dyDescent="0.25">
      <c r="A101">
        <v>112</v>
      </c>
      <c r="B101" t="s">
        <v>112</v>
      </c>
      <c r="C101" t="s">
        <v>112</v>
      </c>
      <c r="D101" t="s">
        <v>596</v>
      </c>
      <c r="E101" s="2" t="str">
        <f>IF(ISNUMBER(FIND(" ", B101)), UPPER(LEFT(B101, 1)) &amp; ". " &amp; RIGHT(B101, LEN(B101)-FIND(" ", B101)), B101)</f>
        <v>C. coli</v>
      </c>
      <c r="G101" t="s">
        <v>831</v>
      </c>
      <c r="H101">
        <v>1</v>
      </c>
      <c r="I101">
        <f t="shared" si="1"/>
        <v>0</v>
      </c>
      <c r="K101">
        <v>1</v>
      </c>
      <c r="O101">
        <v>1</v>
      </c>
    </row>
    <row r="102" spans="1:15" ht="19" x14ac:dyDescent="0.25">
      <c r="A102">
        <v>115</v>
      </c>
      <c r="B102" t="s">
        <v>115</v>
      </c>
      <c r="C102" t="s">
        <v>115</v>
      </c>
      <c r="D102" t="s">
        <v>599</v>
      </c>
      <c r="E102" s="2" t="str">
        <f>IF(ISNUMBER(FIND(" ", B102)), UPPER(LEFT(B102, 1)) &amp; ". " &amp; RIGHT(B102, LEN(B102)-FIND(" ", B102)), B102)</f>
        <v>C. jejuni</v>
      </c>
      <c r="G102" t="s">
        <v>831</v>
      </c>
      <c r="H102">
        <v>4</v>
      </c>
      <c r="I102">
        <f t="shared" si="1"/>
        <v>2</v>
      </c>
      <c r="J102">
        <v>1</v>
      </c>
      <c r="K102">
        <v>2</v>
      </c>
      <c r="L102">
        <v>1</v>
      </c>
      <c r="M102">
        <v>2</v>
      </c>
      <c r="N102">
        <v>1</v>
      </c>
      <c r="O102">
        <v>1</v>
      </c>
    </row>
    <row r="103" spans="1:15" ht="19" x14ac:dyDescent="0.25">
      <c r="A103">
        <v>159</v>
      </c>
      <c r="B103" t="s">
        <v>159</v>
      </c>
      <c r="C103" t="s">
        <v>159</v>
      </c>
      <c r="D103" t="s">
        <v>675</v>
      </c>
      <c r="E103" s="2" t="str">
        <f>IF(ISNUMBER(FIND(" ", B103)), UPPER(LEFT(B103, 1)) &amp; ". " &amp; RIGHT(B103, LEN(B103)-FIND(" ", B103)), B103)</f>
        <v>H. aegyptius</v>
      </c>
      <c r="G103" t="s">
        <v>831</v>
      </c>
      <c r="H103">
        <v>1</v>
      </c>
      <c r="I103">
        <f t="shared" si="1"/>
        <v>0</v>
      </c>
      <c r="K103">
        <v>1</v>
      </c>
      <c r="M103">
        <v>1</v>
      </c>
    </row>
    <row r="104" spans="1:15" ht="19" x14ac:dyDescent="0.25">
      <c r="A104">
        <v>113</v>
      </c>
      <c r="B104" t="s">
        <v>113</v>
      </c>
      <c r="C104" t="s">
        <v>113</v>
      </c>
      <c r="D104" t="s">
        <v>597</v>
      </c>
      <c r="E104" s="2" t="str">
        <f>IF(ISNUMBER(FIND(" ", B104)), UPPER(LEFT(B104, 1)) &amp; ". " &amp; RIGHT(B104, LEN(B104)-FIND(" ", B104)), B104)</f>
        <v>C. concisus</v>
      </c>
      <c r="G104" t="s">
        <v>831</v>
      </c>
      <c r="H104">
        <v>1</v>
      </c>
      <c r="I104">
        <f t="shared" si="1"/>
        <v>0</v>
      </c>
      <c r="K104">
        <v>1</v>
      </c>
      <c r="M104">
        <v>1</v>
      </c>
    </row>
    <row r="105" spans="1:15" ht="19" x14ac:dyDescent="0.25">
      <c r="A105">
        <v>211</v>
      </c>
      <c r="B105" t="s">
        <v>210</v>
      </c>
      <c r="C105" t="s">
        <v>210</v>
      </c>
      <c r="D105" t="s">
        <v>561</v>
      </c>
      <c r="E105" s="2" t="str">
        <f>IF(ISNUMBER(FIND(" ", B105)), UPPER(LEFT(B105, 1)) &amp; ". " &amp; RIGHT(B105, LEN(B105)-FIND(" ", B105)), B105)</f>
        <v>Bacteria</v>
      </c>
      <c r="G105" t="s">
        <v>832</v>
      </c>
      <c r="H105">
        <v>12</v>
      </c>
      <c r="I105">
        <f t="shared" si="1"/>
        <v>8</v>
      </c>
      <c r="J105">
        <v>8</v>
      </c>
      <c r="K105">
        <v>4</v>
      </c>
      <c r="M105">
        <v>9</v>
      </c>
      <c r="N105">
        <v>1</v>
      </c>
      <c r="O105">
        <v>2</v>
      </c>
    </row>
    <row r="106" spans="1:15" ht="19" x14ac:dyDescent="0.25">
      <c r="A106">
        <v>19</v>
      </c>
      <c r="B106" t="s">
        <v>19</v>
      </c>
      <c r="C106" t="s">
        <v>19</v>
      </c>
      <c r="D106" t="s">
        <v>744</v>
      </c>
      <c r="E106" s="2" t="str">
        <f>IF(ISNUMBER(FIND(" ", B106)), UPPER(LEFT(B106, 1)) &amp; ". " &amp; RIGHT(B106, LEN(B106)-FIND(" ", B106)), B106)</f>
        <v>P. catena</v>
      </c>
      <c r="G106" t="s">
        <v>831</v>
      </c>
      <c r="H106">
        <v>1</v>
      </c>
      <c r="I106">
        <f t="shared" si="1"/>
        <v>1</v>
      </c>
      <c r="J106">
        <v>1</v>
      </c>
      <c r="N106">
        <v>1</v>
      </c>
    </row>
    <row r="107" spans="1:15" ht="19" x14ac:dyDescent="0.25">
      <c r="A107">
        <v>297</v>
      </c>
      <c r="B107" t="s">
        <v>296</v>
      </c>
      <c r="C107" t="s">
        <v>296</v>
      </c>
      <c r="D107" t="s">
        <v>570</v>
      </c>
      <c r="E107" s="2" t="str">
        <f>IF(ISNUMBER(FIND(" ", B107)), UPPER(LEFT(B107, 1)) &amp; ". " &amp; RIGHT(B107, LEN(B107)-FIND(" ", B107)), B107)</f>
        <v>Bacteroidia</v>
      </c>
      <c r="G107" t="s">
        <v>835</v>
      </c>
      <c r="H107">
        <v>1</v>
      </c>
      <c r="I107">
        <f t="shared" si="1"/>
        <v>1</v>
      </c>
      <c r="J107">
        <v>1</v>
      </c>
      <c r="M107">
        <v>1</v>
      </c>
    </row>
    <row r="108" spans="1:15" ht="19" x14ac:dyDescent="0.25">
      <c r="A108">
        <v>212</v>
      </c>
      <c r="B108" t="s">
        <v>211</v>
      </c>
      <c r="C108" t="s">
        <v>211</v>
      </c>
      <c r="D108" t="s">
        <v>536</v>
      </c>
      <c r="E108" s="2" t="str">
        <f>IF(ISNUMBER(FIND(" ", B108)), UPPER(LEFT(B108, 1)) &amp; ". " &amp; RIGHT(B108, LEN(B108)-FIND(" ", B108)), B108)</f>
        <v>Actinomycetota</v>
      </c>
      <c r="G108" t="s">
        <v>834</v>
      </c>
      <c r="H108">
        <v>16</v>
      </c>
      <c r="I108">
        <f t="shared" si="1"/>
        <v>10</v>
      </c>
      <c r="J108">
        <v>9</v>
      </c>
      <c r="K108">
        <v>6</v>
      </c>
      <c r="L108">
        <v>1</v>
      </c>
      <c r="M108">
        <v>11</v>
      </c>
      <c r="N108">
        <v>3</v>
      </c>
      <c r="O108">
        <v>2</v>
      </c>
    </row>
    <row r="109" spans="1:15" ht="19" x14ac:dyDescent="0.25">
      <c r="A109">
        <v>116</v>
      </c>
      <c r="B109" t="s">
        <v>116</v>
      </c>
      <c r="C109" t="s">
        <v>116</v>
      </c>
      <c r="D109" t="s">
        <v>600</v>
      </c>
      <c r="E109" s="2" t="str">
        <f>IF(ISNUMBER(FIND(" ", B109)), UPPER(LEFT(B109, 1)) &amp; ". " &amp; RIGHT(B109, LEN(B109)-FIND(" ", B109)), B109)</f>
        <v>C. rectus</v>
      </c>
      <c r="G109" t="s">
        <v>831</v>
      </c>
      <c r="H109">
        <v>1</v>
      </c>
      <c r="I109">
        <f t="shared" si="1"/>
        <v>0</v>
      </c>
      <c r="K109">
        <v>1</v>
      </c>
      <c r="M109">
        <v>1</v>
      </c>
    </row>
    <row r="110" spans="1:15" ht="19" x14ac:dyDescent="0.25">
      <c r="A110">
        <v>334</v>
      </c>
      <c r="B110" t="s">
        <v>333</v>
      </c>
      <c r="C110" t="s">
        <v>333</v>
      </c>
      <c r="D110" t="s">
        <v>663</v>
      </c>
      <c r="E110" s="2" t="str">
        <f>IF(ISNUMBER(FIND(" ", B110)), UPPER(LEFT(B110, 1)) &amp; ". " &amp; RIGHT(B110, LEN(B110)-FIND(" ", B110)), B110)</f>
        <v>Fusobacteriales</v>
      </c>
      <c r="G110" t="s">
        <v>836</v>
      </c>
      <c r="H110">
        <v>1</v>
      </c>
      <c r="I110">
        <f t="shared" si="1"/>
        <v>0</v>
      </c>
      <c r="K110">
        <v>1</v>
      </c>
      <c r="M110">
        <v>1</v>
      </c>
    </row>
    <row r="111" spans="1:15" ht="19" x14ac:dyDescent="0.25">
      <c r="A111">
        <v>382</v>
      </c>
      <c r="B111" t="s">
        <v>381</v>
      </c>
      <c r="C111" t="s">
        <v>381</v>
      </c>
      <c r="D111" t="s">
        <v>784</v>
      </c>
      <c r="E111" s="2" t="str">
        <f>IF(ISNUMBER(FIND(" ", B111)), UPPER(LEFT(B111, 1)) &amp; ". " &amp; RIGHT(B111, LEN(B111)-FIND(" ", B111)), B111)</f>
        <v>Spirochaetota</v>
      </c>
      <c r="G111" t="s">
        <v>834</v>
      </c>
      <c r="H111">
        <v>2</v>
      </c>
      <c r="I111">
        <f t="shared" si="1"/>
        <v>1</v>
      </c>
      <c r="J111">
        <v>1</v>
      </c>
      <c r="K111">
        <v>1</v>
      </c>
      <c r="M111">
        <v>1</v>
      </c>
      <c r="N111">
        <v>1</v>
      </c>
    </row>
    <row r="112" spans="1:15" ht="19" x14ac:dyDescent="0.25">
      <c r="A112">
        <v>214</v>
      </c>
      <c r="B112" t="s">
        <v>213</v>
      </c>
      <c r="C112" t="s">
        <v>213</v>
      </c>
      <c r="D112" t="s">
        <v>534</v>
      </c>
      <c r="E112" s="2" t="str">
        <f>IF(ISNUMBER(FIND(" ", B112)), UPPER(LEFT(B112, 1)) &amp; ". " &amp; RIGHT(B112, LEN(B112)-FIND(" ", B112)), B112)</f>
        <v>Actinomycetales</v>
      </c>
      <c r="G112" t="s">
        <v>836</v>
      </c>
      <c r="H112">
        <v>1</v>
      </c>
      <c r="I112">
        <f t="shared" si="1"/>
        <v>0</v>
      </c>
      <c r="K112">
        <v>1</v>
      </c>
      <c r="M112">
        <v>1</v>
      </c>
    </row>
    <row r="113" spans="1:15" ht="19" x14ac:dyDescent="0.25">
      <c r="A113">
        <v>117</v>
      </c>
      <c r="B113" t="s">
        <v>117</v>
      </c>
      <c r="C113" t="s">
        <v>117</v>
      </c>
      <c r="D113" t="s">
        <v>601</v>
      </c>
      <c r="E113" s="2" t="str">
        <f>IF(ISNUMBER(FIND(" ", B113)), UPPER(LEFT(B113, 1)) &amp; ". " &amp; RIGHT(B113, LEN(B113)-FIND(" ", B113)), B113)</f>
        <v>C. showae</v>
      </c>
      <c r="G113" t="s">
        <v>831</v>
      </c>
      <c r="H113">
        <v>1</v>
      </c>
      <c r="I113">
        <f t="shared" si="1"/>
        <v>0</v>
      </c>
      <c r="K113">
        <v>1</v>
      </c>
      <c r="M113">
        <v>1</v>
      </c>
    </row>
    <row r="114" spans="1:15" ht="19" x14ac:dyDescent="0.25">
      <c r="A114">
        <v>215</v>
      </c>
      <c r="B114" t="s">
        <v>214</v>
      </c>
      <c r="C114" t="s">
        <v>214</v>
      </c>
      <c r="D114" t="s">
        <v>533</v>
      </c>
      <c r="E114" s="2" t="str">
        <f>IF(ISNUMBER(FIND(" ", B114)), UPPER(LEFT(B114, 1)) &amp; ". " &amp; RIGHT(B114, LEN(B114)-FIND(" ", B114)), B114)</f>
        <v>Actinomycetaceae</v>
      </c>
      <c r="G114" t="s">
        <v>833</v>
      </c>
      <c r="H114">
        <v>1</v>
      </c>
      <c r="I114">
        <f t="shared" si="1"/>
        <v>1</v>
      </c>
      <c r="J114">
        <v>1</v>
      </c>
      <c r="M114">
        <v>1</v>
      </c>
    </row>
    <row r="115" spans="1:15" ht="19" x14ac:dyDescent="0.25">
      <c r="A115">
        <v>349</v>
      </c>
      <c r="B115" t="s">
        <v>348</v>
      </c>
      <c r="C115" t="s">
        <v>348</v>
      </c>
      <c r="D115" t="s">
        <v>731</v>
      </c>
      <c r="E115" s="2" t="str">
        <f>IF(ISNUMBER(FIND(" ", B115)), UPPER(LEFT(B115, 1)) &amp; ". " &amp; RIGHT(B115, LEN(B115)-FIND(" ", B115)), B115)</f>
        <v>Neisseriales</v>
      </c>
      <c r="G115" t="s">
        <v>836</v>
      </c>
      <c r="H115">
        <v>1</v>
      </c>
      <c r="I115">
        <f t="shared" si="1"/>
        <v>0</v>
      </c>
      <c r="K115">
        <v>1</v>
      </c>
      <c r="M115">
        <v>1</v>
      </c>
    </row>
    <row r="116" spans="1:15" ht="19" x14ac:dyDescent="0.25">
      <c r="A116">
        <v>59</v>
      </c>
      <c r="B116" t="s">
        <v>59</v>
      </c>
      <c r="C116" t="s">
        <v>59</v>
      </c>
      <c r="D116" t="s">
        <v>552</v>
      </c>
      <c r="E116" s="2" t="str">
        <f>IF(ISNUMBER(FIND(" ", B116)), UPPER(LEFT(B116, 1)) &amp; ". " &amp; RIGHT(B116, LEN(B116)-FIND(" ", B116)), B116)</f>
        <v>Anaerostipes</v>
      </c>
      <c r="G116" t="s">
        <v>830</v>
      </c>
      <c r="H116">
        <v>2</v>
      </c>
      <c r="I116">
        <f t="shared" si="1"/>
        <v>2</v>
      </c>
      <c r="J116">
        <v>2</v>
      </c>
      <c r="M116">
        <v>2</v>
      </c>
    </row>
    <row r="117" spans="1:15" ht="19" x14ac:dyDescent="0.25">
      <c r="A117">
        <v>231</v>
      </c>
      <c r="B117" t="s">
        <v>230</v>
      </c>
      <c r="C117" t="s">
        <v>230</v>
      </c>
      <c r="D117" t="s">
        <v>743</v>
      </c>
      <c r="E117" s="2" t="str">
        <f>IF(ISNUMBER(FIND(" ", B117)), UPPER(LEFT(B117, 1)) &amp; ". " &amp; RIGHT(B117, LEN(B117)-FIND(" ", B117)), B117)</f>
        <v>Parolsenella</v>
      </c>
      <c r="G117" t="s">
        <v>830</v>
      </c>
      <c r="H117">
        <v>2</v>
      </c>
      <c r="I117">
        <f t="shared" si="1"/>
        <v>2</v>
      </c>
      <c r="J117">
        <v>2</v>
      </c>
      <c r="M117">
        <v>2</v>
      </c>
    </row>
    <row r="118" spans="1:15" ht="19" x14ac:dyDescent="0.25">
      <c r="A118">
        <v>321</v>
      </c>
      <c r="B118" t="s">
        <v>320</v>
      </c>
      <c r="C118" t="s">
        <v>320</v>
      </c>
      <c r="D118" t="s">
        <v>680</v>
      </c>
      <c r="E118" s="2" t="str">
        <f>IF(ISNUMBER(FIND(" ", B118)), UPPER(LEFT(B118, 1)) &amp; ". " &amp; RIGHT(B118, LEN(B118)-FIND(" ", B118)), B118)</f>
        <v>Helicobacter</v>
      </c>
      <c r="G118" t="s">
        <v>830</v>
      </c>
      <c r="H118">
        <v>2</v>
      </c>
      <c r="I118">
        <f t="shared" si="1"/>
        <v>0</v>
      </c>
      <c r="K118">
        <v>2</v>
      </c>
      <c r="M118">
        <v>2</v>
      </c>
    </row>
    <row r="119" spans="1:15" ht="19" x14ac:dyDescent="0.25">
      <c r="A119">
        <v>289</v>
      </c>
      <c r="B119" t="s">
        <v>288</v>
      </c>
      <c r="C119" t="s">
        <v>288</v>
      </c>
      <c r="D119" t="s">
        <v>545</v>
      </c>
      <c r="E119" s="2" t="str">
        <f>IF(ISNUMBER(FIND(" ", B119)), UPPER(LEFT(B119, 1)) &amp; ". " &amp; RIGHT(B119, LEN(B119)-FIND(" ", B119)), B119)</f>
        <v>Allisonella</v>
      </c>
      <c r="G119" t="s">
        <v>830</v>
      </c>
      <c r="H119">
        <v>1</v>
      </c>
      <c r="I119">
        <f t="shared" si="1"/>
        <v>1</v>
      </c>
      <c r="K119">
        <v>1</v>
      </c>
      <c r="L119">
        <v>1</v>
      </c>
      <c r="M119">
        <v>1</v>
      </c>
    </row>
    <row r="120" spans="1:15" ht="19" x14ac:dyDescent="0.25">
      <c r="A120">
        <v>81</v>
      </c>
      <c r="B120" t="s">
        <v>81</v>
      </c>
      <c r="C120" t="s">
        <v>81</v>
      </c>
      <c r="D120" t="s">
        <v>546</v>
      </c>
      <c r="E120" s="2" t="str">
        <f>IF(ISNUMBER(FIND(" ", B120)), UPPER(LEFT(B120, 1)) &amp; ". " &amp; RIGHT(B120, LEN(B120)-FIND(" ", B120)), B120)</f>
        <v>A. histaminiformans</v>
      </c>
      <c r="G120" t="s">
        <v>831</v>
      </c>
      <c r="H120">
        <v>1</v>
      </c>
      <c r="I120">
        <f t="shared" si="1"/>
        <v>0</v>
      </c>
      <c r="K120">
        <v>1</v>
      </c>
      <c r="M120">
        <v>1</v>
      </c>
    </row>
    <row r="121" spans="1:15" ht="19" x14ac:dyDescent="0.25">
      <c r="A121">
        <v>119</v>
      </c>
      <c r="B121" t="s">
        <v>119</v>
      </c>
      <c r="C121" t="s">
        <v>119</v>
      </c>
      <c r="D121" t="s">
        <v>682</v>
      </c>
      <c r="E121" s="2" t="str">
        <f>IF(ISNUMBER(FIND(" ", B121)), UPPER(LEFT(B121, 1)) &amp; ". " &amp; RIGHT(B121, LEN(B121)-FIND(" ", B121)), B121)</f>
        <v>H. pylori</v>
      </c>
      <c r="G121" t="s">
        <v>831</v>
      </c>
      <c r="H121">
        <v>1</v>
      </c>
      <c r="I121">
        <f t="shared" si="1"/>
        <v>0</v>
      </c>
      <c r="K121">
        <v>1</v>
      </c>
      <c r="M121">
        <v>1</v>
      </c>
    </row>
    <row r="122" spans="1:15" ht="20" customHeight="1" x14ac:dyDescent="0.25">
      <c r="A122">
        <v>131</v>
      </c>
      <c r="B122" t="s">
        <v>131</v>
      </c>
      <c r="C122" t="s">
        <v>131</v>
      </c>
      <c r="D122" t="s">
        <v>638</v>
      </c>
      <c r="E122" s="2" t="str">
        <f>IF(ISNUMBER(FIND(" ", B122)), UPPER(LEFT(B122, 1)) &amp; ". " &amp; RIGHT(B122, LEN(B122)-FIND(" ", B122)), B122)</f>
        <v>Enhydrobacter</v>
      </c>
      <c r="G122" t="s">
        <v>830</v>
      </c>
      <c r="H122">
        <v>1</v>
      </c>
      <c r="I122">
        <f t="shared" si="1"/>
        <v>1</v>
      </c>
      <c r="J122">
        <v>1</v>
      </c>
      <c r="M122">
        <v>1</v>
      </c>
    </row>
    <row r="123" spans="1:15" ht="19" x14ac:dyDescent="0.25">
      <c r="A123">
        <v>317</v>
      </c>
      <c r="B123" t="s">
        <v>316</v>
      </c>
      <c r="C123" t="s">
        <v>316</v>
      </c>
      <c r="D123" t="s">
        <v>603</v>
      </c>
      <c r="E123" s="2" t="str">
        <f>IF(ISNUMBER(FIND(" ", B123)), UPPER(LEFT(B123, 1)) &amp; ". " &amp; RIGHT(B123, LEN(B123)-FIND(" ", B123)), B123)</f>
        <v>Campylobacterales</v>
      </c>
      <c r="G123" t="s">
        <v>836</v>
      </c>
      <c r="H123">
        <v>1</v>
      </c>
      <c r="I123">
        <f t="shared" si="1"/>
        <v>1</v>
      </c>
      <c r="J123">
        <v>1</v>
      </c>
      <c r="M123">
        <v>1</v>
      </c>
    </row>
    <row r="124" spans="1:15" ht="19" x14ac:dyDescent="0.25">
      <c r="A124">
        <v>118</v>
      </c>
      <c r="B124" t="s">
        <v>118</v>
      </c>
      <c r="C124" t="s">
        <v>118</v>
      </c>
      <c r="D124" t="s">
        <v>681</v>
      </c>
      <c r="E124" s="2" t="str">
        <f>IF(ISNUMBER(FIND(" ", B124)), UPPER(LEFT(B124, 1)) &amp; ". " &amp; RIGHT(B124, LEN(B124)-FIND(" ", B124)), B124)</f>
        <v>H. fennelliae</v>
      </c>
      <c r="G124" t="s">
        <v>831</v>
      </c>
      <c r="H124">
        <v>1</v>
      </c>
      <c r="I124">
        <f t="shared" si="1"/>
        <v>0</v>
      </c>
      <c r="K124">
        <v>1</v>
      </c>
      <c r="O124">
        <v>1</v>
      </c>
    </row>
    <row r="125" spans="1:15" ht="19" x14ac:dyDescent="0.25">
      <c r="A125">
        <v>263</v>
      </c>
      <c r="B125" t="s">
        <v>262</v>
      </c>
      <c r="C125" t="s">
        <v>262</v>
      </c>
      <c r="D125" t="s">
        <v>736</v>
      </c>
      <c r="E125" s="2" t="str">
        <f>IF(ISNUMBER(FIND(" ", B125)), UPPER(LEFT(B125, 1)) &amp; ". " &amp; RIGHT(B125, LEN(B125)-FIND(" ", B125)), B125)</f>
        <v>Oscillospiraceae</v>
      </c>
      <c r="G125" t="s">
        <v>833</v>
      </c>
      <c r="H125">
        <v>8</v>
      </c>
      <c r="I125">
        <f t="shared" si="1"/>
        <v>6</v>
      </c>
      <c r="J125">
        <v>4</v>
      </c>
      <c r="K125">
        <v>3</v>
      </c>
      <c r="L125">
        <v>2</v>
      </c>
      <c r="M125">
        <v>7</v>
      </c>
      <c r="N125">
        <v>1</v>
      </c>
    </row>
    <row r="126" spans="1:15" ht="19" x14ac:dyDescent="0.25">
      <c r="A126">
        <v>9</v>
      </c>
      <c r="B126" t="s">
        <v>9</v>
      </c>
      <c r="C126" t="s">
        <v>9</v>
      </c>
      <c r="D126" t="s">
        <v>580</v>
      </c>
      <c r="E126" s="2" t="str">
        <f>IF(ISNUMBER(FIND(" ", B126)), UPPER(LEFT(B126, 1)) &amp; ". " &amp; RIGHT(B126, LEN(B126)-FIND(" ", B126)), B126)</f>
        <v>B. longum</v>
      </c>
      <c r="G126" t="s">
        <v>831</v>
      </c>
      <c r="H126">
        <v>8</v>
      </c>
      <c r="I126">
        <f t="shared" si="1"/>
        <v>6</v>
      </c>
      <c r="J126">
        <v>5</v>
      </c>
      <c r="K126">
        <v>2</v>
      </c>
      <c r="L126">
        <v>1</v>
      </c>
      <c r="M126">
        <v>5</v>
      </c>
      <c r="N126">
        <v>2</v>
      </c>
      <c r="O126">
        <v>1</v>
      </c>
    </row>
    <row r="127" spans="1:15" ht="19" x14ac:dyDescent="0.25">
      <c r="A127">
        <v>264</v>
      </c>
      <c r="B127" t="s">
        <v>263</v>
      </c>
      <c r="C127" t="s">
        <v>263</v>
      </c>
      <c r="D127" t="s">
        <v>659</v>
      </c>
      <c r="E127" s="2" t="str">
        <f>IF(ISNUMBER(FIND(" ", B127)), UPPER(LEFT(B127, 1)) &amp; ". " &amp; RIGHT(B127, LEN(B127)-FIND(" ", B127)), B127)</f>
        <v>Faecalibacterium</v>
      </c>
      <c r="G127" t="s">
        <v>830</v>
      </c>
      <c r="H127">
        <v>7</v>
      </c>
      <c r="I127">
        <f t="shared" si="1"/>
        <v>7</v>
      </c>
      <c r="J127">
        <v>6</v>
      </c>
      <c r="K127">
        <v>1</v>
      </c>
      <c r="L127">
        <v>1</v>
      </c>
      <c r="M127">
        <v>6</v>
      </c>
      <c r="N127">
        <v>1</v>
      </c>
    </row>
    <row r="128" spans="1:15" ht="19" x14ac:dyDescent="0.25">
      <c r="A128">
        <v>120</v>
      </c>
      <c r="B128" t="s">
        <v>120</v>
      </c>
      <c r="C128" t="s">
        <v>120</v>
      </c>
      <c r="D128" t="s">
        <v>605</v>
      </c>
      <c r="F128" s="2" t="str">
        <f>IF(ISNUMBER(FIND(" ", B128)), UPPER(LEFT(B128, 1)) &amp; ". " &amp; RIGHT(B128, LEN(B128)-FIND(" ", B128)), B128)</f>
        <v>C. Absconditibacteriota</v>
      </c>
      <c r="G128" t="s">
        <v>834</v>
      </c>
      <c r="H128">
        <v>1</v>
      </c>
      <c r="I128">
        <f t="shared" si="1"/>
        <v>0</v>
      </c>
      <c r="K128">
        <v>1</v>
      </c>
      <c r="M128">
        <v>1</v>
      </c>
    </row>
    <row r="129" spans="1:15" ht="19" x14ac:dyDescent="0.25">
      <c r="A129">
        <v>169</v>
      </c>
      <c r="B129" t="s">
        <v>169</v>
      </c>
      <c r="C129" t="s">
        <v>169</v>
      </c>
      <c r="D129" t="s">
        <v>544</v>
      </c>
      <c r="E129" s="2" t="str">
        <f>IF(ISNUMBER(FIND(" ", B129)), UPPER(LEFT(B129, 1)) &amp; ". " &amp; RIGHT(B129, LEN(B129)-FIND(" ", B129)), B129)</f>
        <v>Akkermansia</v>
      </c>
      <c r="G129" t="s">
        <v>830</v>
      </c>
      <c r="H129">
        <v>1</v>
      </c>
      <c r="I129">
        <f t="shared" si="1"/>
        <v>1</v>
      </c>
      <c r="J129">
        <v>1</v>
      </c>
      <c r="M129">
        <v>1</v>
      </c>
    </row>
    <row r="130" spans="1:15" ht="19" x14ac:dyDescent="0.25">
      <c r="A130">
        <v>93</v>
      </c>
      <c r="B130" t="s">
        <v>93</v>
      </c>
      <c r="C130" t="s">
        <v>93</v>
      </c>
      <c r="D130" t="s">
        <v>565</v>
      </c>
      <c r="E130" s="2" t="str">
        <f>IF(ISNUMBER(FIND(" ", B130)), UPPER(LEFT(B130, 1)) &amp; ". " &amp; RIGHT(B130, LEN(B130)-FIND(" ", B130)), B130)</f>
        <v>B. cellulosilyticus</v>
      </c>
      <c r="G130" t="s">
        <v>831</v>
      </c>
      <c r="H130">
        <v>1</v>
      </c>
      <c r="I130">
        <f t="shared" si="1"/>
        <v>0</v>
      </c>
      <c r="K130">
        <v>1</v>
      </c>
      <c r="N130">
        <v>1</v>
      </c>
    </row>
    <row r="131" spans="1:15" ht="19" x14ac:dyDescent="0.25">
      <c r="A131">
        <v>129</v>
      </c>
      <c r="B131" t="s">
        <v>129</v>
      </c>
      <c r="C131" t="s">
        <v>129</v>
      </c>
      <c r="D131" t="s">
        <v>700</v>
      </c>
      <c r="F131" s="2" t="str">
        <f>IF(ISNUMBER(FIND(" ", B131)), UPPER(LEFT(B131, 1)) &amp; ". " &amp; RIGHT(B131, LEN(B131)-FIND(" ", B131)), B131)</f>
        <v>Lentisphaerota</v>
      </c>
      <c r="G131" t="s">
        <v>834</v>
      </c>
      <c r="H131">
        <v>1</v>
      </c>
      <c r="I131">
        <f t="shared" ref="I131:I194" si="2">J131+L131</f>
        <v>0</v>
      </c>
      <c r="K131">
        <v>1</v>
      </c>
      <c r="M131">
        <v>1</v>
      </c>
    </row>
    <row r="132" spans="1:15" ht="19" x14ac:dyDescent="0.25">
      <c r="A132">
        <v>142</v>
      </c>
      <c r="B132" t="s">
        <v>142</v>
      </c>
      <c r="C132" t="s">
        <v>142</v>
      </c>
      <c r="D132" t="s">
        <v>722</v>
      </c>
      <c r="E132" s="2" t="str">
        <f>IF(ISNUMBER(FIND(" ", B132)), UPPER(LEFT(B132, 1)) &amp; ". " &amp; RIGHT(B132, LEN(B132)-FIND(" ", B132)), B132)</f>
        <v>Moritellaceae</v>
      </c>
      <c r="G132" t="s">
        <v>833</v>
      </c>
      <c r="H132">
        <v>1</v>
      </c>
      <c r="I132">
        <f t="shared" si="2"/>
        <v>1</v>
      </c>
      <c r="J132">
        <v>1</v>
      </c>
      <c r="M132">
        <v>1</v>
      </c>
    </row>
    <row r="133" spans="1:15" ht="19" x14ac:dyDescent="0.25">
      <c r="A133">
        <v>124</v>
      </c>
      <c r="B133" t="s">
        <v>124</v>
      </c>
      <c r="C133" t="s">
        <v>124</v>
      </c>
      <c r="D133" t="s">
        <v>800</v>
      </c>
      <c r="E133" s="2" t="str">
        <f>IF(ISNUMBER(FIND(" ", B133)), UPPER(LEFT(B133, 1)) &amp; ". " &amp; RIGHT(B133, LEN(B133)-FIND(" ", B133)), B133)</f>
        <v>Thermus</v>
      </c>
      <c r="G133" t="s">
        <v>830</v>
      </c>
      <c r="H133">
        <v>1</v>
      </c>
      <c r="I133">
        <f t="shared" si="2"/>
        <v>0</v>
      </c>
      <c r="K133">
        <v>1</v>
      </c>
      <c r="M133">
        <v>1</v>
      </c>
    </row>
    <row r="134" spans="1:15" ht="19" x14ac:dyDescent="0.25">
      <c r="A134">
        <v>164</v>
      </c>
      <c r="B134" t="s">
        <v>164</v>
      </c>
      <c r="C134" t="s">
        <v>164</v>
      </c>
      <c r="D134" t="s">
        <v>794</v>
      </c>
      <c r="E134" s="2" t="str">
        <f>IF(ISNUMBER(FIND(" ", B134)), UPPER(LEFT(B134, 1)) &amp; ". " &amp; RIGHT(B134, LEN(B134)-FIND(" ", B134)), B134)</f>
        <v>S. xanthomarina</v>
      </c>
      <c r="G134" t="s">
        <v>831</v>
      </c>
      <c r="H134">
        <v>1</v>
      </c>
      <c r="I134">
        <f t="shared" si="2"/>
        <v>0</v>
      </c>
      <c r="K134">
        <v>1</v>
      </c>
      <c r="M134">
        <v>1</v>
      </c>
    </row>
    <row r="135" spans="1:15" ht="19" x14ac:dyDescent="0.25">
      <c r="A135">
        <v>517</v>
      </c>
      <c r="B135" t="s">
        <v>511</v>
      </c>
      <c r="C135" t="s">
        <v>511</v>
      </c>
      <c r="D135" t="s">
        <v>608</v>
      </c>
      <c r="E135" s="2" t="str">
        <f>IF(ISNUMBER(FIND(" ", B135)), UPPER(LEFT(B135, 1)) &amp; ". " &amp; RIGHT(B135, LEN(B135)-FIND(" ", B135)), B135)</f>
        <v>Caudoviricetes</v>
      </c>
      <c r="G135" t="s">
        <v>835</v>
      </c>
      <c r="H135">
        <v>3</v>
      </c>
      <c r="I135">
        <f t="shared" si="2"/>
        <v>1</v>
      </c>
      <c r="J135">
        <v>1</v>
      </c>
      <c r="K135">
        <v>2</v>
      </c>
      <c r="N135">
        <v>1</v>
      </c>
      <c r="O135">
        <v>2</v>
      </c>
    </row>
    <row r="136" spans="1:15" ht="19" x14ac:dyDescent="0.25">
      <c r="A136">
        <v>394</v>
      </c>
      <c r="B136" t="s">
        <v>393</v>
      </c>
      <c r="C136" t="s">
        <v>393</v>
      </c>
      <c r="D136" t="s">
        <v>658</v>
      </c>
      <c r="E136" s="2" t="str">
        <f>IF(ISNUMBER(FIND(" ", B136)), UPPER(LEFT(B136, 1)) &amp; ". " &amp; RIGHT(B136, LEN(B136)-FIND(" ", B136)), B136)</f>
        <v>Eukaryota</v>
      </c>
      <c r="G136" t="s">
        <v>832</v>
      </c>
      <c r="H136">
        <v>5</v>
      </c>
      <c r="I136">
        <f t="shared" si="2"/>
        <v>4</v>
      </c>
      <c r="J136">
        <v>4</v>
      </c>
      <c r="K136">
        <v>1</v>
      </c>
      <c r="M136">
        <v>4</v>
      </c>
      <c r="N136">
        <v>1</v>
      </c>
    </row>
    <row r="137" spans="1:15" ht="19" x14ac:dyDescent="0.25">
      <c r="A137">
        <v>5</v>
      </c>
      <c r="B137" t="s">
        <v>5</v>
      </c>
      <c r="C137" t="s">
        <v>5</v>
      </c>
      <c r="D137" t="s">
        <v>576</v>
      </c>
      <c r="E137" s="2" t="str">
        <f>IF(ISNUMBER(FIND(" ", B137)), UPPER(LEFT(B137, 1)) &amp; ". " &amp; RIGHT(B137, LEN(B137)-FIND(" ", B137)), B137)</f>
        <v>B. animalis</v>
      </c>
      <c r="G137" t="s">
        <v>831</v>
      </c>
      <c r="H137">
        <v>1</v>
      </c>
      <c r="I137">
        <f t="shared" si="2"/>
        <v>0</v>
      </c>
      <c r="K137">
        <v>1</v>
      </c>
      <c r="M137">
        <v>1</v>
      </c>
    </row>
    <row r="138" spans="1:15" ht="19" x14ac:dyDescent="0.25">
      <c r="A138">
        <v>10</v>
      </c>
      <c r="B138" t="s">
        <v>10</v>
      </c>
      <c r="C138" t="s">
        <v>10</v>
      </c>
      <c r="D138" t="s">
        <v>581</v>
      </c>
      <c r="E138" s="2" t="str">
        <f>IF(ISNUMBER(FIND(" ", B138)), UPPER(LEFT(B138, 1)) &amp; ". " &amp; RIGHT(B138, LEN(B138)-FIND(" ", B138)), B138)</f>
        <v>B. pseudocatenulatum</v>
      </c>
      <c r="G138" t="s">
        <v>831</v>
      </c>
      <c r="H138">
        <v>1</v>
      </c>
      <c r="I138">
        <f t="shared" si="2"/>
        <v>0</v>
      </c>
      <c r="K138">
        <v>1</v>
      </c>
      <c r="N138">
        <v>1</v>
      </c>
    </row>
    <row r="139" spans="1:15" ht="19" x14ac:dyDescent="0.25">
      <c r="A139">
        <v>66</v>
      </c>
      <c r="B139" t="s">
        <v>66</v>
      </c>
      <c r="C139" t="s">
        <v>66</v>
      </c>
      <c r="D139" t="s">
        <v>691</v>
      </c>
      <c r="E139" s="2" t="str">
        <f>IF(ISNUMBER(FIND(" ", B139)), UPPER(LEFT(B139, 1)) &amp; ". " &amp; RIGHT(B139, LEN(B139)-FIND(" ", B139)), B139)</f>
        <v>Lachnospira</v>
      </c>
      <c r="G139" t="s">
        <v>830</v>
      </c>
      <c r="H139">
        <v>2</v>
      </c>
      <c r="I139">
        <f t="shared" si="2"/>
        <v>1</v>
      </c>
      <c r="J139">
        <v>1</v>
      </c>
      <c r="K139">
        <v>1</v>
      </c>
      <c r="M139">
        <v>1</v>
      </c>
      <c r="N139">
        <v>1</v>
      </c>
    </row>
    <row r="140" spans="1:15" ht="19" x14ac:dyDescent="0.25">
      <c r="A140">
        <v>95</v>
      </c>
      <c r="B140" t="s">
        <v>95</v>
      </c>
      <c r="C140" t="s">
        <v>95</v>
      </c>
      <c r="D140" t="s">
        <v>567</v>
      </c>
      <c r="E140" s="2" t="str">
        <f>IF(ISNUMBER(FIND(" ", B140)), UPPER(LEFT(B140, 1)) &amp; ". " &amp; RIGHT(B140, LEN(B140)-FIND(" ", B140)), B140)</f>
        <v>B. ovatus</v>
      </c>
      <c r="G140" t="s">
        <v>831</v>
      </c>
      <c r="H140">
        <v>2</v>
      </c>
      <c r="I140">
        <f t="shared" si="2"/>
        <v>1</v>
      </c>
      <c r="K140">
        <v>1</v>
      </c>
      <c r="L140">
        <v>1</v>
      </c>
      <c r="M140">
        <v>2</v>
      </c>
    </row>
    <row r="141" spans="1:15" ht="19" x14ac:dyDescent="0.25">
      <c r="A141">
        <v>99</v>
      </c>
      <c r="B141" t="s">
        <v>99</v>
      </c>
      <c r="C141" t="s">
        <v>99</v>
      </c>
      <c r="D141" t="s">
        <v>753</v>
      </c>
      <c r="E141" s="2" t="str">
        <f>IF(ISNUMBER(FIND(" ", B141)), UPPER(LEFT(B141, 1)) &amp; ". " &amp; RIGHT(B141, LEN(B141)-FIND(" ", B141)), B141)</f>
        <v>P. asaccharolytica</v>
      </c>
      <c r="G141" t="s">
        <v>831</v>
      </c>
      <c r="H141">
        <v>1</v>
      </c>
      <c r="I141">
        <f t="shared" si="2"/>
        <v>0</v>
      </c>
      <c r="K141">
        <v>1</v>
      </c>
      <c r="M141">
        <v>1</v>
      </c>
    </row>
    <row r="142" spans="1:15" ht="19" x14ac:dyDescent="0.25">
      <c r="A142">
        <v>106</v>
      </c>
      <c r="B142" t="s">
        <v>106</v>
      </c>
      <c r="C142" t="s">
        <v>106</v>
      </c>
      <c r="D142" t="s">
        <v>756</v>
      </c>
      <c r="E142" s="2" t="str">
        <f>IF(ISNUMBER(FIND(" ", B142)), UPPER(LEFT(B142, 1)) &amp; ". " &amp; RIGHT(B142, LEN(B142)-FIND(" ", B142)), B142)</f>
        <v>P. melaninogenica</v>
      </c>
      <c r="G142" t="s">
        <v>831</v>
      </c>
      <c r="H142">
        <v>1</v>
      </c>
      <c r="I142">
        <f t="shared" si="2"/>
        <v>0</v>
      </c>
      <c r="K142">
        <v>1</v>
      </c>
      <c r="M142">
        <v>1</v>
      </c>
    </row>
    <row r="143" spans="1:15" ht="19" x14ac:dyDescent="0.25">
      <c r="A143">
        <v>107</v>
      </c>
      <c r="B143" t="s">
        <v>107</v>
      </c>
      <c r="C143" t="s">
        <v>107</v>
      </c>
      <c r="D143" t="s">
        <v>757</v>
      </c>
      <c r="E143" s="2" t="str">
        <f>IF(ISNUMBER(FIND(" ", B143)), UPPER(LEFT(B143, 1)) &amp; ". " &amp; RIGHT(B143, LEN(B143)-FIND(" ", B143)), B143)</f>
        <v>P. nigrescens</v>
      </c>
      <c r="G143" t="s">
        <v>831</v>
      </c>
      <c r="H143">
        <v>1</v>
      </c>
      <c r="I143">
        <f t="shared" si="2"/>
        <v>0</v>
      </c>
      <c r="K143">
        <v>1</v>
      </c>
      <c r="M143">
        <v>1</v>
      </c>
    </row>
    <row r="144" spans="1:15" ht="19" x14ac:dyDescent="0.25">
      <c r="A144">
        <v>338</v>
      </c>
      <c r="B144" t="s">
        <v>337</v>
      </c>
      <c r="C144" t="s">
        <v>337</v>
      </c>
      <c r="D144" t="s">
        <v>548</v>
      </c>
      <c r="E144" s="2" t="str">
        <f>IF(ISNUMBER(FIND(" ", B144)), UPPER(LEFT(B144, 1)) &amp; ". " &amp; RIGHT(B144, LEN(B144)-FIND(" ", B144)), B144)</f>
        <v>Alphaproteobacteria</v>
      </c>
      <c r="G144" t="s">
        <v>835</v>
      </c>
      <c r="H144">
        <v>1</v>
      </c>
      <c r="I144">
        <f t="shared" si="2"/>
        <v>1</v>
      </c>
      <c r="J144">
        <v>1</v>
      </c>
      <c r="M144">
        <v>1</v>
      </c>
    </row>
    <row r="145" spans="1:15" ht="19" x14ac:dyDescent="0.25">
      <c r="A145">
        <v>135</v>
      </c>
      <c r="B145" t="s">
        <v>135</v>
      </c>
      <c r="C145" t="s">
        <v>135</v>
      </c>
      <c r="D145" t="s">
        <v>620</v>
      </c>
      <c r="E145" s="2" t="str">
        <f>IF(ISNUMBER(FIND(" ", B145)), UPPER(LEFT(B145, 1)) &amp; ". " &amp; RIGHT(B145, LEN(B145)-FIND(" ", B145)), B145)</f>
        <v>Comamonas</v>
      </c>
      <c r="G145" t="s">
        <v>830</v>
      </c>
      <c r="H145">
        <v>1</v>
      </c>
      <c r="I145">
        <f t="shared" si="2"/>
        <v>0</v>
      </c>
      <c r="K145">
        <v>1</v>
      </c>
      <c r="M145">
        <v>1</v>
      </c>
    </row>
    <row r="146" spans="1:15" ht="19" x14ac:dyDescent="0.25">
      <c r="A146">
        <v>163</v>
      </c>
      <c r="B146" t="s">
        <v>163</v>
      </c>
      <c r="C146" t="s">
        <v>163</v>
      </c>
      <c r="D146" t="s">
        <v>762</v>
      </c>
      <c r="E146" s="2" t="str">
        <f>IF(ISNUMBER(FIND(" ", B146)), UPPER(LEFT(B146, 1)) &amp; ". " &amp; RIGHT(B146, LEN(B146)-FIND(" ", B146)), B146)</f>
        <v>Pseudomonas</v>
      </c>
      <c r="G146" t="s">
        <v>830</v>
      </c>
      <c r="H146">
        <v>1</v>
      </c>
      <c r="I146">
        <f t="shared" si="2"/>
        <v>1</v>
      </c>
      <c r="J146">
        <v>1</v>
      </c>
      <c r="M146">
        <v>1</v>
      </c>
    </row>
    <row r="147" spans="1:15" ht="19" x14ac:dyDescent="0.25">
      <c r="A147">
        <v>1</v>
      </c>
      <c r="B147" t="s">
        <v>1</v>
      </c>
      <c r="C147" t="s">
        <v>1</v>
      </c>
      <c r="D147" t="s">
        <v>715</v>
      </c>
      <c r="E147" s="2" t="str">
        <f>IF(ISNUMBER(FIND(" ", B147)), UPPER(LEFT(B147, 1)) &amp; ". " &amp; RIGHT(B147, LEN(B147)-FIND(" ", B147)), B147)</f>
        <v>Methanobacteriota</v>
      </c>
      <c r="G147" t="s">
        <v>834</v>
      </c>
      <c r="H147">
        <v>2</v>
      </c>
      <c r="I147">
        <f t="shared" si="2"/>
        <v>1</v>
      </c>
      <c r="J147">
        <v>1</v>
      </c>
      <c r="K147">
        <v>1</v>
      </c>
      <c r="M147">
        <v>1</v>
      </c>
      <c r="N147">
        <v>1</v>
      </c>
    </row>
    <row r="148" spans="1:15" ht="19" x14ac:dyDescent="0.25">
      <c r="A148">
        <v>146</v>
      </c>
      <c r="B148" t="s">
        <v>146</v>
      </c>
      <c r="C148" t="s">
        <v>146</v>
      </c>
      <c r="D148" t="s">
        <v>774</v>
      </c>
      <c r="E148" s="2" t="str">
        <f>IF(ISNUMBER(FIND(" ", B148)), UPPER(LEFT(B148, 1)) &amp; ". " &amp; RIGHT(B148, LEN(B148)-FIND(" ", B148)), B148)</f>
        <v>S. enterica</v>
      </c>
      <c r="G148" t="s">
        <v>831</v>
      </c>
      <c r="H148">
        <v>3</v>
      </c>
      <c r="I148">
        <f t="shared" si="2"/>
        <v>1</v>
      </c>
      <c r="J148">
        <v>1</v>
      </c>
      <c r="K148">
        <v>2</v>
      </c>
      <c r="M148">
        <v>2</v>
      </c>
      <c r="N148">
        <v>1</v>
      </c>
    </row>
    <row r="149" spans="1:15" ht="19" x14ac:dyDescent="0.25">
      <c r="A149">
        <v>57</v>
      </c>
      <c r="B149" t="s">
        <v>57</v>
      </c>
      <c r="C149" t="s">
        <v>57</v>
      </c>
      <c r="D149" t="s">
        <v>795</v>
      </c>
      <c r="E149" s="2" t="str">
        <f>IF(ISNUMBER(FIND(" ", B149)), UPPER(LEFT(B149, 1)) &amp; ". " &amp; RIGHT(B149, LEN(B149)-FIND(" ", B149)), B149)</f>
        <v>Subdoligranulum</v>
      </c>
      <c r="G149" t="s">
        <v>830</v>
      </c>
      <c r="H149">
        <v>1</v>
      </c>
      <c r="I149">
        <f t="shared" si="2"/>
        <v>0</v>
      </c>
      <c r="K149">
        <v>1</v>
      </c>
      <c r="M149">
        <v>1</v>
      </c>
    </row>
    <row r="150" spans="1:15" ht="19" x14ac:dyDescent="0.25">
      <c r="A150">
        <v>51</v>
      </c>
      <c r="B150" t="s">
        <v>51</v>
      </c>
      <c r="C150" t="s">
        <v>51</v>
      </c>
      <c r="D150" t="s">
        <v>661</v>
      </c>
      <c r="E150" s="2" t="str">
        <f>IF(ISNUMBER(FIND(" ", B150)), UPPER(LEFT(B150, 1)) &amp; ". " &amp; RIGHT(B150, LEN(B150)-FIND(" ", B150)), B150)</f>
        <v>F. plautii</v>
      </c>
      <c r="G150" t="s">
        <v>831</v>
      </c>
      <c r="H150">
        <v>1</v>
      </c>
      <c r="I150">
        <f t="shared" si="2"/>
        <v>0</v>
      </c>
      <c r="K150">
        <v>1</v>
      </c>
      <c r="N150">
        <v>1</v>
      </c>
    </row>
    <row r="151" spans="1:15" ht="19" x14ac:dyDescent="0.25">
      <c r="A151">
        <v>27</v>
      </c>
      <c r="B151" t="s">
        <v>27</v>
      </c>
      <c r="C151" t="s">
        <v>27</v>
      </c>
      <c r="D151" t="s">
        <v>631</v>
      </c>
      <c r="E151" s="2" t="str">
        <f>IF(ISNUMBER(FIND(" ", B151)), UPPER(LEFT(B151, 1)) &amp; ". " &amp; RIGHT(B151, LEN(B151)-FIND(" ", B151)), B151)</f>
        <v>D. pigrum</v>
      </c>
      <c r="G151" t="s">
        <v>831</v>
      </c>
      <c r="H151">
        <v>1</v>
      </c>
      <c r="I151">
        <f t="shared" si="2"/>
        <v>0</v>
      </c>
      <c r="K151">
        <v>1</v>
      </c>
      <c r="M151">
        <v>1</v>
      </c>
    </row>
    <row r="152" spans="1:15" ht="19" x14ac:dyDescent="0.25">
      <c r="A152">
        <v>291</v>
      </c>
      <c r="B152" t="s">
        <v>290</v>
      </c>
      <c r="C152" t="s">
        <v>290</v>
      </c>
      <c r="D152" t="s">
        <v>810</v>
      </c>
      <c r="E152" s="2" t="str">
        <f>IF(ISNUMBER(FIND(" ", B152)), UPPER(LEFT(B152, 1)) &amp; ". " &amp; RIGHT(B152, LEN(B152)-FIND(" ", B152)), B152)</f>
        <v>Veillonella</v>
      </c>
      <c r="G152" t="s">
        <v>830</v>
      </c>
      <c r="H152">
        <v>7</v>
      </c>
      <c r="I152">
        <f t="shared" si="2"/>
        <v>5</v>
      </c>
      <c r="J152">
        <v>4</v>
      </c>
      <c r="K152">
        <v>3</v>
      </c>
      <c r="L152">
        <v>1</v>
      </c>
      <c r="M152">
        <v>5</v>
      </c>
      <c r="N152">
        <v>2</v>
      </c>
    </row>
    <row r="153" spans="1:15" ht="19" x14ac:dyDescent="0.25">
      <c r="A153">
        <v>87</v>
      </c>
      <c r="B153" t="s">
        <v>87</v>
      </c>
      <c r="C153" t="s">
        <v>87</v>
      </c>
      <c r="D153" t="s">
        <v>813</v>
      </c>
      <c r="E153" s="2" t="str">
        <f>IF(ISNUMBER(FIND(" ", B153)), UPPER(LEFT(B153, 1)) &amp; ". " &amp; RIGHT(B153, LEN(B153)-FIND(" ", B153)), B153)</f>
        <v>V. parvula</v>
      </c>
      <c r="G153" t="s">
        <v>831</v>
      </c>
      <c r="H153">
        <v>1</v>
      </c>
      <c r="I153">
        <f t="shared" si="2"/>
        <v>0</v>
      </c>
      <c r="K153">
        <v>1</v>
      </c>
      <c r="N153">
        <v>1</v>
      </c>
    </row>
    <row r="154" spans="1:15" ht="19" x14ac:dyDescent="0.25">
      <c r="A154">
        <v>70</v>
      </c>
      <c r="B154" t="s">
        <v>70</v>
      </c>
      <c r="C154" t="s">
        <v>70</v>
      </c>
      <c r="D154" t="s">
        <v>767</v>
      </c>
      <c r="E154" s="2" t="str">
        <f>IF(ISNUMBER(FIND(" ", B154)), UPPER(LEFT(B154, 1)) &amp; ". " &amp; RIGHT(B154, LEN(B154)-FIND(" ", B154)), B154)</f>
        <v>R. faecis</v>
      </c>
      <c r="G154" t="s">
        <v>831</v>
      </c>
      <c r="H154">
        <v>1</v>
      </c>
      <c r="I154">
        <f t="shared" si="2"/>
        <v>1</v>
      </c>
      <c r="J154">
        <v>1</v>
      </c>
      <c r="N154">
        <v>1</v>
      </c>
    </row>
    <row r="155" spans="1:15" ht="19" x14ac:dyDescent="0.25">
      <c r="A155">
        <v>45</v>
      </c>
      <c r="B155" t="s">
        <v>45</v>
      </c>
      <c r="C155" t="s">
        <v>45</v>
      </c>
      <c r="D155" t="s">
        <v>537</v>
      </c>
      <c r="E155" s="2" t="str">
        <f>IF(ISNUMBER(FIND(" ", B155)), UPPER(LEFT(B155, 1)) &amp; ". " &amp; RIGHT(B155, LEN(B155)-FIND(" ", B155)), B155)</f>
        <v>Acutalibacteraceae</v>
      </c>
      <c r="G155" t="s">
        <v>833</v>
      </c>
      <c r="H155">
        <v>1</v>
      </c>
      <c r="I155">
        <f t="shared" si="2"/>
        <v>1</v>
      </c>
      <c r="J155">
        <v>1</v>
      </c>
      <c r="N155">
        <v>1</v>
      </c>
    </row>
    <row r="156" spans="1:15" ht="19" x14ac:dyDescent="0.25">
      <c r="A156">
        <v>187</v>
      </c>
      <c r="B156" t="s">
        <v>187</v>
      </c>
      <c r="C156" t="s">
        <v>187</v>
      </c>
      <c r="D156" t="s">
        <v>649</v>
      </c>
      <c r="E156" s="2" t="str">
        <f>IF(ISNUMBER(FIND(" ", B156)), UPPER(LEFT(B156, 1)) &amp; ". " &amp; RIGHT(B156, LEN(B156)-FIND(" ", B156)), B156)</f>
        <v>E. bieneusi</v>
      </c>
      <c r="G156" t="s">
        <v>831</v>
      </c>
      <c r="H156">
        <v>1</v>
      </c>
      <c r="I156">
        <f t="shared" si="2"/>
        <v>1</v>
      </c>
      <c r="J156">
        <v>1</v>
      </c>
      <c r="M156">
        <v>1</v>
      </c>
    </row>
    <row r="157" spans="1:15" ht="19" x14ac:dyDescent="0.25">
      <c r="A157">
        <v>218</v>
      </c>
      <c r="B157" t="s">
        <v>217</v>
      </c>
      <c r="C157" t="s">
        <v>217</v>
      </c>
      <c r="D157" t="s">
        <v>572</v>
      </c>
      <c r="E157" s="2" t="str">
        <f>IF(ISNUMBER(FIND(" ", B157)), UPPER(LEFT(B157, 1)) &amp; ". " &amp; RIGHT(B157, LEN(B157)-FIND(" ", B157)), B157)</f>
        <v>Bifidobacteriaceae</v>
      </c>
      <c r="G157" t="s">
        <v>833</v>
      </c>
      <c r="H157">
        <v>4</v>
      </c>
      <c r="I157">
        <f t="shared" si="2"/>
        <v>3</v>
      </c>
      <c r="J157">
        <v>1</v>
      </c>
      <c r="K157">
        <v>2</v>
      </c>
      <c r="L157">
        <v>2</v>
      </c>
      <c r="M157">
        <v>3</v>
      </c>
      <c r="N157">
        <v>1</v>
      </c>
    </row>
    <row r="158" spans="1:15" ht="19" x14ac:dyDescent="0.25">
      <c r="A158">
        <v>17</v>
      </c>
      <c r="B158" t="s">
        <v>17</v>
      </c>
      <c r="C158" t="s">
        <v>17</v>
      </c>
      <c r="D158" t="s">
        <v>549</v>
      </c>
      <c r="E158" s="2" t="str">
        <f>IF(ISNUMBER(FIND(" ", B158)), UPPER(LEFT(B158, 1)) &amp; ". " &amp; RIGHT(B158, LEN(B158)-FIND(" ", B158)), B158)</f>
        <v>A. lurida</v>
      </c>
      <c r="G158" t="s">
        <v>831</v>
      </c>
      <c r="H158">
        <v>1</v>
      </c>
      <c r="I158">
        <f t="shared" si="2"/>
        <v>1</v>
      </c>
      <c r="J158">
        <v>1</v>
      </c>
      <c r="O158">
        <v>1</v>
      </c>
    </row>
    <row r="159" spans="1:15" ht="19" x14ac:dyDescent="0.25">
      <c r="A159">
        <v>288</v>
      </c>
      <c r="B159" t="s">
        <v>287</v>
      </c>
      <c r="C159" t="s">
        <v>287</v>
      </c>
      <c r="D159" t="s">
        <v>817</v>
      </c>
      <c r="E159" s="2" t="str">
        <f>IF(ISNUMBER(FIND(" ", B159)), UPPER(LEFT(B159, 1)) &amp; ". " &amp; RIGHT(B159, LEN(B159)-FIND(" ", B159)), B159)</f>
        <v>Veillonellaceae</v>
      </c>
      <c r="G159" t="s">
        <v>833</v>
      </c>
      <c r="H159">
        <v>4</v>
      </c>
      <c r="I159">
        <f t="shared" si="2"/>
        <v>3</v>
      </c>
      <c r="J159">
        <v>3</v>
      </c>
      <c r="K159">
        <v>1</v>
      </c>
      <c r="M159">
        <v>3</v>
      </c>
      <c r="O159">
        <v>1</v>
      </c>
    </row>
    <row r="160" spans="1:15" ht="19" x14ac:dyDescent="0.25">
      <c r="A160">
        <v>261</v>
      </c>
      <c r="B160" t="s">
        <v>260</v>
      </c>
      <c r="C160" t="s">
        <v>260</v>
      </c>
      <c r="D160" t="s">
        <v>615</v>
      </c>
      <c r="E160" s="2" t="str">
        <f>IF(ISNUMBER(FIND(" ", B160)), UPPER(LEFT(B160, 1)) &amp; ". " &amp; RIGHT(B160, LEN(B160)-FIND(" ", B160)), B160)</f>
        <v>Clostridiaceae</v>
      </c>
      <c r="G160" t="s">
        <v>833</v>
      </c>
      <c r="H160">
        <v>4</v>
      </c>
      <c r="I160">
        <f t="shared" si="2"/>
        <v>3</v>
      </c>
      <c r="J160">
        <v>3</v>
      </c>
      <c r="K160">
        <v>1</v>
      </c>
      <c r="M160">
        <v>4</v>
      </c>
    </row>
    <row r="161" spans="1:15" ht="19" x14ac:dyDescent="0.25">
      <c r="A161">
        <v>134</v>
      </c>
      <c r="B161" t="s">
        <v>134</v>
      </c>
      <c r="C161" t="s">
        <v>134</v>
      </c>
      <c r="D161" t="s">
        <v>592</v>
      </c>
      <c r="E161" s="2" t="str">
        <f>IF(ISNUMBER(FIND(" ", B161)), UPPER(LEFT(B161, 1)) &amp; ". " &amp; RIGHT(B161, LEN(B161)-FIND(" ", B161)), B161)</f>
        <v>Burkholderia</v>
      </c>
      <c r="G161" t="s">
        <v>830</v>
      </c>
      <c r="H161">
        <v>1</v>
      </c>
      <c r="I161">
        <f t="shared" si="2"/>
        <v>1</v>
      </c>
      <c r="J161">
        <v>1</v>
      </c>
      <c r="O161">
        <v>1</v>
      </c>
    </row>
    <row r="162" spans="1:15" ht="19" x14ac:dyDescent="0.25">
      <c r="A162">
        <v>332</v>
      </c>
      <c r="B162" t="s">
        <v>331</v>
      </c>
      <c r="C162" t="s">
        <v>331</v>
      </c>
      <c r="D162" t="s">
        <v>664</v>
      </c>
      <c r="E162" s="2" t="str">
        <f>IF(ISNUMBER(FIND(" ", B162)), UPPER(LEFT(B162, 1)) &amp; ". " &amp; RIGHT(B162, LEN(B162)-FIND(" ", B162)), B162)</f>
        <v>Fusobacteriota</v>
      </c>
      <c r="G162" t="s">
        <v>834</v>
      </c>
      <c r="H162">
        <v>4</v>
      </c>
      <c r="I162">
        <f t="shared" si="2"/>
        <v>2</v>
      </c>
      <c r="J162">
        <v>2</v>
      </c>
      <c r="K162">
        <v>2</v>
      </c>
      <c r="M162">
        <v>3</v>
      </c>
      <c r="N162">
        <v>1</v>
      </c>
    </row>
    <row r="163" spans="1:15" ht="19" x14ac:dyDescent="0.25">
      <c r="A163">
        <v>222</v>
      </c>
      <c r="B163" t="s">
        <v>221</v>
      </c>
      <c r="C163" t="s">
        <v>221</v>
      </c>
      <c r="D163" t="s">
        <v>768</v>
      </c>
      <c r="E163" s="2" t="str">
        <f>IF(ISNUMBER(FIND(" ", B163)), UPPER(LEFT(B163, 1)) &amp; ". " &amp; RIGHT(B163, LEN(B163)-FIND(" ", B163)), B163)</f>
        <v>Rothia</v>
      </c>
      <c r="G163" t="s">
        <v>830</v>
      </c>
      <c r="H163">
        <v>3</v>
      </c>
      <c r="I163">
        <f t="shared" si="2"/>
        <v>0</v>
      </c>
      <c r="K163">
        <v>3</v>
      </c>
      <c r="M163">
        <v>2</v>
      </c>
      <c r="O163">
        <v>1</v>
      </c>
    </row>
    <row r="164" spans="1:15" ht="19" x14ac:dyDescent="0.25">
      <c r="A164">
        <v>77</v>
      </c>
      <c r="B164" t="s">
        <v>77</v>
      </c>
      <c r="C164" t="s">
        <v>77</v>
      </c>
      <c r="D164" t="s">
        <v>749</v>
      </c>
      <c r="E164" s="2" t="str">
        <f>IF(ISNUMBER(FIND(" ", B164)), UPPER(LEFT(B164, 1)) &amp; ". " &amp; RIGHT(B164, LEN(B164)-FIND(" ", B164)), B164)</f>
        <v>Phascolarctobacterium</v>
      </c>
      <c r="G164" t="s">
        <v>830</v>
      </c>
      <c r="H164">
        <v>4</v>
      </c>
      <c r="I164">
        <f t="shared" si="2"/>
        <v>3</v>
      </c>
      <c r="J164">
        <v>1</v>
      </c>
      <c r="K164">
        <v>2</v>
      </c>
      <c r="L164">
        <v>2</v>
      </c>
      <c r="M164">
        <v>4</v>
      </c>
    </row>
    <row r="165" spans="1:15" ht="19" x14ac:dyDescent="0.25">
      <c r="A165">
        <v>68</v>
      </c>
      <c r="B165" t="s">
        <v>68</v>
      </c>
      <c r="C165" t="s">
        <v>68</v>
      </c>
      <c r="D165" t="s">
        <v>710</v>
      </c>
      <c r="E165" s="2" t="str">
        <f>IF(ISNUMBER(FIND(" ", B165)), UPPER(LEFT(B165, 1)) &amp; ". " &amp; RIGHT(B165, LEN(B165)-FIND(" ", B165)), B165)</f>
        <v>M. gnavus</v>
      </c>
      <c r="G165" t="s">
        <v>831</v>
      </c>
      <c r="H165">
        <v>3</v>
      </c>
      <c r="I165">
        <f t="shared" si="2"/>
        <v>2</v>
      </c>
      <c r="J165">
        <v>1</v>
      </c>
      <c r="K165">
        <v>1</v>
      </c>
      <c r="L165">
        <v>1</v>
      </c>
      <c r="M165">
        <v>3</v>
      </c>
    </row>
    <row r="166" spans="1:15" ht="19" x14ac:dyDescent="0.25">
      <c r="A166">
        <v>67</v>
      </c>
      <c r="B166" t="s">
        <v>67</v>
      </c>
      <c r="C166" t="s">
        <v>67</v>
      </c>
      <c r="D166" t="s">
        <v>527</v>
      </c>
      <c r="E166" s="2" t="s">
        <v>829</v>
      </c>
      <c r="G166" t="s">
        <v>831</v>
      </c>
      <c r="H166">
        <v>1</v>
      </c>
      <c r="I166">
        <f t="shared" si="2"/>
        <v>1</v>
      </c>
      <c r="L166">
        <v>1</v>
      </c>
      <c r="M166">
        <v>1</v>
      </c>
    </row>
    <row r="167" spans="1:15" ht="19" x14ac:dyDescent="0.25">
      <c r="A167">
        <v>63</v>
      </c>
      <c r="B167" t="s">
        <v>63</v>
      </c>
      <c r="C167" t="s">
        <v>63</v>
      </c>
      <c r="D167" t="s">
        <v>622</v>
      </c>
      <c r="E167" s="2" t="str">
        <f>IF(ISNUMBER(FIND(" ", B167)), UPPER(LEFT(B167, 1)) &amp; ". " &amp; RIGHT(B167, LEN(B167)-FIND(" ", B167)), B167)</f>
        <v>Coprococcus</v>
      </c>
      <c r="G167" t="s">
        <v>830</v>
      </c>
      <c r="H167">
        <v>1</v>
      </c>
      <c r="I167">
        <f t="shared" si="2"/>
        <v>0</v>
      </c>
      <c r="K167">
        <v>1</v>
      </c>
      <c r="M167">
        <v>1</v>
      </c>
    </row>
    <row r="168" spans="1:15" ht="19" x14ac:dyDescent="0.25">
      <c r="A168">
        <v>249</v>
      </c>
      <c r="B168" t="s">
        <v>248</v>
      </c>
      <c r="C168" t="s">
        <v>248</v>
      </c>
      <c r="D168" t="s">
        <v>694</v>
      </c>
      <c r="E168" s="2" t="str">
        <f>IF(ISNUMBER(FIND(" ", B168)), UPPER(LEFT(B168, 1)) &amp; ". " &amp; RIGHT(B168, LEN(B168)-FIND(" ", B168)), B168)</f>
        <v>Lactobacillaceae</v>
      </c>
      <c r="G168" t="s">
        <v>833</v>
      </c>
      <c r="H168">
        <v>2</v>
      </c>
      <c r="I168">
        <f t="shared" si="2"/>
        <v>1</v>
      </c>
      <c r="K168">
        <v>2</v>
      </c>
      <c r="L168">
        <v>1</v>
      </c>
      <c r="M168">
        <v>2</v>
      </c>
    </row>
    <row r="169" spans="1:15" ht="19" x14ac:dyDescent="0.25">
      <c r="A169">
        <v>172</v>
      </c>
      <c r="B169" t="s">
        <v>172</v>
      </c>
      <c r="C169" t="s">
        <v>172</v>
      </c>
      <c r="D169" t="s">
        <v>673</v>
      </c>
      <c r="E169" s="2" t="str">
        <f>IF(ISNUMBER(FIND(" ", B169)), UPPER(LEFT(B169, 1)) &amp; ". " &amp; RIGHT(B169, LEN(B169)-FIND(" ", B169)), B169)</f>
        <v>Gregarina</v>
      </c>
      <c r="G169" t="s">
        <v>830</v>
      </c>
      <c r="H169">
        <v>1</v>
      </c>
      <c r="I169">
        <f t="shared" si="2"/>
        <v>1</v>
      </c>
      <c r="J169">
        <v>1</v>
      </c>
      <c r="M169">
        <v>1</v>
      </c>
    </row>
    <row r="170" spans="1:15" ht="19" x14ac:dyDescent="0.25">
      <c r="A170">
        <v>98</v>
      </c>
      <c r="B170" t="s">
        <v>98</v>
      </c>
      <c r="C170" t="s">
        <v>98</v>
      </c>
      <c r="D170" t="s">
        <v>750</v>
      </c>
      <c r="E170" s="2" t="str">
        <f>IF(ISNUMBER(FIND(" ", B170)), UPPER(LEFT(B170, 1)) &amp; ". " &amp; RIGHT(B170, LEN(B170)-FIND(" ", B170)), B170)</f>
        <v>P. dorei</v>
      </c>
      <c r="G170" t="s">
        <v>831</v>
      </c>
      <c r="H170">
        <v>2</v>
      </c>
      <c r="I170">
        <f t="shared" si="2"/>
        <v>1</v>
      </c>
      <c r="J170">
        <v>1</v>
      </c>
      <c r="K170">
        <v>1</v>
      </c>
      <c r="O170">
        <v>2</v>
      </c>
    </row>
    <row r="171" spans="1:15" ht="19" x14ac:dyDescent="0.25">
      <c r="A171">
        <v>196</v>
      </c>
      <c r="B171" t="s">
        <v>196</v>
      </c>
      <c r="C171" t="s">
        <v>196</v>
      </c>
      <c r="D171" t="s">
        <v>806</v>
      </c>
      <c r="E171" s="2" t="str">
        <f>IF(ISNUMBER(FIND(" ", B171)), UPPER(LEFT(B171, 1)) &amp; ". " &amp; RIGHT(B171, LEN(B171)-FIND(" ", B171)), B171)</f>
        <v>T. trichiura</v>
      </c>
      <c r="G171" t="s">
        <v>831</v>
      </c>
      <c r="H171">
        <v>1</v>
      </c>
      <c r="I171">
        <f t="shared" si="2"/>
        <v>1</v>
      </c>
      <c r="J171">
        <v>1</v>
      </c>
      <c r="M171">
        <v>1</v>
      </c>
    </row>
    <row r="172" spans="1:15" ht="19" x14ac:dyDescent="0.25">
      <c r="A172">
        <v>103</v>
      </c>
      <c r="B172" t="s">
        <v>103</v>
      </c>
      <c r="C172" t="s">
        <v>103</v>
      </c>
      <c r="D172" t="s">
        <v>702</v>
      </c>
      <c r="E172" s="2" t="str">
        <f>IF(ISNUMBER(FIND(" ", B172)), UPPER(LEFT(B172, 1)) &amp; ". " &amp; RIGHT(B172, LEN(B172)-FIND(" ", B172)), B172)</f>
        <v>L. stercorea</v>
      </c>
      <c r="G172" t="s">
        <v>831</v>
      </c>
      <c r="H172">
        <v>3</v>
      </c>
      <c r="I172">
        <f t="shared" si="2"/>
        <v>1</v>
      </c>
      <c r="J172">
        <v>1</v>
      </c>
      <c r="K172">
        <v>2</v>
      </c>
      <c r="M172">
        <v>2</v>
      </c>
      <c r="N172">
        <v>1</v>
      </c>
    </row>
    <row r="173" spans="1:15" ht="19" x14ac:dyDescent="0.25">
      <c r="A173">
        <v>175</v>
      </c>
      <c r="B173" t="s">
        <v>175</v>
      </c>
      <c r="C173" t="s">
        <v>175</v>
      </c>
      <c r="D173" t="s">
        <v>708</v>
      </c>
      <c r="E173" s="2" t="str">
        <f>IF(ISNUMBER(FIND(" ", B173)), UPPER(LEFT(B173, 1)) &amp; ". " &amp; RIGHT(B173, LEN(B173)-FIND(" ", B173)), B173)</f>
        <v>Lodderomyces</v>
      </c>
      <c r="G173" t="s">
        <v>830</v>
      </c>
      <c r="H173">
        <v>1</v>
      </c>
      <c r="I173">
        <f t="shared" si="2"/>
        <v>1</v>
      </c>
      <c r="J173">
        <v>1</v>
      </c>
      <c r="M173">
        <v>1</v>
      </c>
    </row>
    <row r="174" spans="1:15" ht="19" x14ac:dyDescent="0.25">
      <c r="A174">
        <v>311</v>
      </c>
      <c r="B174" t="s">
        <v>310</v>
      </c>
      <c r="C174" t="s">
        <v>310</v>
      </c>
      <c r="D174" t="s">
        <v>739</v>
      </c>
      <c r="E174" s="2" t="str">
        <f>IF(ISNUMBER(FIND(" ", B174)), UPPER(LEFT(B174, 1)) &amp; ". " &amp; RIGHT(B174, LEN(B174)-FIND(" ", B174)), B174)</f>
        <v>Parabacteroides</v>
      </c>
      <c r="G174" t="s">
        <v>830</v>
      </c>
      <c r="H174">
        <v>3</v>
      </c>
      <c r="I174">
        <f t="shared" si="2"/>
        <v>2</v>
      </c>
      <c r="J174">
        <v>1</v>
      </c>
      <c r="K174">
        <v>2</v>
      </c>
      <c r="L174">
        <v>1</v>
      </c>
      <c r="M174">
        <v>2</v>
      </c>
      <c r="O174">
        <v>1</v>
      </c>
    </row>
    <row r="175" spans="1:15" ht="19" x14ac:dyDescent="0.25">
      <c r="A175">
        <v>64</v>
      </c>
      <c r="B175" t="s">
        <v>64</v>
      </c>
      <c r="C175" t="s">
        <v>64</v>
      </c>
      <c r="D175" t="s">
        <v>633</v>
      </c>
      <c r="E175" s="2" t="str">
        <f>IF(ISNUMBER(FIND(" ", B175)), UPPER(LEFT(B175, 1)) &amp; ". " &amp; RIGHT(B175, LEN(B175)-FIND(" ", B175)), B175)</f>
        <v>D. formicigenerans</v>
      </c>
      <c r="G175" t="s">
        <v>831</v>
      </c>
      <c r="H175">
        <v>2</v>
      </c>
      <c r="I175">
        <f t="shared" si="2"/>
        <v>1</v>
      </c>
      <c r="J175">
        <v>1</v>
      </c>
      <c r="K175">
        <v>1</v>
      </c>
      <c r="M175">
        <v>1</v>
      </c>
      <c r="N175">
        <v>1</v>
      </c>
    </row>
    <row r="176" spans="1:15" ht="19" x14ac:dyDescent="0.25">
      <c r="A176">
        <v>58</v>
      </c>
      <c r="B176" t="s">
        <v>58</v>
      </c>
      <c r="C176" t="s">
        <v>58</v>
      </c>
      <c r="D176" t="s">
        <v>542</v>
      </c>
      <c r="E176" s="2" t="str">
        <f>IF(ISNUMBER(FIND(" ", B176)), UPPER(LEFT(B176, 1)) &amp; ". " &amp; RIGHT(B176, LEN(B176)-FIND(" ", B176)), B176)</f>
        <v>A. rectalis</v>
      </c>
      <c r="G176" t="s">
        <v>831</v>
      </c>
      <c r="H176">
        <v>3</v>
      </c>
      <c r="I176">
        <f t="shared" si="2"/>
        <v>1</v>
      </c>
      <c r="J176">
        <v>1</v>
      </c>
      <c r="K176">
        <v>2</v>
      </c>
      <c r="N176">
        <v>2</v>
      </c>
      <c r="O176">
        <v>1</v>
      </c>
    </row>
    <row r="177" spans="1:15" ht="19" x14ac:dyDescent="0.25">
      <c r="A177">
        <v>52</v>
      </c>
      <c r="B177" t="s">
        <v>52</v>
      </c>
      <c r="C177" t="s">
        <v>52</v>
      </c>
      <c r="D177" t="s">
        <v>526</v>
      </c>
      <c r="E177" s="2" t="s">
        <v>828</v>
      </c>
      <c r="G177" t="s">
        <v>831</v>
      </c>
      <c r="H177">
        <v>1</v>
      </c>
      <c r="I177">
        <f t="shared" si="2"/>
        <v>0</v>
      </c>
      <c r="K177">
        <v>1</v>
      </c>
      <c r="N177">
        <v>1</v>
      </c>
    </row>
    <row r="178" spans="1:15" ht="19" x14ac:dyDescent="0.25">
      <c r="A178">
        <v>200</v>
      </c>
      <c r="B178" t="s">
        <v>200</v>
      </c>
      <c r="C178" t="s">
        <v>200</v>
      </c>
      <c r="D178" t="s">
        <v>613</v>
      </c>
      <c r="F178" s="2" t="str">
        <f>IF(ISNUMBER(FIND(" ", B178)), UPPER(LEFT(B178, 1)) &amp; ". " &amp; RIGHT(B178, LEN(B178)-FIND(" ", B178)), B178)</f>
        <v>Circoviridae</v>
      </c>
      <c r="G178" t="s">
        <v>833</v>
      </c>
      <c r="H178">
        <v>1</v>
      </c>
      <c r="I178">
        <f t="shared" si="2"/>
        <v>0</v>
      </c>
      <c r="K178">
        <v>1</v>
      </c>
      <c r="N178">
        <v>1</v>
      </c>
    </row>
    <row r="179" spans="1:15" ht="19" x14ac:dyDescent="0.25">
      <c r="A179">
        <v>85</v>
      </c>
      <c r="B179" t="s">
        <v>85</v>
      </c>
      <c r="C179" t="s">
        <v>85</v>
      </c>
      <c r="D179" t="s">
        <v>811</v>
      </c>
      <c r="E179" s="2" t="str">
        <f>IF(ISNUMBER(FIND(" ", B179)), UPPER(LEFT(B179, 1)) &amp; ". " &amp; RIGHT(B179, LEN(B179)-FIND(" ", B179)), B179)</f>
        <v>V. atypica</v>
      </c>
      <c r="G179" t="s">
        <v>831</v>
      </c>
      <c r="H179">
        <v>1</v>
      </c>
      <c r="I179">
        <f t="shared" si="2"/>
        <v>0</v>
      </c>
      <c r="K179">
        <v>1</v>
      </c>
      <c r="M179">
        <v>1</v>
      </c>
    </row>
    <row r="180" spans="1:15" ht="19" x14ac:dyDescent="0.25">
      <c r="A180">
        <v>86</v>
      </c>
      <c r="B180" t="s">
        <v>86</v>
      </c>
      <c r="C180" t="s">
        <v>86</v>
      </c>
      <c r="D180" t="s">
        <v>812</v>
      </c>
      <c r="E180" s="2" t="str">
        <f>IF(ISNUMBER(FIND(" ", B180)), UPPER(LEFT(B180, 1)) &amp; ". " &amp; RIGHT(B180, LEN(B180)-FIND(" ", B180)), B180)</f>
        <v>V. dispar</v>
      </c>
      <c r="G180" t="s">
        <v>831</v>
      </c>
      <c r="H180">
        <v>1</v>
      </c>
      <c r="I180">
        <f t="shared" si="2"/>
        <v>0</v>
      </c>
      <c r="K180">
        <v>1</v>
      </c>
      <c r="M180">
        <v>1</v>
      </c>
    </row>
    <row r="181" spans="1:15" ht="19" x14ac:dyDescent="0.25">
      <c r="A181">
        <v>82</v>
      </c>
      <c r="B181" t="s">
        <v>82</v>
      </c>
      <c r="C181" t="s">
        <v>82</v>
      </c>
      <c r="D181" t="s">
        <v>630</v>
      </c>
      <c r="E181" s="2" t="str">
        <f>IF(ISNUMBER(FIND(" ", B181)), UPPER(LEFT(B181, 1)) &amp; ". " &amp; RIGHT(B181, LEN(B181)-FIND(" ", B181)), B181)</f>
        <v>Dialister</v>
      </c>
      <c r="G181" t="s">
        <v>830</v>
      </c>
      <c r="H181">
        <v>5</v>
      </c>
      <c r="I181">
        <f t="shared" si="2"/>
        <v>4</v>
      </c>
      <c r="J181">
        <v>3</v>
      </c>
      <c r="K181">
        <v>1</v>
      </c>
      <c r="L181">
        <v>1</v>
      </c>
      <c r="M181">
        <v>4</v>
      </c>
      <c r="N181">
        <v>1</v>
      </c>
    </row>
    <row r="182" spans="1:15" ht="19" x14ac:dyDescent="0.25">
      <c r="A182">
        <v>55</v>
      </c>
      <c r="B182" t="s">
        <v>55</v>
      </c>
      <c r="C182" t="s">
        <v>55</v>
      </c>
      <c r="D182" t="s">
        <v>771</v>
      </c>
      <c r="E182" s="2" t="str">
        <f>IF(ISNUMBER(FIND(" ", B182)), UPPER(LEFT(B182, 1)) &amp; ". " &amp; RIGHT(B182, LEN(B182)-FIND(" ", B182)), B182)</f>
        <v>R. bromii</v>
      </c>
      <c r="G182" t="s">
        <v>831</v>
      </c>
      <c r="H182">
        <v>1</v>
      </c>
      <c r="I182">
        <f t="shared" si="2"/>
        <v>0</v>
      </c>
      <c r="K182">
        <v>1</v>
      </c>
      <c r="O182">
        <v>1</v>
      </c>
    </row>
    <row r="183" spans="1:15" ht="19" x14ac:dyDescent="0.25">
      <c r="A183">
        <v>136</v>
      </c>
      <c r="B183" t="s">
        <v>136</v>
      </c>
      <c r="C183" t="s">
        <v>136</v>
      </c>
      <c r="D183" t="s">
        <v>797</v>
      </c>
      <c r="E183" s="2" t="str">
        <f>IF(ISNUMBER(FIND(" ", B183)), UPPER(LEFT(B183, 1)) &amp; ". " &amp; RIGHT(B183, LEN(B183)-FIND(" ", B183)), B183)</f>
        <v>Sutterella</v>
      </c>
      <c r="G183" t="s">
        <v>830</v>
      </c>
      <c r="H183">
        <v>2</v>
      </c>
      <c r="I183">
        <f t="shared" si="2"/>
        <v>1</v>
      </c>
      <c r="J183">
        <v>1</v>
      </c>
      <c r="K183">
        <v>1</v>
      </c>
      <c r="M183">
        <v>2</v>
      </c>
    </row>
    <row r="184" spans="1:15" ht="19" x14ac:dyDescent="0.25">
      <c r="A184">
        <v>61</v>
      </c>
      <c r="B184" t="s">
        <v>61</v>
      </c>
      <c r="C184" t="s">
        <v>61</v>
      </c>
      <c r="D184" t="s">
        <v>588</v>
      </c>
      <c r="E184" s="2" t="str">
        <f>IF(ISNUMBER(FIND(" ", B184)), UPPER(LEFT(B184, 1)) &amp; ". " &amp; RIGHT(B184, LEN(B184)-FIND(" ", B184)), B184)</f>
        <v>B. wexlerae</v>
      </c>
      <c r="G184" t="s">
        <v>831</v>
      </c>
      <c r="H184">
        <v>1</v>
      </c>
      <c r="I184">
        <f t="shared" si="2"/>
        <v>0</v>
      </c>
      <c r="K184">
        <v>1</v>
      </c>
      <c r="N184">
        <v>1</v>
      </c>
    </row>
    <row r="185" spans="1:15" ht="19" x14ac:dyDescent="0.25">
      <c r="A185">
        <v>101</v>
      </c>
      <c r="B185" t="s">
        <v>101</v>
      </c>
      <c r="C185" t="s">
        <v>101</v>
      </c>
      <c r="D185" t="s">
        <v>685</v>
      </c>
      <c r="E185" s="2" t="str">
        <f>IF(ISNUMBER(FIND(" ", B185)), UPPER(LEFT(B185, 1)) &amp; ". " &amp; RIGHT(B185, LEN(B185)-FIND(" ", B185)), B185)</f>
        <v>H. nanceiensis</v>
      </c>
      <c r="G185" t="s">
        <v>831</v>
      </c>
      <c r="H185">
        <v>1</v>
      </c>
      <c r="I185">
        <f t="shared" si="2"/>
        <v>0</v>
      </c>
      <c r="K185">
        <v>1</v>
      </c>
      <c r="M185">
        <v>1</v>
      </c>
    </row>
    <row r="186" spans="1:15" ht="19" x14ac:dyDescent="0.25">
      <c r="A186">
        <v>14</v>
      </c>
      <c r="B186" t="s">
        <v>14</v>
      </c>
      <c r="C186" t="s">
        <v>14</v>
      </c>
      <c r="D186" t="s">
        <v>769</v>
      </c>
      <c r="E186" s="2" t="str">
        <f>IF(ISNUMBER(FIND(" ", B186)), UPPER(LEFT(B186, 1)) &amp; ". " &amp; RIGHT(B186, LEN(B186)-FIND(" ", B186)), B186)</f>
        <v>R. mucilaginosa</v>
      </c>
      <c r="G186" t="s">
        <v>831</v>
      </c>
      <c r="H186">
        <v>1</v>
      </c>
      <c r="I186">
        <f t="shared" si="2"/>
        <v>1</v>
      </c>
      <c r="J186">
        <v>1</v>
      </c>
      <c r="M186">
        <v>1</v>
      </c>
    </row>
    <row r="187" spans="1:15" ht="19" x14ac:dyDescent="0.25">
      <c r="A187">
        <v>56</v>
      </c>
      <c r="B187" t="s">
        <v>56</v>
      </c>
      <c r="C187" t="s">
        <v>56</v>
      </c>
      <c r="D187" t="s">
        <v>785</v>
      </c>
      <c r="E187" s="2" t="str">
        <f>IF(ISNUMBER(FIND(" ", B187)), UPPER(LEFT(B187, 1)) &amp; ". " &amp; RIGHT(B187, LEN(B187)-FIND(" ", B187)), B187)</f>
        <v>Sporobacter</v>
      </c>
      <c r="G187" t="s">
        <v>830</v>
      </c>
      <c r="H187">
        <v>1</v>
      </c>
      <c r="I187">
        <f t="shared" si="2"/>
        <v>1</v>
      </c>
      <c r="J187">
        <v>1</v>
      </c>
      <c r="M187">
        <v>1</v>
      </c>
    </row>
    <row r="188" spans="1:15" ht="19" x14ac:dyDescent="0.25">
      <c r="A188">
        <v>179</v>
      </c>
      <c r="B188" t="s">
        <v>179</v>
      </c>
      <c r="C188" t="s">
        <v>179</v>
      </c>
      <c r="D188" t="s">
        <v>609</v>
      </c>
      <c r="E188" s="2" t="str">
        <f>IF(ISNUMBER(FIND(" ", B188)), UPPER(LEFT(B188, 1)) &amp; ". " &amp; RIGHT(B188, LEN(B188)-FIND(" ", B188)), B188)</f>
        <v>Cercomonas</v>
      </c>
      <c r="G188" t="s">
        <v>830</v>
      </c>
      <c r="H188">
        <v>1</v>
      </c>
      <c r="I188">
        <f t="shared" si="2"/>
        <v>1</v>
      </c>
      <c r="J188">
        <v>1</v>
      </c>
      <c r="M188">
        <v>1</v>
      </c>
    </row>
    <row r="189" spans="1:15" ht="19" x14ac:dyDescent="0.25">
      <c r="A189">
        <v>53</v>
      </c>
      <c r="B189" t="s">
        <v>53</v>
      </c>
      <c r="C189" t="s">
        <v>53</v>
      </c>
      <c r="D189" t="s">
        <v>734</v>
      </c>
      <c r="E189" s="2" t="str">
        <f>IF(ISNUMBER(FIND(" ", B189)), UPPER(LEFT(B189, 1)) &amp; ". " &amp; RIGHT(B189, LEN(B189)-FIND(" ", B189)), B189)</f>
        <v>Oscillibacter</v>
      </c>
      <c r="G189" t="s">
        <v>830</v>
      </c>
      <c r="H189">
        <v>2</v>
      </c>
      <c r="I189">
        <f t="shared" si="2"/>
        <v>1</v>
      </c>
      <c r="K189">
        <v>2</v>
      </c>
      <c r="L189">
        <v>1</v>
      </c>
      <c r="M189">
        <v>1</v>
      </c>
      <c r="O189">
        <v>1</v>
      </c>
    </row>
    <row r="190" spans="1:15" ht="19" x14ac:dyDescent="0.25">
      <c r="A190">
        <v>69</v>
      </c>
      <c r="B190" t="s">
        <v>69</v>
      </c>
      <c r="C190" t="s">
        <v>69</v>
      </c>
      <c r="D190" t="s">
        <v>760</v>
      </c>
      <c r="E190" s="2" t="str">
        <f>IF(ISNUMBER(FIND(" ", B190)), UPPER(LEFT(B190, 1)) &amp; ". " &amp; RIGHT(B190, LEN(B190)-FIND(" ", B190)), B190)</f>
        <v>Pseudobutyrivibrio</v>
      </c>
      <c r="G190" t="s">
        <v>830</v>
      </c>
      <c r="H190">
        <v>1</v>
      </c>
      <c r="I190">
        <f t="shared" si="2"/>
        <v>1</v>
      </c>
      <c r="L190">
        <v>1</v>
      </c>
      <c r="M190">
        <v>1</v>
      </c>
    </row>
    <row r="191" spans="1:15" ht="19" x14ac:dyDescent="0.25">
      <c r="A191">
        <v>253</v>
      </c>
      <c r="B191" t="s">
        <v>252</v>
      </c>
      <c r="C191" t="s">
        <v>252</v>
      </c>
      <c r="D191" t="s">
        <v>823</v>
      </c>
      <c r="E191" s="2" t="str">
        <f>IF(ISNUMBER(FIND(" ", B191)), UPPER(LEFT(B191, 1)) &amp; ". " &amp; RIGHT(B191, LEN(B191)-FIND(" ", B191)), B191)</f>
        <v>Weissella</v>
      </c>
      <c r="G191" t="s">
        <v>830</v>
      </c>
      <c r="H191">
        <v>2</v>
      </c>
      <c r="I191">
        <f t="shared" si="2"/>
        <v>1</v>
      </c>
      <c r="J191">
        <v>1</v>
      </c>
      <c r="K191">
        <v>1</v>
      </c>
      <c r="M191">
        <v>1</v>
      </c>
      <c r="N191">
        <v>1</v>
      </c>
    </row>
    <row r="192" spans="1:15" ht="19" x14ac:dyDescent="0.25">
      <c r="A192">
        <v>110</v>
      </c>
      <c r="B192" t="s">
        <v>110</v>
      </c>
      <c r="C192" t="s">
        <v>110</v>
      </c>
      <c r="D192" t="s">
        <v>741</v>
      </c>
      <c r="E192" s="2" t="str">
        <f>IF(ISNUMBER(FIND(" ", B192)), UPPER(LEFT(B192, 1)) &amp; ". " &amp; RIGHT(B192, LEN(B192)-FIND(" ", B192)), B192)</f>
        <v>P. merdae</v>
      </c>
      <c r="G192" t="s">
        <v>831</v>
      </c>
      <c r="H192">
        <v>1</v>
      </c>
      <c r="I192">
        <f t="shared" si="2"/>
        <v>0</v>
      </c>
      <c r="K192">
        <v>1</v>
      </c>
      <c r="O192">
        <v>1</v>
      </c>
    </row>
    <row r="193" spans="1:15" ht="19" x14ac:dyDescent="0.25">
      <c r="A193">
        <v>183</v>
      </c>
      <c r="B193" t="s">
        <v>183</v>
      </c>
      <c r="C193" t="s">
        <v>183</v>
      </c>
      <c r="D193" t="s">
        <v>640</v>
      </c>
      <c r="E193" s="2" t="str">
        <f>IF(ISNUMBER(FIND(" ", B193)), UPPER(LEFT(B193, 1)) &amp; ". " &amp; RIGHT(B193, LEN(B193)-FIND(" ", B193)), B193)</f>
        <v>E. dispar</v>
      </c>
      <c r="G193" t="s">
        <v>831</v>
      </c>
      <c r="H193">
        <v>1</v>
      </c>
      <c r="I193">
        <f t="shared" si="2"/>
        <v>1</v>
      </c>
      <c r="J193">
        <v>1</v>
      </c>
      <c r="M193">
        <v>1</v>
      </c>
    </row>
    <row r="194" spans="1:15" ht="19" x14ac:dyDescent="0.25">
      <c r="A194">
        <v>371</v>
      </c>
      <c r="B194" t="s">
        <v>370</v>
      </c>
      <c r="C194" t="s">
        <v>370</v>
      </c>
      <c r="D194" t="s">
        <v>720</v>
      </c>
      <c r="E194" s="2" t="str">
        <f>IF(ISNUMBER(FIND(" ", B194)), UPPER(LEFT(B194, 1)) &amp; ". " &amp; RIGHT(B194, LEN(B194)-FIND(" ", B194)), B194)</f>
        <v>Moraxellaceae</v>
      </c>
      <c r="G194" t="s">
        <v>833</v>
      </c>
      <c r="H194">
        <v>1</v>
      </c>
      <c r="I194">
        <f t="shared" si="2"/>
        <v>0</v>
      </c>
      <c r="K194">
        <v>1</v>
      </c>
      <c r="M194">
        <v>1</v>
      </c>
    </row>
    <row r="195" spans="1:15" ht="19" x14ac:dyDescent="0.25">
      <c r="A195">
        <v>156</v>
      </c>
      <c r="B195" t="s">
        <v>156</v>
      </c>
      <c r="C195" t="s">
        <v>156</v>
      </c>
      <c r="D195" t="s">
        <v>529</v>
      </c>
      <c r="E195" s="2" t="str">
        <f>IF(ISNUMBER(FIND(" ", B195)), UPPER(LEFT(B195, 1)) &amp; ". " &amp; RIGHT(B195, LEN(B195)-FIND(" ", B195)), B195)</f>
        <v>Acinetobacter</v>
      </c>
      <c r="G195" t="s">
        <v>830</v>
      </c>
      <c r="H195">
        <v>1</v>
      </c>
      <c r="I195">
        <f t="shared" ref="I195:I258" si="3">J195+L195</f>
        <v>0</v>
      </c>
      <c r="K195">
        <v>1</v>
      </c>
      <c r="M195">
        <v>1</v>
      </c>
    </row>
    <row r="196" spans="1:15" ht="19" x14ac:dyDescent="0.25">
      <c r="A196">
        <v>105</v>
      </c>
      <c r="B196" t="s">
        <v>105</v>
      </c>
      <c r="C196" t="s">
        <v>105</v>
      </c>
      <c r="D196" t="s">
        <v>755</v>
      </c>
      <c r="E196" s="2" t="str">
        <f>IF(ISNUMBER(FIND(" ", B196)), UPPER(LEFT(B196, 1)) &amp; ". " &amp; RIGHT(B196, LEN(B196)-FIND(" ", B196)), B196)</f>
        <v>P. histicola</v>
      </c>
      <c r="G196" t="s">
        <v>831</v>
      </c>
      <c r="H196">
        <v>1</v>
      </c>
      <c r="I196">
        <f t="shared" si="3"/>
        <v>0</v>
      </c>
      <c r="K196">
        <v>1</v>
      </c>
      <c r="M196">
        <v>1</v>
      </c>
    </row>
    <row r="197" spans="1:15" ht="19" x14ac:dyDescent="0.25">
      <c r="A197">
        <v>186</v>
      </c>
      <c r="B197" t="s">
        <v>186</v>
      </c>
      <c r="C197" t="s">
        <v>186</v>
      </c>
      <c r="D197" t="s">
        <v>611</v>
      </c>
      <c r="E197" s="2" t="str">
        <f>IF(ISNUMBER(FIND(" ", B197)), UPPER(LEFT(B197, 1)) &amp; ". " &amp; RIGHT(B197, LEN(B197)-FIND(" ", B197)), B197)</f>
        <v>C. mesnili</v>
      </c>
      <c r="G197" t="s">
        <v>831</v>
      </c>
      <c r="H197">
        <v>1</v>
      </c>
      <c r="I197">
        <f t="shared" si="3"/>
        <v>1</v>
      </c>
      <c r="J197">
        <v>1</v>
      </c>
      <c r="M197">
        <v>1</v>
      </c>
    </row>
    <row r="198" spans="1:15" ht="19" x14ac:dyDescent="0.25">
      <c r="A198">
        <v>372</v>
      </c>
      <c r="B198" t="s">
        <v>371</v>
      </c>
      <c r="C198" t="s">
        <v>371</v>
      </c>
      <c r="D198" t="s">
        <v>718</v>
      </c>
      <c r="E198" s="2" t="str">
        <f>IF(ISNUMBER(FIND(" ", B198)), UPPER(LEFT(B198, 1)) &amp; ". " &amp; RIGHT(B198, LEN(B198)-FIND(" ", B198)), B198)</f>
        <v>Moraxella</v>
      </c>
      <c r="G198" t="s">
        <v>830</v>
      </c>
      <c r="H198">
        <v>3</v>
      </c>
      <c r="I198">
        <f t="shared" si="3"/>
        <v>0</v>
      </c>
      <c r="K198">
        <v>3</v>
      </c>
      <c r="M198">
        <v>2</v>
      </c>
      <c r="O198">
        <v>1</v>
      </c>
    </row>
    <row r="199" spans="1:15" ht="19" x14ac:dyDescent="0.25">
      <c r="A199">
        <v>31</v>
      </c>
      <c r="B199" t="s">
        <v>31</v>
      </c>
      <c r="C199" t="s">
        <v>31</v>
      </c>
      <c r="D199" t="s">
        <v>693</v>
      </c>
      <c r="E199" s="2" t="str">
        <f>IF(ISNUMBER(FIND(" ", B199)), UPPER(LEFT(B199, 1)) &amp; ". " &amp; RIGHT(B199, LEN(B199)-FIND(" ", B199)), B199)</f>
        <v>L. rhamnosus</v>
      </c>
      <c r="G199" t="s">
        <v>831</v>
      </c>
      <c r="H199">
        <v>1</v>
      </c>
      <c r="I199">
        <f t="shared" si="3"/>
        <v>0</v>
      </c>
      <c r="K199">
        <v>1</v>
      </c>
      <c r="M199">
        <v>1</v>
      </c>
    </row>
    <row r="200" spans="1:15" ht="19" x14ac:dyDescent="0.25">
      <c r="A200">
        <v>157</v>
      </c>
      <c r="B200" t="s">
        <v>157</v>
      </c>
      <c r="C200" t="s">
        <v>157</v>
      </c>
      <c r="D200" t="s">
        <v>719</v>
      </c>
      <c r="E200" s="2" t="str">
        <f>IF(ISNUMBER(FIND(" ", B200)), UPPER(LEFT(B200, 1)) &amp; ". " &amp; RIGHT(B200, LEN(B200)-FIND(" ", B200)), B200)</f>
        <v>M. catarrhalis</v>
      </c>
      <c r="G200" t="s">
        <v>831</v>
      </c>
      <c r="H200">
        <v>1</v>
      </c>
      <c r="I200">
        <f t="shared" si="3"/>
        <v>0</v>
      </c>
      <c r="K200">
        <v>1</v>
      </c>
      <c r="M200">
        <v>1</v>
      </c>
    </row>
    <row r="201" spans="1:15" ht="19" x14ac:dyDescent="0.25">
      <c r="A201">
        <v>352</v>
      </c>
      <c r="B201" t="s">
        <v>351</v>
      </c>
      <c r="C201" t="s">
        <v>351</v>
      </c>
      <c r="D201" t="s">
        <v>728</v>
      </c>
      <c r="E201" s="2" t="str">
        <f>IF(ISNUMBER(FIND(" ", B201)), UPPER(LEFT(B201, 1)) &amp; ". " &amp; RIGHT(B201, LEN(B201)-FIND(" ", B201)), B201)</f>
        <v>Neisseria</v>
      </c>
      <c r="G201" t="s">
        <v>830</v>
      </c>
      <c r="H201">
        <v>2</v>
      </c>
      <c r="I201">
        <f t="shared" si="3"/>
        <v>0</v>
      </c>
      <c r="K201">
        <v>2</v>
      </c>
      <c r="M201">
        <v>1</v>
      </c>
      <c r="O201">
        <v>1</v>
      </c>
    </row>
    <row r="202" spans="1:15" ht="19" x14ac:dyDescent="0.25">
      <c r="A202">
        <v>138</v>
      </c>
      <c r="B202" t="s">
        <v>138</v>
      </c>
      <c r="C202" t="s">
        <v>138</v>
      </c>
      <c r="D202" t="s">
        <v>729</v>
      </c>
      <c r="E202" s="2" t="str">
        <f>IF(ISNUMBER(FIND(" ", B202)), UPPER(LEFT(B202, 1)) &amp; ". " &amp; RIGHT(B202, LEN(B202)-FIND(" ", B202)), B202)</f>
        <v>N. cinerea</v>
      </c>
      <c r="G202" t="s">
        <v>831</v>
      </c>
      <c r="H202">
        <v>1</v>
      </c>
      <c r="I202">
        <f t="shared" si="3"/>
        <v>0</v>
      </c>
      <c r="K202">
        <v>1</v>
      </c>
      <c r="M202">
        <v>1</v>
      </c>
    </row>
    <row r="203" spans="1:15" ht="19" x14ac:dyDescent="0.25">
      <c r="A203">
        <v>191</v>
      </c>
      <c r="B203" t="s">
        <v>191</v>
      </c>
      <c r="C203" t="s">
        <v>191</v>
      </c>
      <c r="D203" t="s">
        <v>724</v>
      </c>
      <c r="E203" s="2" t="str">
        <f>IF(ISNUMBER(FIND(" ", B203)), UPPER(LEFT(B203, 1)) &amp; ". " &amp; RIGHT(B203, LEN(B203)-FIND(" ", B203)), B203)</f>
        <v>Mucor</v>
      </c>
      <c r="G203" t="s">
        <v>830</v>
      </c>
      <c r="H203">
        <v>1</v>
      </c>
      <c r="I203">
        <f t="shared" si="3"/>
        <v>1</v>
      </c>
      <c r="J203">
        <v>1</v>
      </c>
      <c r="M203">
        <v>1</v>
      </c>
    </row>
    <row r="204" spans="1:15" ht="19" x14ac:dyDescent="0.25">
      <c r="A204">
        <v>189</v>
      </c>
      <c r="B204" t="s">
        <v>189</v>
      </c>
      <c r="C204" t="s">
        <v>189</v>
      </c>
      <c r="D204" t="s">
        <v>763</v>
      </c>
      <c r="E204" s="2" t="str">
        <f>IF(ISNUMBER(FIND(" ", B204)), UPPER(LEFT(B204, 1)) &amp; ". " &amp; RIGHT(B204, LEN(B204)-FIND(" ", B204)), B204)</f>
        <v>Rhizomucor</v>
      </c>
      <c r="G204" t="s">
        <v>830</v>
      </c>
      <c r="H204">
        <v>1</v>
      </c>
      <c r="I204">
        <f t="shared" si="3"/>
        <v>1</v>
      </c>
      <c r="J204">
        <v>1</v>
      </c>
      <c r="M204">
        <v>1</v>
      </c>
    </row>
    <row r="205" spans="1:15" ht="19" x14ac:dyDescent="0.25">
      <c r="A205">
        <v>139</v>
      </c>
      <c r="B205" t="s">
        <v>139</v>
      </c>
      <c r="C205" t="s">
        <v>139</v>
      </c>
      <c r="D205" t="s">
        <v>730</v>
      </c>
      <c r="E205" s="2" t="str">
        <f>IF(ISNUMBER(FIND(" ", B205)), UPPER(LEFT(B205, 1)) &amp; ". " &amp; RIGHT(B205, LEN(B205)-FIND(" ", B205)), B205)</f>
        <v>N. lactamica</v>
      </c>
      <c r="G205" t="s">
        <v>831</v>
      </c>
      <c r="H205">
        <v>1</v>
      </c>
      <c r="I205">
        <f t="shared" si="3"/>
        <v>0</v>
      </c>
      <c r="K205">
        <v>1</v>
      </c>
      <c r="M205">
        <v>1</v>
      </c>
    </row>
    <row r="206" spans="1:15" ht="19" x14ac:dyDescent="0.25">
      <c r="A206">
        <v>402</v>
      </c>
      <c r="B206" t="s">
        <v>401</v>
      </c>
      <c r="C206" t="s">
        <v>401</v>
      </c>
      <c r="D206" t="s">
        <v>557</v>
      </c>
      <c r="E206" s="2" t="str">
        <f>IF(ISNUMBER(FIND(" ", B206)), UPPER(LEFT(B206, 1)) &amp; ". " &amp; RIGHT(B206, LEN(B206)-FIND(" ", B206)), B206)</f>
        <v>Ascomycota</v>
      </c>
      <c r="G206" t="s">
        <v>834</v>
      </c>
      <c r="H206">
        <v>1</v>
      </c>
      <c r="I206">
        <f t="shared" si="3"/>
        <v>1</v>
      </c>
      <c r="J206">
        <v>1</v>
      </c>
      <c r="M206">
        <v>1</v>
      </c>
    </row>
    <row r="207" spans="1:15" ht="19" x14ac:dyDescent="0.25">
      <c r="A207">
        <v>176</v>
      </c>
      <c r="B207" t="s">
        <v>176</v>
      </c>
      <c r="C207" t="s">
        <v>176</v>
      </c>
      <c r="D207" t="s">
        <v>772</v>
      </c>
      <c r="E207" s="2" t="str">
        <f>IF(ISNUMBER(FIND(" ", B207)), UPPER(LEFT(B207, 1)) &amp; ". " &amp; RIGHT(B207, LEN(B207)-FIND(" ", B207)), B207)</f>
        <v>Saccharomyces</v>
      </c>
      <c r="G207" t="s">
        <v>830</v>
      </c>
      <c r="H207">
        <v>1</v>
      </c>
      <c r="I207">
        <f t="shared" si="3"/>
        <v>1</v>
      </c>
      <c r="J207">
        <v>1</v>
      </c>
      <c r="M207">
        <v>1</v>
      </c>
    </row>
    <row r="208" spans="1:15" ht="19" x14ac:dyDescent="0.25">
      <c r="A208">
        <v>167</v>
      </c>
      <c r="B208" t="s">
        <v>167</v>
      </c>
      <c r="C208" t="s">
        <v>167</v>
      </c>
      <c r="D208" t="s">
        <v>798</v>
      </c>
      <c r="F208" s="2" t="str">
        <f>IF(ISNUMBER(FIND(" ", B208)), UPPER(LEFT(B208, 1)) &amp; ". " &amp; RIGHT(B208, LEN(B208)-FIND(" ", B208)), B208)</f>
        <v>Synergistota</v>
      </c>
      <c r="G208" t="s">
        <v>834</v>
      </c>
      <c r="H208">
        <v>1</v>
      </c>
      <c r="I208">
        <f t="shared" si="3"/>
        <v>1</v>
      </c>
      <c r="J208">
        <v>1</v>
      </c>
      <c r="N208">
        <v>1</v>
      </c>
    </row>
    <row r="209" spans="1:15" ht="19" x14ac:dyDescent="0.25">
      <c r="A209">
        <v>193</v>
      </c>
      <c r="B209" t="s">
        <v>193</v>
      </c>
      <c r="C209" t="s">
        <v>193</v>
      </c>
      <c r="D209" t="s">
        <v>554</v>
      </c>
      <c r="E209" s="2" t="str">
        <f>IF(ISNUMBER(FIND(" ", B209)), UPPER(LEFT(B209, 1)) &amp; ". " &amp; RIGHT(B209, LEN(B209)-FIND(" ", B209)), B209)</f>
        <v>A. duodenale</v>
      </c>
      <c r="G209" t="s">
        <v>831</v>
      </c>
      <c r="H209">
        <v>1</v>
      </c>
      <c r="I209">
        <f t="shared" si="3"/>
        <v>1</v>
      </c>
      <c r="J209">
        <v>1</v>
      </c>
      <c r="M209">
        <v>1</v>
      </c>
    </row>
    <row r="210" spans="1:15" ht="19" x14ac:dyDescent="0.25">
      <c r="A210">
        <v>194</v>
      </c>
      <c r="B210" t="s">
        <v>194</v>
      </c>
      <c r="C210" t="s">
        <v>194</v>
      </c>
      <c r="D210" t="s">
        <v>727</v>
      </c>
      <c r="E210" s="2" t="str">
        <f>IF(ISNUMBER(FIND(" ", B210)), UPPER(LEFT(B210, 1)) &amp; ". " &amp; RIGHT(B210, LEN(B210)-FIND(" ", B210)), B210)</f>
        <v>N. americanus</v>
      </c>
      <c r="G210" t="s">
        <v>831</v>
      </c>
      <c r="H210">
        <v>1</v>
      </c>
      <c r="I210">
        <f t="shared" si="3"/>
        <v>1</v>
      </c>
      <c r="J210">
        <v>1</v>
      </c>
      <c r="M210">
        <v>1</v>
      </c>
    </row>
    <row r="211" spans="1:15" ht="19" x14ac:dyDescent="0.25">
      <c r="A211">
        <v>133</v>
      </c>
      <c r="B211" t="s">
        <v>133</v>
      </c>
      <c r="C211" t="s">
        <v>133</v>
      </c>
      <c r="D211" t="s">
        <v>589</v>
      </c>
      <c r="E211" s="2" t="str">
        <f>IF(ISNUMBER(FIND(" ", B211)), UPPER(LEFT(B211, 1)) &amp; ". " &amp; RIGHT(B211, LEN(B211)-FIND(" ", B211)), B211)</f>
        <v>Bordetella</v>
      </c>
      <c r="G211" t="s">
        <v>830</v>
      </c>
      <c r="H211">
        <v>1</v>
      </c>
      <c r="I211">
        <f t="shared" si="3"/>
        <v>1</v>
      </c>
      <c r="J211">
        <v>1</v>
      </c>
      <c r="O211">
        <v>1</v>
      </c>
    </row>
    <row r="212" spans="1:15" ht="19" x14ac:dyDescent="0.25">
      <c r="A212">
        <v>80</v>
      </c>
      <c r="B212" t="s">
        <v>80</v>
      </c>
      <c r="C212" t="s">
        <v>80</v>
      </c>
      <c r="D212" t="s">
        <v>717</v>
      </c>
      <c r="E212" s="2" t="str">
        <f>IF(ISNUMBER(FIND(" ", B212)), UPPER(LEFT(B212, 1)) &amp; ". " &amp; RIGHT(B212, LEN(B212)-FIND(" ", B212)), B212)</f>
        <v>Mitsuokella</v>
      </c>
      <c r="G212" t="s">
        <v>830</v>
      </c>
      <c r="H212">
        <v>2</v>
      </c>
      <c r="I212">
        <f t="shared" si="3"/>
        <v>1</v>
      </c>
      <c r="J212">
        <v>1</v>
      </c>
      <c r="K212">
        <v>1</v>
      </c>
      <c r="M212">
        <v>2</v>
      </c>
    </row>
    <row r="213" spans="1:15" ht="19" x14ac:dyDescent="0.25">
      <c r="A213">
        <v>277</v>
      </c>
      <c r="B213" t="s">
        <v>276</v>
      </c>
      <c r="C213" t="s">
        <v>276</v>
      </c>
      <c r="D213" t="s">
        <v>652</v>
      </c>
      <c r="E213" s="2" t="str">
        <f>IF(ISNUMBER(FIND(" ", B213)), UPPER(LEFT(B213, 1)) &amp; ". " &amp; RIGHT(B213, LEN(B213)-FIND(" ", B213)), B213)</f>
        <v>Erysipelotrichia</v>
      </c>
      <c r="G213" t="s">
        <v>835</v>
      </c>
      <c r="H213">
        <v>2</v>
      </c>
      <c r="I213">
        <f t="shared" si="3"/>
        <v>1</v>
      </c>
      <c r="J213">
        <v>1</v>
      </c>
      <c r="K213">
        <v>1</v>
      </c>
      <c r="M213">
        <v>2</v>
      </c>
    </row>
    <row r="214" spans="1:15" ht="19" x14ac:dyDescent="0.25">
      <c r="A214">
        <v>151</v>
      </c>
      <c r="B214" t="s">
        <v>151</v>
      </c>
      <c r="C214" t="s">
        <v>151</v>
      </c>
      <c r="D214" t="s">
        <v>738</v>
      </c>
      <c r="E214" s="2" t="str">
        <f>IF(ISNUMBER(FIND(" ", B214)), UPPER(LEFT(B214, 1)) &amp; ". " &amp; RIGHT(B214, LEN(B214)-FIND(" ", B214)), B214)</f>
        <v>Pantoea</v>
      </c>
      <c r="G214" t="s">
        <v>830</v>
      </c>
      <c r="H214">
        <v>2</v>
      </c>
      <c r="I214">
        <f t="shared" si="3"/>
        <v>0</v>
      </c>
      <c r="K214">
        <v>2</v>
      </c>
      <c r="M214">
        <v>1</v>
      </c>
      <c r="O214">
        <v>1</v>
      </c>
    </row>
    <row r="215" spans="1:15" ht="19" x14ac:dyDescent="0.25">
      <c r="A215">
        <v>360</v>
      </c>
      <c r="B215" t="s">
        <v>359</v>
      </c>
      <c r="C215" t="s">
        <v>359</v>
      </c>
      <c r="D215" t="s">
        <v>644</v>
      </c>
      <c r="E215" s="2" t="str">
        <f>IF(ISNUMBER(FIND(" ", B215)), UPPER(LEFT(B215, 1)) &amp; ". " &amp; RIGHT(B215, LEN(B215)-FIND(" ", B215)), B215)</f>
        <v>Enterobacteriaceae</v>
      </c>
      <c r="G215" t="s">
        <v>833</v>
      </c>
      <c r="H215">
        <v>9</v>
      </c>
      <c r="I215">
        <f t="shared" si="3"/>
        <v>4</v>
      </c>
      <c r="J215">
        <v>3</v>
      </c>
      <c r="K215">
        <v>5</v>
      </c>
      <c r="L215">
        <v>1</v>
      </c>
      <c r="M215">
        <v>7</v>
      </c>
      <c r="O215">
        <v>2</v>
      </c>
    </row>
    <row r="216" spans="1:15" ht="19" x14ac:dyDescent="0.25">
      <c r="A216">
        <v>130</v>
      </c>
      <c r="B216" t="s">
        <v>130</v>
      </c>
      <c r="C216" t="s">
        <v>130</v>
      </c>
      <c r="D216" t="s">
        <v>726</v>
      </c>
      <c r="F216" s="2" t="str">
        <f>IF(ISNUMBER(FIND(" ", B216)), UPPER(LEFT(B216, 1)) &amp; ". " &amp; RIGHT(B216, LEN(B216)-FIND(" ", B216)), B216)</f>
        <v>Mycoplasmatota</v>
      </c>
      <c r="G216" t="s">
        <v>834</v>
      </c>
      <c r="H216">
        <v>1</v>
      </c>
      <c r="I216">
        <f t="shared" si="3"/>
        <v>0</v>
      </c>
      <c r="K216">
        <v>1</v>
      </c>
      <c r="M216">
        <v>1</v>
      </c>
    </row>
    <row r="217" spans="1:15" ht="19" x14ac:dyDescent="0.25">
      <c r="A217">
        <v>143</v>
      </c>
      <c r="B217" t="s">
        <v>143</v>
      </c>
      <c r="C217" t="s">
        <v>143</v>
      </c>
      <c r="D217" t="s">
        <v>642</v>
      </c>
      <c r="E217" s="2" t="str">
        <f>IF(ISNUMBER(FIND(" ", B217)), UPPER(LEFT(B217, 1)) &amp; ". " &amp; RIGHT(B217, LEN(B217)-FIND(" ", B217)), B217)</f>
        <v>Enterobacter</v>
      </c>
      <c r="G217" t="s">
        <v>830</v>
      </c>
      <c r="H217">
        <v>4</v>
      </c>
      <c r="I217">
        <f t="shared" si="3"/>
        <v>2</v>
      </c>
      <c r="J217">
        <v>2</v>
      </c>
      <c r="K217">
        <v>2</v>
      </c>
      <c r="M217">
        <v>2</v>
      </c>
      <c r="N217">
        <v>1</v>
      </c>
      <c r="O217">
        <v>1</v>
      </c>
    </row>
    <row r="218" spans="1:15" ht="19" x14ac:dyDescent="0.25">
      <c r="A218">
        <v>174</v>
      </c>
      <c r="B218" t="s">
        <v>174</v>
      </c>
      <c r="C218" t="s">
        <v>174</v>
      </c>
      <c r="D218" t="s">
        <v>604</v>
      </c>
      <c r="E218" s="2" t="str">
        <f>IF(ISNUMBER(FIND(" ", B218)), UPPER(LEFT(B218, 1)) &amp; ". " &amp; RIGHT(B218, LEN(B218)-FIND(" ", B218)), B218)</f>
        <v>Candida</v>
      </c>
      <c r="G218" t="s">
        <v>830</v>
      </c>
      <c r="H218">
        <v>1</v>
      </c>
      <c r="I218">
        <f t="shared" si="3"/>
        <v>1</v>
      </c>
      <c r="J218">
        <v>1</v>
      </c>
      <c r="M218">
        <v>1</v>
      </c>
    </row>
    <row r="219" spans="1:15" ht="19" x14ac:dyDescent="0.25">
      <c r="A219">
        <v>25</v>
      </c>
      <c r="B219" t="s">
        <v>25</v>
      </c>
      <c r="C219" t="s">
        <v>25</v>
      </c>
      <c r="D219" t="s">
        <v>590</v>
      </c>
      <c r="E219" s="2" t="str">
        <f>IF(ISNUMBER(FIND(" ", B219)), UPPER(LEFT(B219, 1)) &amp; ". " &amp; RIGHT(B219, LEN(B219)-FIND(" ", B219)), B219)</f>
        <v>Brevibacillus</v>
      </c>
      <c r="G219" t="s">
        <v>830</v>
      </c>
      <c r="H219">
        <v>1</v>
      </c>
      <c r="I219">
        <f t="shared" si="3"/>
        <v>1</v>
      </c>
      <c r="J219">
        <v>1</v>
      </c>
      <c r="M219">
        <v>1</v>
      </c>
    </row>
    <row r="220" spans="1:15" ht="19" x14ac:dyDescent="0.25">
      <c r="A220">
        <v>177</v>
      </c>
      <c r="B220" t="s">
        <v>177</v>
      </c>
      <c r="C220" t="s">
        <v>177</v>
      </c>
      <c r="D220" t="s">
        <v>805</v>
      </c>
      <c r="E220" s="2" t="str">
        <f>IF(ISNUMBER(FIND(" ", B220)), UPPER(LEFT(B220, 1)) &amp; ". " &amp; RIGHT(B220, LEN(B220)-FIND(" ", B220)), B220)</f>
        <v>Trichosporon</v>
      </c>
      <c r="G220" t="s">
        <v>830</v>
      </c>
      <c r="H220">
        <v>1</v>
      </c>
      <c r="I220">
        <f t="shared" si="3"/>
        <v>1</v>
      </c>
      <c r="J220">
        <v>1</v>
      </c>
      <c r="M220">
        <v>1</v>
      </c>
    </row>
    <row r="221" spans="1:15" ht="19" x14ac:dyDescent="0.25">
      <c r="A221">
        <v>361</v>
      </c>
      <c r="B221" t="s">
        <v>360</v>
      </c>
      <c r="C221" t="s">
        <v>360</v>
      </c>
      <c r="D221" t="s">
        <v>653</v>
      </c>
      <c r="E221" s="2" t="str">
        <f>IF(ISNUMBER(FIND(" ", B221)), UPPER(LEFT(B221, 1)) &amp; ". " &amp; RIGHT(B221, LEN(B221)-FIND(" ", B221)), B221)</f>
        <v>Escherichia</v>
      </c>
      <c r="G221" t="s">
        <v>830</v>
      </c>
      <c r="H221">
        <v>9</v>
      </c>
      <c r="I221">
        <f t="shared" si="3"/>
        <v>7</v>
      </c>
      <c r="J221">
        <v>7</v>
      </c>
      <c r="K221">
        <v>2</v>
      </c>
      <c r="M221">
        <v>7</v>
      </c>
      <c r="N221">
        <v>2</v>
      </c>
    </row>
    <row r="222" spans="1:15" ht="19" x14ac:dyDescent="0.25">
      <c r="A222">
        <v>144</v>
      </c>
      <c r="B222" t="s">
        <v>144</v>
      </c>
      <c r="C222" t="s">
        <v>144</v>
      </c>
      <c r="D222" t="s">
        <v>654</v>
      </c>
      <c r="E222" s="2" t="str">
        <f>IF(ISNUMBER(FIND(" ", B222)), UPPER(LEFT(B222, 1)) &amp; ". " &amp; RIGHT(B222, LEN(B222)-FIND(" ", B222)), B222)</f>
        <v>E. coli</v>
      </c>
      <c r="G222" t="s">
        <v>831</v>
      </c>
      <c r="H222">
        <v>14</v>
      </c>
      <c r="I222">
        <f t="shared" si="3"/>
        <v>7</v>
      </c>
      <c r="J222">
        <v>7</v>
      </c>
      <c r="K222">
        <v>7</v>
      </c>
      <c r="M222">
        <v>8</v>
      </c>
      <c r="N222">
        <v>3</v>
      </c>
      <c r="O222">
        <v>3</v>
      </c>
    </row>
    <row r="223" spans="1:15" ht="19" x14ac:dyDescent="0.25">
      <c r="A223">
        <v>152</v>
      </c>
      <c r="B223" t="s">
        <v>152</v>
      </c>
      <c r="C223" t="s">
        <v>152</v>
      </c>
      <c r="D223" t="s">
        <v>679</v>
      </c>
      <c r="E223" s="2" t="str">
        <f>IF(ISNUMBER(FIND(" ", B223)), UPPER(LEFT(B223, 1)) &amp; ". " &amp; RIGHT(B223, LEN(B223)-FIND(" ", B223)), B223)</f>
        <v>H. alvei</v>
      </c>
      <c r="G223" t="s">
        <v>831</v>
      </c>
      <c r="H223">
        <v>2</v>
      </c>
      <c r="I223">
        <f t="shared" si="3"/>
        <v>1</v>
      </c>
      <c r="J223">
        <v>1</v>
      </c>
      <c r="K223">
        <v>1</v>
      </c>
      <c r="M223">
        <v>2</v>
      </c>
    </row>
    <row r="224" spans="1:15" ht="19" x14ac:dyDescent="0.25">
      <c r="A224">
        <v>362</v>
      </c>
      <c r="B224" t="s">
        <v>361</v>
      </c>
      <c r="C224" t="s">
        <v>361</v>
      </c>
      <c r="D224" t="s">
        <v>689</v>
      </c>
      <c r="E224" s="2" t="str">
        <f>IF(ISNUMBER(FIND(" ", B224)), UPPER(LEFT(B224, 1)) &amp; ". " &amp; RIGHT(B224, LEN(B224)-FIND(" ", B224)), B224)</f>
        <v>Klebsiella</v>
      </c>
      <c r="G224" t="s">
        <v>830</v>
      </c>
      <c r="H224">
        <v>7</v>
      </c>
      <c r="I224">
        <f t="shared" si="3"/>
        <v>3</v>
      </c>
      <c r="J224">
        <v>3</v>
      </c>
      <c r="K224">
        <v>4</v>
      </c>
      <c r="M224">
        <v>5</v>
      </c>
      <c r="N224">
        <v>1</v>
      </c>
      <c r="O224">
        <v>1</v>
      </c>
    </row>
    <row r="225" spans="1:15" ht="19" x14ac:dyDescent="0.25">
      <c r="A225">
        <v>198</v>
      </c>
      <c r="B225" t="s">
        <v>198</v>
      </c>
      <c r="C225" t="s">
        <v>198</v>
      </c>
      <c r="D225" t="s">
        <v>807</v>
      </c>
      <c r="E225" s="2" t="str">
        <f>IF(ISNUMBER(FIND(" ", B225)), UPPER(LEFT(B225, 1)) &amp; ". " &amp; RIGHT(B225, LEN(B225)-FIND(" ", B225)), B225)</f>
        <v>Tritrichomonas</v>
      </c>
      <c r="G225" t="s">
        <v>830</v>
      </c>
      <c r="H225">
        <v>1</v>
      </c>
      <c r="I225">
        <f t="shared" si="3"/>
        <v>1</v>
      </c>
      <c r="J225">
        <v>1</v>
      </c>
      <c r="M225">
        <v>1</v>
      </c>
    </row>
    <row r="226" spans="1:15" ht="19" x14ac:dyDescent="0.25">
      <c r="A226">
        <v>271</v>
      </c>
      <c r="B226" t="s">
        <v>270</v>
      </c>
      <c r="C226" t="s">
        <v>270</v>
      </c>
      <c r="D226" t="s">
        <v>586</v>
      </c>
      <c r="E226" s="2" t="str">
        <f>IF(ISNUMBER(FIND(" ", B226)), UPPER(LEFT(B226, 1)) &amp; ". " &amp; RIGHT(B226, LEN(B226)-FIND(" ", B226)), B226)</f>
        <v>Blautia</v>
      </c>
      <c r="G226" t="s">
        <v>830</v>
      </c>
      <c r="H226">
        <v>8</v>
      </c>
      <c r="I226">
        <f t="shared" si="3"/>
        <v>6</v>
      </c>
      <c r="J226">
        <v>5</v>
      </c>
      <c r="K226">
        <v>2</v>
      </c>
      <c r="L226">
        <v>1</v>
      </c>
      <c r="M226">
        <v>6</v>
      </c>
      <c r="N226">
        <v>1</v>
      </c>
      <c r="O226">
        <v>1</v>
      </c>
    </row>
    <row r="227" spans="1:15" ht="19" x14ac:dyDescent="0.25">
      <c r="A227">
        <v>197</v>
      </c>
      <c r="B227" t="s">
        <v>197</v>
      </c>
      <c r="C227" t="s">
        <v>197</v>
      </c>
      <c r="D227" t="s">
        <v>747</v>
      </c>
      <c r="E227" s="2" t="str">
        <f>IF(ISNUMBER(FIND(" ", B227)), UPPER(LEFT(B227, 1)) &amp; ". " &amp; RIGHT(B227, LEN(B227)-FIND(" ", B227)), B227)</f>
        <v>P. hominis</v>
      </c>
      <c r="G227" t="s">
        <v>831</v>
      </c>
      <c r="H227">
        <v>1</v>
      </c>
      <c r="I227">
        <f t="shared" si="3"/>
        <v>1</v>
      </c>
      <c r="J227">
        <v>1</v>
      </c>
      <c r="M227">
        <v>1</v>
      </c>
    </row>
    <row r="228" spans="1:15" ht="19" x14ac:dyDescent="0.25">
      <c r="A228">
        <v>145</v>
      </c>
      <c r="B228" t="s">
        <v>145</v>
      </c>
      <c r="C228" t="s">
        <v>145</v>
      </c>
      <c r="D228" t="s">
        <v>690</v>
      </c>
      <c r="E228" s="2" t="str">
        <f>IF(ISNUMBER(FIND(" ", B228)), UPPER(LEFT(B228, 1)) &amp; ". " &amp; RIGHT(B228, LEN(B228)-FIND(" ", B228)), B228)</f>
        <v>K. pneumoniae</v>
      </c>
      <c r="G228" t="s">
        <v>831</v>
      </c>
      <c r="H228">
        <v>3</v>
      </c>
      <c r="I228">
        <f t="shared" si="3"/>
        <v>1</v>
      </c>
      <c r="J228">
        <v>1</v>
      </c>
      <c r="K228">
        <v>2</v>
      </c>
      <c r="M228">
        <v>1</v>
      </c>
      <c r="N228">
        <v>1</v>
      </c>
      <c r="O228">
        <v>1</v>
      </c>
    </row>
    <row r="229" spans="1:15" ht="19" x14ac:dyDescent="0.25">
      <c r="A229">
        <v>445</v>
      </c>
      <c r="B229" t="s">
        <v>439</v>
      </c>
      <c r="C229" t="s">
        <v>439</v>
      </c>
      <c r="D229" t="s">
        <v>671</v>
      </c>
      <c r="E229" s="2" t="str">
        <f>IF(ISNUMBER(FIND(" ", B229)), UPPER(LEFT(B229, 1)) &amp; ". " &amp; RIGHT(B229, LEN(B229)-FIND(" ", B229)), B229)</f>
        <v>Giardia</v>
      </c>
      <c r="G229" t="s">
        <v>830</v>
      </c>
      <c r="H229">
        <v>2</v>
      </c>
      <c r="I229">
        <f t="shared" si="3"/>
        <v>2</v>
      </c>
      <c r="J229">
        <v>1</v>
      </c>
      <c r="L229">
        <v>1</v>
      </c>
      <c r="M229">
        <v>2</v>
      </c>
    </row>
    <row r="230" spans="1:15" ht="19" x14ac:dyDescent="0.25">
      <c r="A230">
        <v>185</v>
      </c>
      <c r="B230" t="s">
        <v>185</v>
      </c>
      <c r="C230" t="s">
        <v>185</v>
      </c>
      <c r="D230" t="s">
        <v>672</v>
      </c>
      <c r="E230" s="2" t="str">
        <f>IF(ISNUMBER(FIND(" ", B230)), UPPER(LEFT(B230, 1)) &amp; ". " &amp; RIGHT(B230, LEN(B230)-FIND(" ", B230)), B230)</f>
        <v>G. intestinalis</v>
      </c>
      <c r="G230" t="s">
        <v>831</v>
      </c>
      <c r="H230">
        <v>2</v>
      </c>
      <c r="I230">
        <f t="shared" si="3"/>
        <v>1</v>
      </c>
      <c r="J230">
        <v>1</v>
      </c>
      <c r="K230">
        <v>1</v>
      </c>
      <c r="M230">
        <v>2</v>
      </c>
    </row>
    <row r="231" spans="1:15" ht="19" x14ac:dyDescent="0.25">
      <c r="A231">
        <v>184</v>
      </c>
      <c r="B231" t="s">
        <v>184</v>
      </c>
      <c r="C231" t="s">
        <v>184</v>
      </c>
      <c r="D231" t="s">
        <v>641</v>
      </c>
      <c r="E231" s="2" t="str">
        <f>IF(ISNUMBER(FIND(" ", B231)), UPPER(LEFT(B231, 1)) &amp; ". " &amp; RIGHT(B231, LEN(B231)-FIND(" ", B231)), B231)</f>
        <v>E. histolytica</v>
      </c>
      <c r="G231" t="s">
        <v>831</v>
      </c>
      <c r="H231">
        <v>1</v>
      </c>
      <c r="I231">
        <f t="shared" si="3"/>
        <v>1</v>
      </c>
      <c r="J231">
        <v>1</v>
      </c>
      <c r="M231">
        <v>1</v>
      </c>
    </row>
    <row r="232" spans="1:15" ht="19" x14ac:dyDescent="0.25">
      <c r="A232">
        <v>104</v>
      </c>
      <c r="B232" t="s">
        <v>104</v>
      </c>
      <c r="C232" t="s">
        <v>104</v>
      </c>
      <c r="D232" t="s">
        <v>742</v>
      </c>
      <c r="E232" s="2" t="str">
        <f>IF(ISNUMBER(FIND(" ", B232)), UPPER(LEFT(B232, 1)) &amp; ". " &amp; RIGHT(B232, LEN(B232)-FIND(" ", B232)), B232)</f>
        <v>Paraprevotella</v>
      </c>
      <c r="G232" t="s">
        <v>830</v>
      </c>
      <c r="H232">
        <v>3</v>
      </c>
      <c r="I232">
        <f t="shared" si="3"/>
        <v>3</v>
      </c>
      <c r="J232">
        <v>2</v>
      </c>
      <c r="K232">
        <v>1</v>
      </c>
      <c r="L232">
        <v>1</v>
      </c>
      <c r="M232">
        <v>2</v>
      </c>
      <c r="N232">
        <v>1</v>
      </c>
    </row>
    <row r="233" spans="1:15" ht="19" x14ac:dyDescent="0.25">
      <c r="A233">
        <v>47</v>
      </c>
      <c r="B233" t="s">
        <v>47</v>
      </c>
      <c r="C233" t="s">
        <v>47</v>
      </c>
      <c r="D233" t="s">
        <v>593</v>
      </c>
      <c r="E233" s="2" t="str">
        <f>IF(ISNUMBER(FIND(" ", B233)), UPPER(LEFT(B233, 1)) &amp; ". " &amp; RIGHT(B233, LEN(B233)-FIND(" ", B233)), B233)</f>
        <v>Butyricicoccus</v>
      </c>
      <c r="G233" t="s">
        <v>830</v>
      </c>
      <c r="H233">
        <v>2</v>
      </c>
      <c r="I233">
        <f t="shared" si="3"/>
        <v>1</v>
      </c>
      <c r="J233">
        <v>1</v>
      </c>
      <c r="K233">
        <v>1</v>
      </c>
      <c r="M233">
        <v>1</v>
      </c>
      <c r="O233">
        <v>1</v>
      </c>
    </row>
    <row r="234" spans="1:15" ht="19" x14ac:dyDescent="0.25">
      <c r="A234">
        <v>170</v>
      </c>
      <c r="B234" t="s">
        <v>170</v>
      </c>
      <c r="C234" t="s">
        <v>170</v>
      </c>
      <c r="D234" t="s">
        <v>626</v>
      </c>
      <c r="E234" s="2" t="str">
        <f>IF(ISNUMBER(FIND(" ", B234)), UPPER(LEFT(B234, 1)) &amp; ". " &amp; RIGHT(B234, LEN(B234)-FIND(" ", B234)), B234)</f>
        <v>Cryptosporidium</v>
      </c>
      <c r="G234" t="s">
        <v>830</v>
      </c>
      <c r="H234">
        <v>2</v>
      </c>
      <c r="I234">
        <f t="shared" si="3"/>
        <v>2</v>
      </c>
      <c r="J234">
        <v>2</v>
      </c>
      <c r="M234">
        <v>1</v>
      </c>
      <c r="N234">
        <v>1</v>
      </c>
    </row>
    <row r="235" spans="1:15" ht="19" x14ac:dyDescent="0.25">
      <c r="A235">
        <v>153</v>
      </c>
      <c r="B235" t="s">
        <v>153</v>
      </c>
      <c r="C235" t="s">
        <v>153</v>
      </c>
      <c r="D235" t="s">
        <v>721</v>
      </c>
      <c r="E235" s="2" t="str">
        <f>IF(ISNUMBER(FIND(" ", B235)), UPPER(LEFT(B235, 1)) &amp; ". " &amp; RIGHT(B235, LEN(B235)-FIND(" ", B235)), B235)</f>
        <v>Morganella</v>
      </c>
      <c r="G235" t="s">
        <v>830</v>
      </c>
      <c r="H235">
        <v>1</v>
      </c>
      <c r="I235">
        <f t="shared" si="3"/>
        <v>1</v>
      </c>
      <c r="L235">
        <v>1</v>
      </c>
      <c r="M235">
        <v>1</v>
      </c>
    </row>
    <row r="236" spans="1:15" ht="19" x14ac:dyDescent="0.25">
      <c r="A236">
        <v>171</v>
      </c>
      <c r="B236" t="s">
        <v>171</v>
      </c>
      <c r="C236" t="s">
        <v>171</v>
      </c>
      <c r="D236" t="s">
        <v>803</v>
      </c>
      <c r="E236" s="2" t="str">
        <f>IF(ISNUMBER(FIND(" ", B236)), UPPER(LEFT(B236, 1)) &amp; ". " &amp; RIGHT(B236, LEN(B236)-FIND(" ", B236)), B236)</f>
        <v>Toxoplasma</v>
      </c>
      <c r="G236" t="s">
        <v>830</v>
      </c>
      <c r="H236">
        <v>1</v>
      </c>
      <c r="I236">
        <f t="shared" si="3"/>
        <v>1</v>
      </c>
      <c r="J236">
        <v>1</v>
      </c>
      <c r="M236">
        <v>1</v>
      </c>
    </row>
    <row r="237" spans="1:15" ht="19" x14ac:dyDescent="0.25">
      <c r="A237">
        <v>154</v>
      </c>
      <c r="B237" t="s">
        <v>154</v>
      </c>
      <c r="C237" t="s">
        <v>154</v>
      </c>
      <c r="D237" t="s">
        <v>759</v>
      </c>
      <c r="E237" s="2" t="str">
        <f>IF(ISNUMBER(FIND(" ", B237)), UPPER(LEFT(B237, 1)) &amp; ". " &amp; RIGHT(B237, LEN(B237)-FIND(" ", B237)), B237)</f>
        <v>Providencia</v>
      </c>
      <c r="G237" t="s">
        <v>830</v>
      </c>
      <c r="H237">
        <v>2</v>
      </c>
      <c r="I237">
        <f t="shared" si="3"/>
        <v>1</v>
      </c>
      <c r="K237">
        <v>1</v>
      </c>
      <c r="L237">
        <v>1</v>
      </c>
      <c r="M237">
        <v>1</v>
      </c>
      <c r="O237">
        <v>1</v>
      </c>
    </row>
    <row r="238" spans="1:15" ht="19" x14ac:dyDescent="0.25">
      <c r="A238">
        <v>363</v>
      </c>
      <c r="B238" t="s">
        <v>362</v>
      </c>
      <c r="C238" t="s">
        <v>362</v>
      </c>
      <c r="D238" t="s">
        <v>773</v>
      </c>
      <c r="E238" s="2" t="str">
        <f>IF(ISNUMBER(FIND(" ", B238)), UPPER(LEFT(B238, 1)) &amp; ". " &amp; RIGHT(B238, LEN(B238)-FIND(" ", B238)), B238)</f>
        <v>Salmonella</v>
      </c>
      <c r="G238" t="s">
        <v>830</v>
      </c>
      <c r="H238">
        <v>2</v>
      </c>
      <c r="I238">
        <f t="shared" si="3"/>
        <v>1</v>
      </c>
      <c r="J238">
        <v>1</v>
      </c>
      <c r="K238">
        <v>1</v>
      </c>
      <c r="N238">
        <v>1</v>
      </c>
      <c r="O238">
        <v>1</v>
      </c>
    </row>
    <row r="239" spans="1:15" ht="19" x14ac:dyDescent="0.25">
      <c r="A239">
        <v>155</v>
      </c>
      <c r="B239" t="s">
        <v>155</v>
      </c>
      <c r="C239" t="s">
        <v>155</v>
      </c>
      <c r="D239" t="s">
        <v>777</v>
      </c>
      <c r="E239" s="2" t="str">
        <f>IF(ISNUMBER(FIND(" ", B239)), UPPER(LEFT(B239, 1)) &amp; ". " &amp; RIGHT(B239, LEN(B239)-FIND(" ", B239)), B239)</f>
        <v>Serratia</v>
      </c>
      <c r="G239" t="s">
        <v>830</v>
      </c>
      <c r="H239">
        <v>1</v>
      </c>
      <c r="I239">
        <f t="shared" si="3"/>
        <v>0</v>
      </c>
      <c r="K239">
        <v>1</v>
      </c>
      <c r="M239">
        <v>1</v>
      </c>
    </row>
    <row r="240" spans="1:15" ht="19" x14ac:dyDescent="0.25">
      <c r="A240">
        <v>364</v>
      </c>
      <c r="B240" t="s">
        <v>363</v>
      </c>
      <c r="C240" t="s">
        <v>363</v>
      </c>
      <c r="D240" t="s">
        <v>778</v>
      </c>
      <c r="E240" s="2" t="str">
        <f>IF(ISNUMBER(FIND(" ", B240)), UPPER(LEFT(B240, 1)) &amp; ". " &amp; RIGHT(B240, LEN(B240)-FIND(" ", B240)), B240)</f>
        <v>Shigella</v>
      </c>
      <c r="G240" t="s">
        <v>830</v>
      </c>
      <c r="H240">
        <v>10</v>
      </c>
      <c r="I240">
        <f t="shared" si="3"/>
        <v>6</v>
      </c>
      <c r="J240">
        <v>6</v>
      </c>
      <c r="K240">
        <v>4</v>
      </c>
      <c r="M240">
        <v>7</v>
      </c>
      <c r="N240">
        <v>2</v>
      </c>
      <c r="O240">
        <v>1</v>
      </c>
    </row>
    <row r="241" spans="1:15" ht="19" x14ac:dyDescent="0.25">
      <c r="A241">
        <v>147</v>
      </c>
      <c r="B241" t="s">
        <v>147</v>
      </c>
      <c r="C241" t="s">
        <v>147</v>
      </c>
      <c r="D241" t="s">
        <v>779</v>
      </c>
      <c r="E241" s="2" t="str">
        <f>IF(ISNUMBER(FIND(" ", B241)), UPPER(LEFT(B241, 1)) &amp; ". " &amp; RIGHT(B241, LEN(B241)-FIND(" ", B241)), B241)</f>
        <v>S. boydii</v>
      </c>
      <c r="G241" t="s">
        <v>831</v>
      </c>
      <c r="H241">
        <v>1</v>
      </c>
      <c r="I241">
        <f t="shared" si="3"/>
        <v>1</v>
      </c>
      <c r="J241">
        <v>1</v>
      </c>
      <c r="M241">
        <v>1</v>
      </c>
    </row>
    <row r="242" spans="1:15" ht="19" x14ac:dyDescent="0.25">
      <c r="A242">
        <v>148</v>
      </c>
      <c r="B242" t="s">
        <v>148</v>
      </c>
      <c r="C242" t="s">
        <v>148</v>
      </c>
      <c r="D242" t="s">
        <v>780</v>
      </c>
      <c r="E242" s="2" t="str">
        <f>IF(ISNUMBER(FIND(" ", B242)), UPPER(LEFT(B242, 1)) &amp; ". " &amp; RIGHT(B242, LEN(B242)-FIND(" ", B242)), B242)</f>
        <v>S. dysenteriae</v>
      </c>
      <c r="G242" t="s">
        <v>831</v>
      </c>
      <c r="H242">
        <v>1</v>
      </c>
      <c r="I242">
        <f t="shared" si="3"/>
        <v>0</v>
      </c>
      <c r="K242">
        <v>1</v>
      </c>
      <c r="N242">
        <v>1</v>
      </c>
    </row>
    <row r="243" spans="1:15" ht="19" x14ac:dyDescent="0.25">
      <c r="A243">
        <v>149</v>
      </c>
      <c r="B243" t="s">
        <v>149</v>
      </c>
      <c r="C243" t="s">
        <v>149</v>
      </c>
      <c r="D243" t="s">
        <v>781</v>
      </c>
      <c r="E243" s="2" t="str">
        <f>IF(ISNUMBER(FIND(" ", B243)), UPPER(LEFT(B243, 1)) &amp; ". " &amp; RIGHT(B243, LEN(B243)-FIND(" ", B243)), B243)</f>
        <v>S. flexneri</v>
      </c>
      <c r="G243" t="s">
        <v>831</v>
      </c>
      <c r="H243">
        <v>4</v>
      </c>
      <c r="I243">
        <f t="shared" si="3"/>
        <v>1</v>
      </c>
      <c r="J243">
        <v>1</v>
      </c>
      <c r="K243">
        <v>3</v>
      </c>
      <c r="M243">
        <v>2</v>
      </c>
      <c r="N243">
        <v>1</v>
      </c>
      <c r="O243">
        <v>1</v>
      </c>
    </row>
    <row r="244" spans="1:15" ht="19" x14ac:dyDescent="0.25">
      <c r="A244">
        <v>150</v>
      </c>
      <c r="B244" t="s">
        <v>150</v>
      </c>
      <c r="C244" t="s">
        <v>150</v>
      </c>
      <c r="D244" t="s">
        <v>782</v>
      </c>
      <c r="E244" s="2" t="str">
        <f>IF(ISNUMBER(FIND(" ", B244)), UPPER(LEFT(B244, 1)) &amp; ". " &amp; RIGHT(B244, LEN(B244)-FIND(" ", B244)), B244)</f>
        <v>S. sonnei</v>
      </c>
      <c r="G244" t="s">
        <v>831</v>
      </c>
      <c r="H244">
        <v>2</v>
      </c>
      <c r="I244">
        <f t="shared" si="3"/>
        <v>1</v>
      </c>
      <c r="J244">
        <v>1</v>
      </c>
      <c r="K244">
        <v>1</v>
      </c>
      <c r="M244">
        <v>1</v>
      </c>
      <c r="N244">
        <v>1</v>
      </c>
    </row>
    <row r="245" spans="1:15" ht="19" x14ac:dyDescent="0.25">
      <c r="A245">
        <v>195</v>
      </c>
      <c r="B245" t="s">
        <v>195</v>
      </c>
      <c r="C245" t="s">
        <v>195</v>
      </c>
      <c r="D245" t="s">
        <v>556</v>
      </c>
      <c r="E245" s="2" t="str">
        <f>IF(ISNUMBER(FIND(" ", B245)), UPPER(LEFT(B245, 1)) &amp; ". " &amp; RIGHT(B245, LEN(B245)-FIND(" ", B245)), B245)</f>
        <v>A. lumbricoides</v>
      </c>
      <c r="G245" t="s">
        <v>831</v>
      </c>
      <c r="H245">
        <v>1</v>
      </c>
      <c r="I245">
        <f t="shared" si="3"/>
        <v>1</v>
      </c>
      <c r="J245">
        <v>1</v>
      </c>
      <c r="M245">
        <v>1</v>
      </c>
    </row>
    <row r="246" spans="1:15" ht="19" x14ac:dyDescent="0.25">
      <c r="A246">
        <v>8</v>
      </c>
      <c r="B246" t="s">
        <v>8</v>
      </c>
      <c r="C246" t="s">
        <v>8</v>
      </c>
      <c r="D246" t="s">
        <v>579</v>
      </c>
      <c r="E246" s="2" t="str">
        <f>IF(ISNUMBER(FIND(" ", B246)), UPPER(LEFT(B246, 1)) &amp; ". " &amp; RIGHT(B246, LEN(B246)-FIND(" ", B246)), B246)</f>
        <v>B. catenulatum</v>
      </c>
      <c r="G246" t="s">
        <v>831</v>
      </c>
      <c r="H246">
        <v>2</v>
      </c>
      <c r="I246">
        <f t="shared" si="3"/>
        <v>1</v>
      </c>
      <c r="J246">
        <v>1</v>
      </c>
      <c r="K246">
        <v>1</v>
      </c>
      <c r="N246">
        <v>1</v>
      </c>
      <c r="O246">
        <v>1</v>
      </c>
    </row>
    <row r="247" spans="1:15" ht="19" x14ac:dyDescent="0.25">
      <c r="A247">
        <v>140</v>
      </c>
      <c r="B247" t="s">
        <v>140</v>
      </c>
      <c r="C247" t="s">
        <v>140</v>
      </c>
      <c r="D247" t="s">
        <v>540</v>
      </c>
      <c r="E247" s="2" t="str">
        <f>IF(ISNUMBER(FIND(" ", B247)), UPPER(LEFT(B247, 1)) &amp; ". " &amp; RIGHT(B247, LEN(B247)-FIND(" ", B247)), B247)</f>
        <v>A. hydrophila</v>
      </c>
      <c r="G247" t="s">
        <v>831</v>
      </c>
      <c r="H247">
        <v>1</v>
      </c>
      <c r="I247">
        <f t="shared" si="3"/>
        <v>1</v>
      </c>
      <c r="J247">
        <v>1</v>
      </c>
      <c r="M247">
        <v>1</v>
      </c>
    </row>
    <row r="248" spans="1:15" ht="19" x14ac:dyDescent="0.25">
      <c r="A248">
        <v>190</v>
      </c>
      <c r="B248" t="s">
        <v>190</v>
      </c>
      <c r="C248" t="s">
        <v>190</v>
      </c>
      <c r="D248" t="s">
        <v>531</v>
      </c>
      <c r="E248" s="2" t="str">
        <f>IF(ISNUMBER(FIND(" ", B248)), UPPER(LEFT(B248, 1)) &amp; ". " &amp; RIGHT(B248, LEN(B248)-FIND(" ", B248)), B248)</f>
        <v>Actinomucor</v>
      </c>
      <c r="G248" t="s">
        <v>830</v>
      </c>
      <c r="H248">
        <v>1</v>
      </c>
      <c r="I248">
        <f t="shared" si="3"/>
        <v>1</v>
      </c>
      <c r="J248">
        <v>1</v>
      </c>
      <c r="M248">
        <v>1</v>
      </c>
    </row>
    <row r="249" spans="1:15" ht="19" x14ac:dyDescent="0.25">
      <c r="A249">
        <v>381</v>
      </c>
      <c r="B249" t="s">
        <v>380</v>
      </c>
      <c r="C249" t="s">
        <v>380</v>
      </c>
      <c r="D249" t="s">
        <v>819</v>
      </c>
      <c r="E249" s="2" t="str">
        <f>IF(ISNUMBER(FIND(" ", B249)), UPPER(LEFT(B249, 1)) &amp; ". " &amp; RIGHT(B249, LEN(B249)-FIND(" ", B249)), B249)</f>
        <v>Vibrio</v>
      </c>
      <c r="G249" t="s">
        <v>830</v>
      </c>
      <c r="H249">
        <v>1</v>
      </c>
      <c r="I249">
        <f t="shared" si="3"/>
        <v>1</v>
      </c>
      <c r="J249">
        <v>1</v>
      </c>
      <c r="M249">
        <v>1</v>
      </c>
    </row>
    <row r="250" spans="1:15" ht="19" x14ac:dyDescent="0.25">
      <c r="A250">
        <v>165</v>
      </c>
      <c r="B250" t="s">
        <v>165</v>
      </c>
      <c r="C250" t="s">
        <v>165</v>
      </c>
      <c r="D250" t="s">
        <v>820</v>
      </c>
      <c r="E250" s="2" t="str">
        <f>IF(ISNUMBER(FIND(" ", B250)), UPPER(LEFT(B250, 1)) &amp; ". " &amp; RIGHT(B250, LEN(B250)-FIND(" ", B250)), B250)</f>
        <v>V. cholerae</v>
      </c>
      <c r="G250" t="s">
        <v>831</v>
      </c>
      <c r="H250">
        <v>2</v>
      </c>
      <c r="I250">
        <f t="shared" si="3"/>
        <v>1</v>
      </c>
      <c r="J250">
        <v>1</v>
      </c>
      <c r="K250">
        <v>1</v>
      </c>
      <c r="M250">
        <v>1</v>
      </c>
      <c r="O250">
        <v>1</v>
      </c>
    </row>
    <row r="251" spans="1:15" ht="19" x14ac:dyDescent="0.25">
      <c r="A251">
        <v>90</v>
      </c>
      <c r="B251" t="s">
        <v>90</v>
      </c>
      <c r="C251" t="s">
        <v>90</v>
      </c>
      <c r="D251" t="s">
        <v>816</v>
      </c>
      <c r="E251" s="2" t="str">
        <f>IF(ISNUMBER(FIND(" ", B251)), UPPER(LEFT(B251, 1)) &amp; ". " &amp; RIGHT(B251, LEN(B251)-FIND(" ", B251)), B251)</f>
        <v>V. sp. oral taxon 780</v>
      </c>
      <c r="G251" t="s">
        <v>831</v>
      </c>
      <c r="H251">
        <v>1</v>
      </c>
      <c r="I251">
        <f t="shared" si="3"/>
        <v>0</v>
      </c>
      <c r="K251">
        <v>1</v>
      </c>
      <c r="M251">
        <v>1</v>
      </c>
    </row>
    <row r="252" spans="1:15" ht="19" x14ac:dyDescent="0.25">
      <c r="A252">
        <v>202</v>
      </c>
      <c r="B252" t="s">
        <v>202</v>
      </c>
      <c r="C252" t="s">
        <v>202</v>
      </c>
      <c r="D252" t="s">
        <v>821</v>
      </c>
      <c r="F252" s="2" t="str">
        <f>IF(ISNUMBER(FIND(" ", B252)), UPPER(LEFT(B252, 1)) &amp; ". " &amp; RIGHT(B252, LEN(B252)-FIND(" ", B252)), B252)</f>
        <v>Virgaviridae</v>
      </c>
      <c r="G252" t="s">
        <v>833</v>
      </c>
      <c r="H252">
        <v>1</v>
      </c>
      <c r="I252">
        <f t="shared" si="3"/>
        <v>0</v>
      </c>
      <c r="K252">
        <v>1</v>
      </c>
      <c r="O252">
        <v>1</v>
      </c>
    </row>
    <row r="253" spans="1:15" ht="19" x14ac:dyDescent="0.25">
      <c r="A253">
        <v>41</v>
      </c>
      <c r="B253" t="s">
        <v>41</v>
      </c>
      <c r="C253" t="s">
        <v>41</v>
      </c>
      <c r="D253" t="s">
        <v>790</v>
      </c>
      <c r="E253" s="2" t="str">
        <f>IF(ISNUMBER(FIND(" ", B253)), UPPER(LEFT(B253, 1)) &amp; ". " &amp; RIGHT(B253, LEN(B253)-FIND(" ", B253)), B253)</f>
        <v>S. lactarius</v>
      </c>
      <c r="G253" t="s">
        <v>831</v>
      </c>
      <c r="H253">
        <v>1</v>
      </c>
      <c r="I253">
        <f t="shared" si="3"/>
        <v>1</v>
      </c>
      <c r="L253">
        <v>1</v>
      </c>
      <c r="M253">
        <v>1</v>
      </c>
    </row>
    <row r="254" spans="1:15" ht="19" x14ac:dyDescent="0.25">
      <c r="A254">
        <v>503</v>
      </c>
      <c r="B254" t="s">
        <v>497</v>
      </c>
      <c r="C254" t="s">
        <v>497</v>
      </c>
      <c r="D254" t="s">
        <v>555</v>
      </c>
      <c r="E254" s="2" t="str">
        <f>IF(ISNUMBER(FIND(" ", B254)), UPPER(LEFT(B254, 1)) &amp; ". " &amp; RIGHT(B254, LEN(B254)-FIND(" ", B254)), B254)</f>
        <v>Anelloviridae</v>
      </c>
      <c r="G254" t="s">
        <v>833</v>
      </c>
      <c r="H254">
        <v>1</v>
      </c>
      <c r="I254">
        <f t="shared" si="3"/>
        <v>0</v>
      </c>
      <c r="K254">
        <v>1</v>
      </c>
      <c r="N254">
        <v>1</v>
      </c>
    </row>
    <row r="255" spans="1:15" ht="19" x14ac:dyDescent="0.25">
      <c r="A255">
        <v>188</v>
      </c>
      <c r="B255" t="s">
        <v>188</v>
      </c>
      <c r="C255" t="s">
        <v>188</v>
      </c>
      <c r="D255" t="s">
        <v>703</v>
      </c>
      <c r="E255" s="2" t="str">
        <f>IF(ISNUMBER(FIND(" ", B255)), UPPER(LEFT(B255, 1)) &amp; ". " &amp; RIGHT(B255, LEN(B255)-FIND(" ", B255)), B255)</f>
        <v>Lichtheimia</v>
      </c>
      <c r="G255" t="s">
        <v>830</v>
      </c>
      <c r="H255">
        <v>1</v>
      </c>
      <c r="I255">
        <f t="shared" si="3"/>
        <v>1</v>
      </c>
      <c r="J255">
        <v>1</v>
      </c>
      <c r="M255">
        <v>1</v>
      </c>
    </row>
    <row r="256" spans="1:15" ht="19" x14ac:dyDescent="0.25">
      <c r="A256">
        <v>203</v>
      </c>
      <c r="B256" t="s">
        <v>203</v>
      </c>
      <c r="C256" t="s">
        <v>802</v>
      </c>
      <c r="D256" t="s">
        <v>801</v>
      </c>
      <c r="E256" s="2" t="str">
        <f>IF(ISNUMBER(FIND(" ", B256)), UPPER(LEFT(B256, 1)) &amp; ". " &amp; RIGHT(B256, LEN(B256)-FIND(" ", B256)), B256)</f>
        <v>T. teno virus</v>
      </c>
      <c r="G256" t="s">
        <v>831</v>
      </c>
      <c r="H256">
        <v>1</v>
      </c>
      <c r="I256">
        <f t="shared" si="3"/>
        <v>0</v>
      </c>
      <c r="K256">
        <v>1</v>
      </c>
      <c r="N256">
        <v>1</v>
      </c>
    </row>
    <row r="257" spans="1:15" ht="19" x14ac:dyDescent="0.25">
      <c r="A257">
        <v>374</v>
      </c>
      <c r="B257" t="s">
        <v>373</v>
      </c>
      <c r="C257" t="s">
        <v>373</v>
      </c>
      <c r="D257" t="s">
        <v>745</v>
      </c>
      <c r="E257" s="2" t="str">
        <f>IF(ISNUMBER(FIND(" ", B257)), UPPER(LEFT(B257, 1)) &amp; ". " &amp; RIGHT(B257, LEN(B257)-FIND(" ", B257)), B257)</f>
        <v>Pasteurellaceae</v>
      </c>
      <c r="G257" t="s">
        <v>833</v>
      </c>
      <c r="H257">
        <v>2</v>
      </c>
      <c r="I257">
        <f t="shared" si="3"/>
        <v>1</v>
      </c>
      <c r="J257">
        <v>1</v>
      </c>
      <c r="K257">
        <v>1</v>
      </c>
      <c r="M257">
        <v>2</v>
      </c>
    </row>
    <row r="258" spans="1:15" ht="19" x14ac:dyDescent="0.25">
      <c r="A258">
        <v>158</v>
      </c>
      <c r="B258" t="s">
        <v>158</v>
      </c>
      <c r="C258" t="s">
        <v>158</v>
      </c>
      <c r="D258" t="s">
        <v>530</v>
      </c>
      <c r="E258" s="2" t="str">
        <f>IF(ISNUMBER(FIND(" ", B258)), UPPER(LEFT(B258, 1)) &amp; ". " &amp; RIGHT(B258, LEN(B258)-FIND(" ", B258)), B258)</f>
        <v>Actinobacillus</v>
      </c>
      <c r="G258" t="s">
        <v>830</v>
      </c>
      <c r="H258">
        <v>2</v>
      </c>
      <c r="I258">
        <f t="shared" si="3"/>
        <v>1</v>
      </c>
      <c r="J258">
        <v>1</v>
      </c>
      <c r="K258">
        <v>1</v>
      </c>
      <c r="M258">
        <v>2</v>
      </c>
    </row>
    <row r="259" spans="1:15" ht="19" x14ac:dyDescent="0.25">
      <c r="A259">
        <v>318</v>
      </c>
      <c r="B259" t="s">
        <v>317</v>
      </c>
      <c r="C259" t="s">
        <v>317</v>
      </c>
      <c r="D259" t="s">
        <v>602</v>
      </c>
      <c r="E259" s="2" t="str">
        <f>IF(ISNUMBER(FIND(" ", B259)), UPPER(LEFT(B259, 1)) &amp; ". " &amp; RIGHT(B259, LEN(B259)-FIND(" ", B259)), B259)</f>
        <v>Campylobacteraceae</v>
      </c>
      <c r="G259" t="s">
        <v>833</v>
      </c>
      <c r="H259">
        <v>1</v>
      </c>
      <c r="I259">
        <f t="shared" ref="I259:I317" si="4">J259+L259</f>
        <v>0</v>
      </c>
      <c r="K259">
        <v>1</v>
      </c>
      <c r="M259">
        <v>1</v>
      </c>
    </row>
    <row r="260" spans="1:15" ht="19" x14ac:dyDescent="0.25">
      <c r="A260">
        <v>375</v>
      </c>
      <c r="B260" t="s">
        <v>374</v>
      </c>
      <c r="C260" t="s">
        <v>374</v>
      </c>
      <c r="D260" t="s">
        <v>674</v>
      </c>
      <c r="E260" s="2" t="str">
        <f>IF(ISNUMBER(FIND(" ", B260)), UPPER(LEFT(B260, 1)) &amp; ". " &amp; RIGHT(B260, LEN(B260)-FIND(" ", B260)), B260)</f>
        <v>Haemophilus</v>
      </c>
      <c r="G260" t="s">
        <v>830</v>
      </c>
      <c r="H260">
        <v>4</v>
      </c>
      <c r="I260">
        <f t="shared" si="4"/>
        <v>1</v>
      </c>
      <c r="J260">
        <v>1</v>
      </c>
      <c r="K260">
        <v>3</v>
      </c>
      <c r="M260">
        <v>3</v>
      </c>
      <c r="O260">
        <v>1</v>
      </c>
    </row>
    <row r="261" spans="1:15" ht="19" x14ac:dyDescent="0.25">
      <c r="A261">
        <v>160</v>
      </c>
      <c r="B261" t="s">
        <v>160</v>
      </c>
      <c r="C261" t="s">
        <v>160</v>
      </c>
      <c r="D261" t="s">
        <v>676</v>
      </c>
      <c r="E261" s="2" t="str">
        <f>IF(ISNUMBER(FIND(" ", B261)), UPPER(LEFT(B261, 1)) &amp; ". " &amp; RIGHT(B261, LEN(B261)-FIND(" ", B261)), B261)</f>
        <v>H. influenzae</v>
      </c>
      <c r="G261" t="s">
        <v>831</v>
      </c>
      <c r="H261">
        <v>1</v>
      </c>
      <c r="I261">
        <f t="shared" si="4"/>
        <v>0</v>
      </c>
      <c r="K261">
        <v>1</v>
      </c>
      <c r="M261">
        <v>1</v>
      </c>
    </row>
    <row r="262" spans="1:15" ht="19" x14ac:dyDescent="0.25">
      <c r="A262">
        <v>162</v>
      </c>
      <c r="B262" t="s">
        <v>162</v>
      </c>
      <c r="C262" t="s">
        <v>162</v>
      </c>
      <c r="D262" t="s">
        <v>678</v>
      </c>
      <c r="E262" s="2" t="str">
        <f>IF(ISNUMBER(FIND(" ", B262)), UPPER(LEFT(B262, 1)) &amp; ". " &amp; RIGHT(B262, LEN(B262)-FIND(" ", B262)), B262)</f>
        <v>H. parainfluenzae</v>
      </c>
      <c r="G262" t="s">
        <v>831</v>
      </c>
      <c r="H262">
        <v>1</v>
      </c>
      <c r="I262">
        <f t="shared" si="4"/>
        <v>0</v>
      </c>
      <c r="K262">
        <v>1</v>
      </c>
      <c r="M262">
        <v>1</v>
      </c>
    </row>
    <row r="263" spans="1:15" ht="19" x14ac:dyDescent="0.25">
      <c r="A263">
        <v>161</v>
      </c>
      <c r="B263" t="s">
        <v>161</v>
      </c>
      <c r="C263" t="s">
        <v>161</v>
      </c>
      <c r="D263" t="s">
        <v>677</v>
      </c>
      <c r="E263" s="2" t="str">
        <f>IF(ISNUMBER(FIND(" ", B263)), UPPER(LEFT(B263, 1)) &amp; ". " &amp; RIGHT(B263, LEN(B263)-FIND(" ", B263)), B263)</f>
        <v>H. parahaemolyticus</v>
      </c>
      <c r="G263" t="s">
        <v>831</v>
      </c>
      <c r="H263">
        <v>1</v>
      </c>
      <c r="I263">
        <f t="shared" si="4"/>
        <v>0</v>
      </c>
      <c r="K263">
        <v>1</v>
      </c>
      <c r="M263">
        <v>1</v>
      </c>
    </row>
    <row r="264" spans="1:15" ht="19" x14ac:dyDescent="0.25">
      <c r="A264">
        <v>125</v>
      </c>
      <c r="B264" t="s">
        <v>125</v>
      </c>
      <c r="C264" t="s">
        <v>125</v>
      </c>
      <c r="D264" t="s">
        <v>636</v>
      </c>
      <c r="F264" s="2" t="str">
        <f>IF(ISNUMBER(FIND(" ", B264)), UPPER(LEFT(B264, 1)) &amp; ". " &amp; RIGHT(B264, LEN(B264)-FIND(" ", B264)), B264)</f>
        <v>Elusimicrobiota</v>
      </c>
      <c r="G264" t="s">
        <v>834</v>
      </c>
      <c r="H264">
        <v>1</v>
      </c>
      <c r="I264">
        <f t="shared" si="4"/>
        <v>0</v>
      </c>
      <c r="K264">
        <v>1</v>
      </c>
      <c r="M264">
        <v>1</v>
      </c>
    </row>
    <row r="265" spans="1:15" ht="19" x14ac:dyDescent="0.25">
      <c r="A265">
        <v>390</v>
      </c>
      <c r="B265" t="s">
        <v>389</v>
      </c>
      <c r="C265" t="s">
        <v>389</v>
      </c>
      <c r="D265" t="s">
        <v>818</v>
      </c>
      <c r="E265" s="2" t="str">
        <f>IF(ISNUMBER(FIND(" ", B265)), UPPER(LEFT(B265, 1)) &amp; ". " &amp; RIGHT(B265, LEN(B265)-FIND(" ", B265)), B265)</f>
        <v>Verrucomicrobiota</v>
      </c>
      <c r="G265" t="s">
        <v>834</v>
      </c>
      <c r="H265">
        <v>2</v>
      </c>
      <c r="I265">
        <f t="shared" si="4"/>
        <v>1</v>
      </c>
      <c r="J265">
        <v>1</v>
      </c>
      <c r="K265">
        <v>1</v>
      </c>
      <c r="M265">
        <v>2</v>
      </c>
    </row>
    <row r="266" spans="1:15" ht="19" x14ac:dyDescent="0.25">
      <c r="A266">
        <v>20</v>
      </c>
      <c r="B266" t="s">
        <v>20</v>
      </c>
      <c r="C266" t="s">
        <v>20</v>
      </c>
      <c r="D266" t="s">
        <v>618</v>
      </c>
      <c r="E266" s="2" t="str">
        <f>IF(ISNUMBER(FIND(" ", B266)), UPPER(LEFT(B266, 1)) &amp; ". " &amp; RIGHT(B266, LEN(B266)-FIND(" ", B266)), B266)</f>
        <v>C. aerofaciens</v>
      </c>
      <c r="G266" t="s">
        <v>831</v>
      </c>
      <c r="H266">
        <v>1</v>
      </c>
      <c r="I266">
        <f t="shared" si="4"/>
        <v>0</v>
      </c>
      <c r="K266">
        <v>1</v>
      </c>
      <c r="N266">
        <v>1</v>
      </c>
    </row>
    <row r="267" spans="1:15" ht="19" x14ac:dyDescent="0.25">
      <c r="A267">
        <v>13</v>
      </c>
      <c r="B267" t="s">
        <v>13</v>
      </c>
      <c r="C267" t="s">
        <v>13</v>
      </c>
      <c r="D267" t="s">
        <v>584</v>
      </c>
      <c r="E267" s="2" t="str">
        <f>IF(ISNUMBER(FIND(" ", B267)), UPPER(LEFT(B267, 1)) &amp; ". " &amp; RIGHT(B267, LEN(B267)-FIND(" ", B267)), B267)</f>
        <v>B. stellenboschense</v>
      </c>
      <c r="G267" t="s">
        <v>831</v>
      </c>
      <c r="H267">
        <v>1</v>
      </c>
      <c r="I267">
        <f t="shared" si="4"/>
        <v>0</v>
      </c>
      <c r="K267">
        <v>1</v>
      </c>
      <c r="M267">
        <v>1</v>
      </c>
    </row>
    <row r="268" spans="1:15" ht="19" x14ac:dyDescent="0.25">
      <c r="A268">
        <v>114</v>
      </c>
      <c r="B268" t="s">
        <v>114</v>
      </c>
      <c r="C268" t="s">
        <v>114</v>
      </c>
      <c r="D268" t="s">
        <v>598</v>
      </c>
      <c r="E268" s="2" t="str">
        <f>IF(ISNUMBER(FIND(" ", B268)), UPPER(LEFT(B268, 1)) &amp; ". " &amp; RIGHT(B268, LEN(B268)-FIND(" ", B268)), B268)</f>
        <v>C. hominis</v>
      </c>
      <c r="G268" t="s">
        <v>831</v>
      </c>
      <c r="H268">
        <v>1</v>
      </c>
      <c r="I268">
        <f t="shared" si="4"/>
        <v>0</v>
      </c>
      <c r="K268">
        <v>1</v>
      </c>
      <c r="M268">
        <v>1</v>
      </c>
    </row>
    <row r="269" spans="1:15" ht="19" x14ac:dyDescent="0.25">
      <c r="A269">
        <v>12</v>
      </c>
      <c r="B269" t="s">
        <v>12</v>
      </c>
      <c r="C269" t="s">
        <v>12</v>
      </c>
      <c r="D269" t="s">
        <v>583</v>
      </c>
      <c r="E269" s="2" t="str">
        <f>IF(ISNUMBER(FIND(" ", B269)), UPPER(LEFT(B269, 1)) &amp; ". " &amp; RIGHT(B269, LEN(B269)-FIND(" ", B269)), B269)</f>
        <v>B. ruminantium</v>
      </c>
      <c r="G269" t="s">
        <v>831</v>
      </c>
      <c r="H269">
        <v>1</v>
      </c>
      <c r="I269">
        <f t="shared" si="4"/>
        <v>0</v>
      </c>
      <c r="K269">
        <v>1</v>
      </c>
      <c r="O269">
        <v>1</v>
      </c>
    </row>
    <row r="270" spans="1:15" ht="19" x14ac:dyDescent="0.25">
      <c r="A270">
        <v>347</v>
      </c>
      <c r="B270" t="s">
        <v>346</v>
      </c>
      <c r="C270" t="s">
        <v>346</v>
      </c>
      <c r="D270" t="s">
        <v>619</v>
      </c>
      <c r="E270" s="2" t="str">
        <f>IF(ISNUMBER(FIND(" ", B270)), UPPER(LEFT(B270, 1)) &amp; ". " &amp; RIGHT(B270, LEN(B270)-FIND(" ", B270)), B270)</f>
        <v>Comamonadaceae</v>
      </c>
      <c r="G270" t="s">
        <v>833</v>
      </c>
      <c r="H270">
        <v>1</v>
      </c>
      <c r="I270">
        <f t="shared" si="4"/>
        <v>0</v>
      </c>
      <c r="K270">
        <v>1</v>
      </c>
      <c r="M270">
        <v>1</v>
      </c>
    </row>
    <row r="271" spans="1:15" ht="19" x14ac:dyDescent="0.25">
      <c r="A271">
        <v>121</v>
      </c>
      <c r="B271" t="s">
        <v>121</v>
      </c>
      <c r="C271" t="s">
        <v>121</v>
      </c>
      <c r="D271" t="s">
        <v>612</v>
      </c>
      <c r="E271" s="2" t="str">
        <f>IF(ISNUMBER(FIND(" ", B271)), UPPER(LEFT(B271, 1)) &amp; ". " &amp; RIGHT(B271, LEN(B271)-FIND(" ", B271)), B271)</f>
        <v>Chlamydia</v>
      </c>
      <c r="G271" t="s">
        <v>830</v>
      </c>
      <c r="H271">
        <v>2</v>
      </c>
      <c r="I271">
        <f t="shared" si="4"/>
        <v>2</v>
      </c>
      <c r="J271">
        <v>2</v>
      </c>
      <c r="M271">
        <v>1</v>
      </c>
      <c r="O271">
        <v>1</v>
      </c>
    </row>
    <row r="272" spans="1:15" ht="19" x14ac:dyDescent="0.25">
      <c r="A272">
        <v>299</v>
      </c>
      <c r="B272" t="s">
        <v>298</v>
      </c>
      <c r="C272" t="s">
        <v>298</v>
      </c>
      <c r="D272" t="s">
        <v>562</v>
      </c>
      <c r="E272" s="2" t="str">
        <f>IF(ISNUMBER(FIND(" ", B272)), UPPER(LEFT(B272, 1)) &amp; ". " &amp; RIGHT(B272, LEN(B272)-FIND(" ", B272)), B272)</f>
        <v>Bacteroidaceae</v>
      </c>
      <c r="G272" t="s">
        <v>833</v>
      </c>
      <c r="H272">
        <v>1</v>
      </c>
      <c r="I272">
        <f t="shared" si="4"/>
        <v>0</v>
      </c>
      <c r="K272">
        <v>1</v>
      </c>
      <c r="M272">
        <v>1</v>
      </c>
    </row>
    <row r="273" spans="1:15" ht="19" x14ac:dyDescent="0.25">
      <c r="A273">
        <v>300</v>
      </c>
      <c r="B273" t="s">
        <v>299</v>
      </c>
      <c r="C273" t="s">
        <v>299</v>
      </c>
      <c r="D273" t="s">
        <v>564</v>
      </c>
      <c r="E273" s="2" t="str">
        <f>IF(ISNUMBER(FIND(" ", B273)), UPPER(LEFT(B273, 1)) &amp; ". " &amp; RIGHT(B273, LEN(B273)-FIND(" ", B273)), B273)</f>
        <v>Bacteroides</v>
      </c>
      <c r="G273" t="s">
        <v>830</v>
      </c>
      <c r="H273">
        <v>9</v>
      </c>
      <c r="I273">
        <f t="shared" si="4"/>
        <v>6</v>
      </c>
      <c r="J273">
        <v>4</v>
      </c>
      <c r="K273">
        <v>4</v>
      </c>
      <c r="L273">
        <v>2</v>
      </c>
      <c r="M273">
        <v>7</v>
      </c>
      <c r="O273">
        <v>2</v>
      </c>
    </row>
    <row r="274" spans="1:15" ht="19" x14ac:dyDescent="0.25">
      <c r="A274">
        <v>94</v>
      </c>
      <c r="B274" t="s">
        <v>94</v>
      </c>
      <c r="C274" t="s">
        <v>94</v>
      </c>
      <c r="D274" t="s">
        <v>566</v>
      </c>
      <c r="E274" s="2" t="str">
        <f>IF(ISNUMBER(FIND(" ", B274)), UPPER(LEFT(B274, 1)) &amp; ". " &amp; RIGHT(B274, LEN(B274)-FIND(" ", B274)), B274)</f>
        <v>B. fragilis</v>
      </c>
      <c r="G274" t="s">
        <v>831</v>
      </c>
      <c r="H274">
        <v>1</v>
      </c>
      <c r="I274">
        <f t="shared" si="4"/>
        <v>0</v>
      </c>
      <c r="K274">
        <v>1</v>
      </c>
      <c r="N274">
        <v>1</v>
      </c>
    </row>
    <row r="275" spans="1:15" ht="19" x14ac:dyDescent="0.25">
      <c r="A275">
        <v>96</v>
      </c>
      <c r="B275" t="s">
        <v>96</v>
      </c>
      <c r="C275" t="s">
        <v>96</v>
      </c>
      <c r="D275" t="s">
        <v>568</v>
      </c>
      <c r="E275" s="2" t="str">
        <f>IF(ISNUMBER(FIND(" ", B275)), UPPER(LEFT(B275, 1)) &amp; ". " &amp; RIGHT(B275, LEN(B275)-FIND(" ", B275)), B275)</f>
        <v>B. thetaiotaomicron</v>
      </c>
      <c r="G275" t="s">
        <v>831</v>
      </c>
      <c r="H275">
        <v>1</v>
      </c>
      <c r="I275">
        <f t="shared" si="4"/>
        <v>0</v>
      </c>
      <c r="K275">
        <v>1</v>
      </c>
      <c r="N275">
        <v>1</v>
      </c>
    </row>
    <row r="276" spans="1:15" ht="19" x14ac:dyDescent="0.25">
      <c r="A276">
        <v>247</v>
      </c>
      <c r="B276" t="s">
        <v>246</v>
      </c>
      <c r="C276" t="s">
        <v>246</v>
      </c>
      <c r="D276" t="s">
        <v>645</v>
      </c>
      <c r="E276" s="2" t="str">
        <f>IF(ISNUMBER(FIND(" ", B276)), UPPER(LEFT(B276, 1)) &amp; ". " &amp; RIGHT(B276, LEN(B276)-FIND(" ", B276)), B276)</f>
        <v>Enterococcaceae</v>
      </c>
      <c r="G276" t="s">
        <v>833</v>
      </c>
      <c r="H276">
        <v>2</v>
      </c>
      <c r="I276">
        <f t="shared" si="4"/>
        <v>2</v>
      </c>
      <c r="J276">
        <v>2</v>
      </c>
      <c r="M276">
        <v>2</v>
      </c>
    </row>
    <row r="277" spans="1:15" ht="19" x14ac:dyDescent="0.25">
      <c r="A277">
        <v>97</v>
      </c>
      <c r="B277" t="s">
        <v>97</v>
      </c>
      <c r="C277" t="s">
        <v>97</v>
      </c>
      <c r="D277" t="s">
        <v>569</v>
      </c>
      <c r="E277" s="2" t="str">
        <f>IF(ISNUMBER(FIND(" ", B277)), UPPER(LEFT(B277, 1)) &amp; ". " &amp; RIGHT(B277, LEN(B277)-FIND(" ", B277)), B277)</f>
        <v>B. uniformis</v>
      </c>
      <c r="G277" t="s">
        <v>831</v>
      </c>
      <c r="H277">
        <v>1</v>
      </c>
      <c r="I277">
        <f t="shared" si="4"/>
        <v>0</v>
      </c>
      <c r="K277">
        <v>1</v>
      </c>
      <c r="M277">
        <v>1</v>
      </c>
    </row>
    <row r="278" spans="1:15" ht="19" x14ac:dyDescent="0.25">
      <c r="A278">
        <v>109</v>
      </c>
      <c r="B278" t="s">
        <v>109</v>
      </c>
      <c r="C278" t="s">
        <v>109</v>
      </c>
      <c r="D278" t="s">
        <v>740</v>
      </c>
      <c r="E278" s="2" t="str">
        <f>IF(ISNUMBER(FIND(" ", B278)), UPPER(LEFT(B278, 1)) &amp; ". " &amp; RIGHT(B278, LEN(B278)-FIND(" ", B278)), B278)</f>
        <v>P. distasonis</v>
      </c>
      <c r="G278" t="s">
        <v>831</v>
      </c>
      <c r="H278">
        <v>1</v>
      </c>
      <c r="I278">
        <f t="shared" si="4"/>
        <v>0</v>
      </c>
      <c r="K278">
        <v>1</v>
      </c>
      <c r="O278">
        <v>1</v>
      </c>
    </row>
    <row r="279" spans="1:15" ht="19" x14ac:dyDescent="0.25">
      <c r="A279">
        <v>78</v>
      </c>
      <c r="B279" t="s">
        <v>78</v>
      </c>
      <c r="C279" t="s">
        <v>78</v>
      </c>
      <c r="D279" t="s">
        <v>553</v>
      </c>
      <c r="E279" s="2" t="str">
        <f>IF(ISNUMBER(FIND(" ", B279)), UPPER(LEFT(B279, 1)) &amp; ". " &amp; RIGHT(B279, LEN(B279)-FIND(" ", B279)), B279)</f>
        <v>Anaerovibrio</v>
      </c>
      <c r="G279" t="s">
        <v>830</v>
      </c>
      <c r="H279">
        <v>2</v>
      </c>
      <c r="I279">
        <f t="shared" si="4"/>
        <v>2</v>
      </c>
      <c r="J279">
        <v>2</v>
      </c>
      <c r="M279">
        <v>2</v>
      </c>
    </row>
    <row r="280" spans="1:15" ht="19" x14ac:dyDescent="0.25">
      <c r="A280">
        <v>62</v>
      </c>
      <c r="B280" t="s">
        <v>62</v>
      </c>
      <c r="C280" t="s">
        <v>62</v>
      </c>
      <c r="D280" t="s">
        <v>594</v>
      </c>
      <c r="E280" s="2" t="str">
        <f>IF(ISNUMBER(FIND(" ", B280)), UPPER(LEFT(B280, 1)) &amp; ". " &amp; RIGHT(B280, LEN(B280)-FIND(" ", B280)), B280)</f>
        <v>Butyrivibrio</v>
      </c>
      <c r="G280" t="s">
        <v>830</v>
      </c>
      <c r="H280">
        <v>1</v>
      </c>
      <c r="I280">
        <f t="shared" si="4"/>
        <v>1</v>
      </c>
      <c r="J280">
        <v>1</v>
      </c>
      <c r="N280">
        <v>1</v>
      </c>
    </row>
    <row r="281" spans="1:15" ht="19" x14ac:dyDescent="0.25">
      <c r="A281">
        <v>303</v>
      </c>
      <c r="B281" t="s">
        <v>302</v>
      </c>
      <c r="C281" t="s">
        <v>302</v>
      </c>
      <c r="D281" t="s">
        <v>752</v>
      </c>
      <c r="E281" s="2" t="str">
        <f>IF(ISNUMBER(FIND(" ", B281)), UPPER(LEFT(B281, 1)) &amp; ". " &amp; RIGHT(B281, LEN(B281)-FIND(" ", B281)), B281)</f>
        <v>Porphyromonas</v>
      </c>
      <c r="G281" t="s">
        <v>830</v>
      </c>
      <c r="H281">
        <v>2</v>
      </c>
      <c r="I281">
        <f t="shared" si="4"/>
        <v>1</v>
      </c>
      <c r="J281">
        <v>1</v>
      </c>
      <c r="K281">
        <v>1</v>
      </c>
      <c r="M281">
        <v>2</v>
      </c>
    </row>
    <row r="282" spans="1:15" ht="19" x14ac:dyDescent="0.25">
      <c r="A282">
        <v>141</v>
      </c>
      <c r="B282" t="s">
        <v>141</v>
      </c>
      <c r="C282" t="s">
        <v>141</v>
      </c>
      <c r="D282" t="s">
        <v>796</v>
      </c>
      <c r="E282" s="2" t="str">
        <f>IF(ISNUMBER(FIND(" ", B282)), UPPER(LEFT(B282, 1)) &amp; ". " &amp; RIGHT(B282, LEN(B282)-FIND(" ", B282)), B282)</f>
        <v>Succinivibrio</v>
      </c>
      <c r="G282" t="s">
        <v>830</v>
      </c>
      <c r="H282">
        <v>2</v>
      </c>
      <c r="I282">
        <f t="shared" si="4"/>
        <v>1</v>
      </c>
      <c r="K282">
        <v>1</v>
      </c>
      <c r="L282">
        <v>1</v>
      </c>
      <c r="M282">
        <v>2</v>
      </c>
    </row>
    <row r="283" spans="1:15" ht="19" x14ac:dyDescent="0.25">
      <c r="A283">
        <v>308</v>
      </c>
      <c r="B283" t="s">
        <v>307</v>
      </c>
      <c r="C283" t="s">
        <v>307</v>
      </c>
      <c r="D283" t="s">
        <v>754</v>
      </c>
      <c r="E283" s="2" t="str">
        <f>IF(ISNUMBER(FIND(" ", B283)), UPPER(LEFT(B283, 1)) &amp; ". " &amp; RIGHT(B283, LEN(B283)-FIND(" ", B283)), B283)</f>
        <v>Prevotella</v>
      </c>
      <c r="G283" t="s">
        <v>830</v>
      </c>
      <c r="H283">
        <v>20</v>
      </c>
      <c r="I283">
        <f t="shared" si="4"/>
        <v>12</v>
      </c>
      <c r="J283">
        <v>11</v>
      </c>
      <c r="K283">
        <v>8</v>
      </c>
      <c r="L283">
        <v>1</v>
      </c>
      <c r="M283">
        <v>16</v>
      </c>
      <c r="N283">
        <v>2</v>
      </c>
      <c r="O283">
        <v>2</v>
      </c>
    </row>
    <row r="284" spans="1:15" ht="19" x14ac:dyDescent="0.25">
      <c r="A284">
        <v>274</v>
      </c>
      <c r="B284" t="s">
        <v>273</v>
      </c>
      <c r="C284" t="s">
        <v>273</v>
      </c>
      <c r="D284" t="s">
        <v>766</v>
      </c>
      <c r="E284" s="2" t="str">
        <f>IF(ISNUMBER(FIND(" ", B284)), UPPER(LEFT(B284, 1)) &amp; ". " &amp; RIGHT(B284, LEN(B284)-FIND(" ", B284)), B284)</f>
        <v>Roseburia</v>
      </c>
      <c r="G284" t="s">
        <v>830</v>
      </c>
      <c r="H284">
        <v>5</v>
      </c>
      <c r="I284">
        <f t="shared" si="4"/>
        <v>3</v>
      </c>
      <c r="J284">
        <v>2</v>
      </c>
      <c r="K284">
        <v>2</v>
      </c>
      <c r="L284">
        <v>1</v>
      </c>
      <c r="M284">
        <v>3</v>
      </c>
      <c r="N284">
        <v>1</v>
      </c>
      <c r="O284">
        <v>1</v>
      </c>
    </row>
    <row r="285" spans="1:15" ht="19" x14ac:dyDescent="0.25">
      <c r="A285">
        <v>232</v>
      </c>
      <c r="B285" t="s">
        <v>231</v>
      </c>
      <c r="C285" t="s">
        <v>231</v>
      </c>
      <c r="D285" t="s">
        <v>623</v>
      </c>
      <c r="E285" s="2" t="str">
        <f>IF(ISNUMBER(FIND(" ", B285)), UPPER(LEFT(B285, 1)) &amp; ". " &amp; RIGHT(B285, LEN(B285)-FIND(" ", B285)), B285)</f>
        <v>Coriobacteriaceae</v>
      </c>
      <c r="G285" t="s">
        <v>833</v>
      </c>
      <c r="H285">
        <v>4</v>
      </c>
      <c r="I285">
        <f t="shared" si="4"/>
        <v>2</v>
      </c>
      <c r="K285">
        <v>2</v>
      </c>
      <c r="L285">
        <v>2</v>
      </c>
      <c r="M285">
        <v>3</v>
      </c>
      <c r="O285">
        <v>1</v>
      </c>
    </row>
    <row r="286" spans="1:15" ht="19" x14ac:dyDescent="0.25">
      <c r="A286">
        <v>22</v>
      </c>
      <c r="B286" t="s">
        <v>22</v>
      </c>
      <c r="C286" t="s">
        <v>22</v>
      </c>
      <c r="D286" t="s">
        <v>634</v>
      </c>
      <c r="E286" s="2" t="str">
        <f>IF(ISNUMBER(FIND(" ", B286)), UPPER(LEFT(B286, 1)) &amp; ". " &amp; RIGHT(B286, LEN(B286)-FIND(" ", B286)), B286)</f>
        <v>Eggerthella</v>
      </c>
      <c r="G286" t="s">
        <v>830</v>
      </c>
      <c r="H286">
        <v>1</v>
      </c>
      <c r="I286">
        <f t="shared" si="4"/>
        <v>1</v>
      </c>
      <c r="J286">
        <v>1</v>
      </c>
      <c r="M286">
        <v>1</v>
      </c>
    </row>
    <row r="287" spans="1:15" ht="19" x14ac:dyDescent="0.25">
      <c r="A287">
        <v>336</v>
      </c>
      <c r="B287" t="s">
        <v>335</v>
      </c>
      <c r="C287" t="s">
        <v>335</v>
      </c>
      <c r="D287" t="s">
        <v>665</v>
      </c>
      <c r="E287" s="2" t="str">
        <f>IF(ISNUMBER(FIND(" ", B287)), UPPER(LEFT(B287, 1)) &amp; ". " &amp; RIGHT(B287, LEN(B287)-FIND(" ", B287)), B287)</f>
        <v>Fusobacterium</v>
      </c>
      <c r="G287" t="s">
        <v>830</v>
      </c>
      <c r="H287">
        <v>2</v>
      </c>
      <c r="I287">
        <f t="shared" si="4"/>
        <v>0</v>
      </c>
      <c r="K287">
        <v>2</v>
      </c>
      <c r="M287">
        <v>2</v>
      </c>
    </row>
    <row r="288" spans="1:15" ht="19" x14ac:dyDescent="0.25">
      <c r="A288">
        <v>228</v>
      </c>
      <c r="B288" t="s">
        <v>227</v>
      </c>
      <c r="C288" t="s">
        <v>227</v>
      </c>
      <c r="D288" t="s">
        <v>624</v>
      </c>
      <c r="E288" s="2" t="str">
        <f>IF(ISNUMBER(FIND(" ", B288)), UPPER(LEFT(B288, 1)) &amp; ". " &amp; RIGHT(B288, LEN(B288)-FIND(" ", B288)), B288)</f>
        <v>Coriobacteriia</v>
      </c>
      <c r="G288" t="s">
        <v>835</v>
      </c>
      <c r="H288">
        <v>1</v>
      </c>
      <c r="I288">
        <f t="shared" si="4"/>
        <v>1</v>
      </c>
      <c r="J288">
        <v>1</v>
      </c>
      <c r="M288">
        <v>1</v>
      </c>
    </row>
    <row r="289" spans="1:15" ht="19" x14ac:dyDescent="0.25">
      <c r="A289">
        <v>217</v>
      </c>
      <c r="B289" t="s">
        <v>216</v>
      </c>
      <c r="C289" t="s">
        <v>216</v>
      </c>
      <c r="D289" t="s">
        <v>573</v>
      </c>
      <c r="E289" s="2" t="str">
        <f>IF(ISNUMBER(FIND(" ", B289)), UPPER(LEFT(B289, 1)) &amp; ". " &amp; RIGHT(B289, LEN(B289)-FIND(" ", B289)), B289)</f>
        <v>Bifidobacteriales</v>
      </c>
      <c r="G289" t="s">
        <v>836</v>
      </c>
      <c r="H289">
        <v>2</v>
      </c>
      <c r="I289">
        <f t="shared" si="4"/>
        <v>0</v>
      </c>
      <c r="K289">
        <v>2</v>
      </c>
      <c r="M289">
        <v>2</v>
      </c>
    </row>
    <row r="290" spans="1:15" ht="19" x14ac:dyDescent="0.25">
      <c r="A290">
        <v>50</v>
      </c>
      <c r="B290" t="s">
        <v>50</v>
      </c>
      <c r="C290" t="s">
        <v>50</v>
      </c>
      <c r="D290" t="s">
        <v>660</v>
      </c>
      <c r="E290" s="2" t="str">
        <f>IF(ISNUMBER(FIND(" ", B290)), UPPER(LEFT(B290, 1)) &amp; ". " &amp; RIGHT(B290, LEN(B290)-FIND(" ", B290)), B290)</f>
        <v>F. prausnitzii</v>
      </c>
      <c r="G290" t="s">
        <v>831</v>
      </c>
      <c r="H290">
        <v>5</v>
      </c>
      <c r="I290">
        <f t="shared" si="4"/>
        <v>3</v>
      </c>
      <c r="J290">
        <v>3</v>
      </c>
      <c r="K290">
        <v>2</v>
      </c>
      <c r="M290">
        <v>4</v>
      </c>
      <c r="N290">
        <v>1</v>
      </c>
    </row>
    <row r="291" spans="1:15" ht="19" x14ac:dyDescent="0.25">
      <c r="A291">
        <v>127</v>
      </c>
      <c r="B291" t="s">
        <v>127</v>
      </c>
      <c r="C291" t="s">
        <v>127</v>
      </c>
      <c r="D291" t="s">
        <v>667</v>
      </c>
      <c r="E291" s="2" t="str">
        <f>IF(ISNUMBER(FIND(" ", B291)), UPPER(LEFT(B291, 1)) &amp; ". " &amp; RIGHT(B291, LEN(B291)-FIND(" ", B291)), B291)</f>
        <v>F. necrophorum</v>
      </c>
      <c r="G291" t="s">
        <v>831</v>
      </c>
      <c r="H291">
        <v>1</v>
      </c>
      <c r="I291">
        <f t="shared" si="4"/>
        <v>0</v>
      </c>
      <c r="K291">
        <v>1</v>
      </c>
      <c r="M291">
        <v>1</v>
      </c>
    </row>
    <row r="292" spans="1:15" ht="19" x14ac:dyDescent="0.25">
      <c r="A292">
        <v>128</v>
      </c>
      <c r="B292" t="s">
        <v>128</v>
      </c>
      <c r="C292" t="s">
        <v>128</v>
      </c>
      <c r="D292" t="s">
        <v>668</v>
      </c>
      <c r="E292" s="2" t="str">
        <f>IF(ISNUMBER(FIND(" ", B292)), UPPER(LEFT(B292, 1)) &amp; ". " &amp; RIGHT(B292, LEN(B292)-FIND(" ", B292)), B292)</f>
        <v>F. periodonticum</v>
      </c>
      <c r="G292" t="s">
        <v>831</v>
      </c>
      <c r="H292">
        <v>1</v>
      </c>
      <c r="I292">
        <f t="shared" si="4"/>
        <v>0</v>
      </c>
      <c r="K292">
        <v>1</v>
      </c>
      <c r="M292">
        <v>1</v>
      </c>
    </row>
    <row r="293" spans="1:15" ht="19" x14ac:dyDescent="0.25">
      <c r="A293">
        <v>168</v>
      </c>
      <c r="B293" t="s">
        <v>168</v>
      </c>
      <c r="C293" t="s">
        <v>168</v>
      </c>
      <c r="D293" t="s">
        <v>629</v>
      </c>
      <c r="E293" s="2" t="str">
        <f>IF(ISNUMBER(FIND(" ", B293)), UPPER(LEFT(B293, 1)) &amp; ". " &amp; RIGHT(B293, LEN(B293)-FIND(" ", B293)), B293)</f>
        <v>Desulfovibrio</v>
      </c>
      <c r="G293" t="s">
        <v>830</v>
      </c>
      <c r="H293">
        <v>1</v>
      </c>
      <c r="I293">
        <f t="shared" si="4"/>
        <v>1</v>
      </c>
      <c r="J293">
        <v>1</v>
      </c>
      <c r="M293">
        <v>1</v>
      </c>
    </row>
    <row r="294" spans="1:15" ht="19" x14ac:dyDescent="0.25">
      <c r="A294">
        <v>290</v>
      </c>
      <c r="B294" t="s">
        <v>289</v>
      </c>
      <c r="C294" t="s">
        <v>289</v>
      </c>
      <c r="D294" t="s">
        <v>712</v>
      </c>
      <c r="E294" s="2" t="str">
        <f>IF(ISNUMBER(FIND(" ", B294)), UPPER(LEFT(B294, 1)) &amp; ". " &amp; RIGHT(B294, LEN(B294)-FIND(" ", B294)), B294)</f>
        <v>Megasphaera</v>
      </c>
      <c r="G294" t="s">
        <v>830</v>
      </c>
      <c r="H294">
        <v>8</v>
      </c>
      <c r="I294">
        <f t="shared" si="4"/>
        <v>4</v>
      </c>
      <c r="J294">
        <v>4</v>
      </c>
      <c r="K294">
        <v>4</v>
      </c>
      <c r="M294">
        <v>7</v>
      </c>
      <c r="O294">
        <v>1</v>
      </c>
    </row>
    <row r="295" spans="1:15" ht="19" x14ac:dyDescent="0.25">
      <c r="A295">
        <v>83</v>
      </c>
      <c r="B295" t="s">
        <v>83</v>
      </c>
      <c r="C295" t="s">
        <v>83</v>
      </c>
      <c r="D295" t="s">
        <v>713</v>
      </c>
      <c r="E295" s="2" t="str">
        <f>IF(ISNUMBER(FIND(" ", B295)), UPPER(LEFT(B295, 1)) &amp; ". " &amp; RIGHT(B295, LEN(B295)-FIND(" ", B295)), B295)</f>
        <v>M. elsdenii</v>
      </c>
      <c r="G295" t="s">
        <v>831</v>
      </c>
      <c r="H295">
        <v>1</v>
      </c>
      <c r="I295">
        <f t="shared" si="4"/>
        <v>1</v>
      </c>
      <c r="J295">
        <v>1</v>
      </c>
      <c r="M295">
        <v>1</v>
      </c>
    </row>
    <row r="296" spans="1:15" ht="19" x14ac:dyDescent="0.25">
      <c r="A296">
        <v>237</v>
      </c>
      <c r="B296" t="s">
        <v>236</v>
      </c>
      <c r="C296" t="s">
        <v>236</v>
      </c>
      <c r="D296" t="s">
        <v>559</v>
      </c>
      <c r="E296" s="2" t="str">
        <f>IF(ISNUMBER(FIND(" ", B296)), UPPER(LEFT(B296, 1)) &amp; ". " &amp; RIGHT(B296, LEN(B296)-FIND(" ", B296)), B296)</f>
        <v>Bacilli</v>
      </c>
      <c r="G296" t="s">
        <v>835</v>
      </c>
      <c r="H296">
        <v>1</v>
      </c>
      <c r="I296">
        <f t="shared" si="4"/>
        <v>1</v>
      </c>
      <c r="J296">
        <v>1</v>
      </c>
      <c r="M296">
        <v>1</v>
      </c>
    </row>
    <row r="297" spans="1:15" ht="19" x14ac:dyDescent="0.25">
      <c r="A297">
        <v>359</v>
      </c>
      <c r="B297" t="s">
        <v>358</v>
      </c>
      <c r="C297" t="s">
        <v>358</v>
      </c>
      <c r="D297" t="s">
        <v>643</v>
      </c>
      <c r="E297" s="2" t="str">
        <f>IF(ISNUMBER(FIND(" ", B297)), UPPER(LEFT(B297, 1)) &amp; ". " &amp; RIGHT(B297, LEN(B297)-FIND(" ", B297)), B297)</f>
        <v>Enterobacterales</v>
      </c>
      <c r="G297" t="s">
        <v>836</v>
      </c>
      <c r="H297">
        <v>3</v>
      </c>
      <c r="I297">
        <f t="shared" si="4"/>
        <v>1</v>
      </c>
      <c r="J297">
        <v>1</v>
      </c>
      <c r="K297">
        <v>2</v>
      </c>
      <c r="M297">
        <v>2</v>
      </c>
      <c r="N297">
        <v>1</v>
      </c>
    </row>
    <row r="298" spans="1:15" ht="19" x14ac:dyDescent="0.25">
      <c r="A298">
        <v>89</v>
      </c>
      <c r="B298" t="s">
        <v>89</v>
      </c>
      <c r="C298" t="s">
        <v>89</v>
      </c>
      <c r="D298" t="s">
        <v>815</v>
      </c>
      <c r="E298" s="2" t="str">
        <f>IF(ISNUMBER(FIND(" ", B298)), UPPER(LEFT(B298, 1)) &amp; ". " &amp; RIGHT(B298, LEN(B298)-FIND(" ", B298)), B298)</f>
        <v>V. sp. ICM51a</v>
      </c>
      <c r="G298" t="s">
        <v>831</v>
      </c>
      <c r="H298">
        <v>1</v>
      </c>
      <c r="I298">
        <f t="shared" si="4"/>
        <v>0</v>
      </c>
      <c r="K298">
        <v>1</v>
      </c>
      <c r="M298">
        <v>1</v>
      </c>
    </row>
    <row r="299" spans="1:15" ht="19" x14ac:dyDescent="0.25">
      <c r="A299">
        <v>36</v>
      </c>
      <c r="B299" t="s">
        <v>36</v>
      </c>
      <c r="C299" t="s">
        <v>36</v>
      </c>
      <c r="D299" t="s">
        <v>706</v>
      </c>
      <c r="E299" s="2" t="str">
        <f>IF(ISNUMBER(FIND(" ", B299)), UPPER(LEFT(B299, 1)) &amp; ". " &amp; RIGHT(B299, LEN(B299)-FIND(" ", B299)), B299)</f>
        <v>L. mucosae</v>
      </c>
      <c r="G299" t="s">
        <v>831</v>
      </c>
      <c r="H299">
        <v>3</v>
      </c>
      <c r="I299">
        <f t="shared" si="4"/>
        <v>1</v>
      </c>
      <c r="J299">
        <v>1</v>
      </c>
      <c r="K299">
        <v>2</v>
      </c>
      <c r="M299">
        <v>3</v>
      </c>
    </row>
    <row r="300" spans="1:15" ht="19" x14ac:dyDescent="0.25">
      <c r="A300">
        <v>296</v>
      </c>
      <c r="B300" t="s">
        <v>295</v>
      </c>
      <c r="C300" t="s">
        <v>295</v>
      </c>
      <c r="D300" t="s">
        <v>571</v>
      </c>
      <c r="E300" s="2" t="str">
        <f>IF(ISNUMBER(FIND(" ", B300)), UPPER(LEFT(B300, 1)) &amp; ". " &amp; RIGHT(B300, LEN(B300)-FIND(" ", B300)), B300)</f>
        <v>Bacteroidota</v>
      </c>
      <c r="G300" t="s">
        <v>834</v>
      </c>
      <c r="H300">
        <v>16</v>
      </c>
      <c r="I300">
        <f t="shared" si="4"/>
        <v>9</v>
      </c>
      <c r="J300">
        <v>8</v>
      </c>
      <c r="K300">
        <v>7</v>
      </c>
      <c r="L300">
        <v>1</v>
      </c>
      <c r="M300">
        <v>12</v>
      </c>
      <c r="N300">
        <v>3</v>
      </c>
      <c r="O300">
        <v>1</v>
      </c>
    </row>
    <row r="301" spans="1:15" ht="19" x14ac:dyDescent="0.25">
      <c r="A301">
        <v>440</v>
      </c>
      <c r="B301" t="s">
        <v>433</v>
      </c>
      <c r="C301" t="s">
        <v>433</v>
      </c>
      <c r="E301" s="2" t="str">
        <f>IF(ISNUMBER(FIND(" ", B301)), UPPER(LEFT(B301, 1)) &amp; ". " &amp; RIGHT(B301, LEN(B301)-FIND(" ", B301)), B301)</f>
        <v>Entamoeba</v>
      </c>
      <c r="G301" t="s">
        <v>830</v>
      </c>
      <c r="H301">
        <v>0</v>
      </c>
      <c r="I301">
        <f t="shared" si="4"/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ht="19" x14ac:dyDescent="0.25">
      <c r="A302">
        <v>439</v>
      </c>
      <c r="B302" t="s">
        <v>430</v>
      </c>
      <c r="C302" t="s">
        <v>430</v>
      </c>
      <c r="E302" s="2" t="str">
        <f>IF(ISNUMBER(FIND(" ", B302)), UPPER(LEFT(B302, 1)) &amp; ". " &amp; RIGHT(B302, LEN(B302)-FIND(" ", B302)), B302)</f>
        <v>Entamoebidae</v>
      </c>
      <c r="G302" t="s">
        <v>833</v>
      </c>
      <c r="H302">
        <v>0</v>
      </c>
      <c r="I302">
        <f t="shared" si="4"/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ht="19" x14ac:dyDescent="0.25">
      <c r="A303">
        <v>430</v>
      </c>
      <c r="B303" t="s">
        <v>429</v>
      </c>
      <c r="C303" t="s">
        <v>429</v>
      </c>
      <c r="E303" s="2" t="str">
        <f>IF(ISNUMBER(FIND(" ", B303)), UPPER(LEFT(B303, 1)) &amp; ". " &amp; RIGHT(B303, LEN(B303)-FIND(" ", B303)), B303)</f>
        <v>Mastigamoebida</v>
      </c>
      <c r="G303" t="s">
        <v>836</v>
      </c>
      <c r="H303">
        <v>0</v>
      </c>
      <c r="I303">
        <f t="shared" si="4"/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ht="19" x14ac:dyDescent="0.25">
      <c r="A304">
        <v>284</v>
      </c>
      <c r="B304" t="s">
        <v>283</v>
      </c>
      <c r="C304" t="s">
        <v>283</v>
      </c>
      <c r="E304" s="2" t="str">
        <f>IF(ISNUMBER(FIND(" ", B304)), UPPER(LEFT(B304, 1)) &amp; ". " &amp; RIGHT(B304, LEN(B304)-FIND(" ", B304)), B304)</f>
        <v>Acidaminococcaceae</v>
      </c>
      <c r="G304" t="s">
        <v>833</v>
      </c>
      <c r="H304">
        <v>0</v>
      </c>
      <c r="I304">
        <f t="shared" si="4"/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ht="19" x14ac:dyDescent="0.25">
      <c r="A305">
        <v>283</v>
      </c>
      <c r="B305" t="s">
        <v>282</v>
      </c>
      <c r="C305" t="s">
        <v>282</v>
      </c>
      <c r="E305" s="2" t="str">
        <f>IF(ISNUMBER(FIND(" ", B305)), UPPER(LEFT(B305, 1)) &amp; ". " &amp; RIGHT(B305, LEN(B305)-FIND(" ", B305)), B305)</f>
        <v>Acidaminococcales</v>
      </c>
      <c r="G305" t="s">
        <v>836</v>
      </c>
      <c r="H305">
        <v>0</v>
      </c>
      <c r="I305">
        <f t="shared" si="4"/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ht="19" x14ac:dyDescent="0.25">
      <c r="A306">
        <v>406</v>
      </c>
      <c r="B306" t="s">
        <v>405</v>
      </c>
      <c r="C306" t="s">
        <v>405</v>
      </c>
      <c r="E306" s="2" t="str">
        <f>IF(ISNUMBER(FIND(" ", B306)), UPPER(LEFT(B306, 1)) &amp; ". " &amp; RIGHT(B306, LEN(B306)-FIND(" ", B306)), B306)</f>
        <v>Acidomyces</v>
      </c>
      <c r="G306" t="s">
        <v>830</v>
      </c>
      <c r="H306">
        <v>0</v>
      </c>
      <c r="I306">
        <f t="shared" si="4"/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ht="19" x14ac:dyDescent="0.25">
      <c r="A307">
        <v>355</v>
      </c>
      <c r="B307" t="s">
        <v>354</v>
      </c>
      <c r="C307" t="s">
        <v>354</v>
      </c>
      <c r="E307" s="2" t="str">
        <f>IF(ISNUMBER(FIND(" ", B307)), UPPER(LEFT(B307, 1)) &amp; ". " &amp; RIGHT(B307, LEN(B307)-FIND(" ", B307)), B307)</f>
        <v>Aeromonadaceae</v>
      </c>
      <c r="G307" t="s">
        <v>833</v>
      </c>
      <c r="H307">
        <v>0</v>
      </c>
      <c r="I307">
        <f t="shared" si="4"/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ht="19" x14ac:dyDescent="0.25">
      <c r="A308">
        <v>356</v>
      </c>
      <c r="B308" t="s">
        <v>355</v>
      </c>
      <c r="C308" t="s">
        <v>355</v>
      </c>
      <c r="E308" s="2" t="str">
        <f>IF(ISNUMBER(FIND(" ", B308)), UPPER(LEFT(B308, 1)) &amp; ". " &amp; RIGHT(B308, LEN(B308)-FIND(" ", B308)), B308)</f>
        <v>Aeromonas</v>
      </c>
      <c r="G308" t="s">
        <v>830</v>
      </c>
      <c r="H308">
        <v>0</v>
      </c>
      <c r="I308">
        <f t="shared" si="4"/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ht="19" x14ac:dyDescent="0.25">
      <c r="A309">
        <v>260</v>
      </c>
      <c r="B309" t="s">
        <v>259</v>
      </c>
      <c r="C309" t="s">
        <v>259</v>
      </c>
      <c r="E309" s="2" t="str">
        <f>IF(ISNUMBER(FIND(" ", B309)), UPPER(LEFT(B309, 1)) &amp; ". " &amp; RIGHT(B309, LEN(B309)-FIND(" ", B309)), B309)</f>
        <v>Agathobaculum</v>
      </c>
      <c r="G309" t="s">
        <v>830</v>
      </c>
      <c r="H309">
        <v>0</v>
      </c>
      <c r="I309">
        <f t="shared" si="4"/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ht="19" x14ac:dyDescent="0.25">
      <c r="A310">
        <v>393</v>
      </c>
      <c r="B310" t="s">
        <v>392</v>
      </c>
      <c r="C310" t="s">
        <v>392</v>
      </c>
      <c r="E310" s="2" t="str">
        <f>IF(ISNUMBER(FIND(" ", B310)), UPPER(LEFT(B310, 1)) &amp; ". " &amp; RIGHT(B310, LEN(B310)-FIND(" ", B310)), B310)</f>
        <v>Akkermansiaceae</v>
      </c>
      <c r="G310" t="s">
        <v>833</v>
      </c>
      <c r="H310">
        <v>0</v>
      </c>
      <c r="I310">
        <f t="shared" si="4"/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ht="19" x14ac:dyDescent="0.25">
      <c r="A311">
        <v>345</v>
      </c>
      <c r="B311" t="s">
        <v>344</v>
      </c>
      <c r="C311" t="s">
        <v>344</v>
      </c>
      <c r="E311" s="2" t="str">
        <f>IF(ISNUMBER(FIND(" ", B311)), UPPER(LEFT(B311, 1)) &amp; ". " &amp; RIGHT(B311, LEN(B311)-FIND(" ", B311)), B311)</f>
        <v>Alcaligenaceae</v>
      </c>
      <c r="G311" t="s">
        <v>833</v>
      </c>
      <c r="H311">
        <v>0</v>
      </c>
      <c r="I311">
        <f t="shared" si="4"/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ht="19" x14ac:dyDescent="0.25">
      <c r="A312">
        <v>498</v>
      </c>
      <c r="B312" t="s">
        <v>492</v>
      </c>
      <c r="C312" t="s">
        <v>492</v>
      </c>
      <c r="E312" s="2" t="str">
        <f>IF(ISNUMBER(FIND(" ", B312)), UPPER(LEFT(B312, 1)) &amp; ". " &amp; RIGHT(B312, LEN(B312)-FIND(" ", B312)), B312)</f>
        <v>Alsuviricetes</v>
      </c>
      <c r="G312" t="s">
        <v>835</v>
      </c>
      <c r="H312">
        <v>0</v>
      </c>
      <c r="I312">
        <f t="shared" si="4"/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ht="19" x14ac:dyDescent="0.25">
      <c r="A313">
        <v>358</v>
      </c>
      <c r="B313" t="s">
        <v>357</v>
      </c>
      <c r="C313" t="s">
        <v>357</v>
      </c>
      <c r="E313" s="2" t="str">
        <f>IF(ISNUMBER(FIND(" ", B313)), UPPER(LEFT(B313, 1)) &amp; ". " &amp; RIGHT(B313, LEN(B313)-FIND(" ", B313)), B313)</f>
        <v>Alteromonadales</v>
      </c>
      <c r="G313" t="s">
        <v>836</v>
      </c>
      <c r="H313">
        <v>0</v>
      </c>
      <c r="I313">
        <f t="shared" si="4"/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ht="19" x14ac:dyDescent="0.25">
      <c r="A314">
        <v>227</v>
      </c>
      <c r="B314" t="s">
        <v>226</v>
      </c>
      <c r="C314" t="s">
        <v>226</v>
      </c>
      <c r="E314" s="2" t="str">
        <f>IF(ISNUMBER(FIND(" ", B314)), UPPER(LEFT(B314, 1)) &amp; ". " &amp; RIGHT(B314, LEN(B314)-FIND(" ", B314)), B314)</f>
        <v>Amycolatopsis</v>
      </c>
      <c r="G314" t="s">
        <v>830</v>
      </c>
      <c r="H314">
        <v>0</v>
      </c>
      <c r="I314">
        <f t="shared" si="4"/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ht="19" x14ac:dyDescent="0.25">
      <c r="A315">
        <v>469</v>
      </c>
      <c r="B315" t="s">
        <v>463</v>
      </c>
      <c r="C315" t="s">
        <v>463</v>
      </c>
      <c r="E315" s="2" t="str">
        <f>IF(ISNUMBER(FIND(" ", B315)), UPPER(LEFT(B315, 1)) &amp; ". " &amp; RIGHT(B315, LEN(B315)-FIND(" ", B315)), B315)</f>
        <v>Ancylostoma</v>
      </c>
      <c r="G315" t="s">
        <v>830</v>
      </c>
      <c r="H315">
        <v>0</v>
      </c>
      <c r="I315">
        <f t="shared" si="4"/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ht="19" x14ac:dyDescent="0.25">
      <c r="A316">
        <v>468</v>
      </c>
      <c r="B316" t="s">
        <v>462</v>
      </c>
      <c r="C316" t="s">
        <v>462</v>
      </c>
      <c r="E316" s="2" t="str">
        <f>IF(ISNUMBER(FIND(" ", B316)), UPPER(LEFT(B316, 1)) &amp; ". " &amp; RIGHT(B316, LEN(B316)-FIND(" ", B316)), B316)</f>
        <v>Ancylostomatidae</v>
      </c>
      <c r="G316" t="s">
        <v>833</v>
      </c>
      <c r="H316">
        <v>0</v>
      </c>
      <c r="I316">
        <f t="shared" si="4"/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</row>
    <row r="317" spans="1:15" ht="19" x14ac:dyDescent="0.25">
      <c r="A317">
        <v>395</v>
      </c>
      <c r="B317" t="s">
        <v>394</v>
      </c>
      <c r="C317" t="s">
        <v>394</v>
      </c>
      <c r="E317" s="2" t="str">
        <f>IF(ISNUMBER(FIND(" ", B317)), UPPER(LEFT(B317, 1)) &amp; ". " &amp; RIGHT(B317, LEN(B317)-FIND(" ", B317)), B317)</f>
        <v>Apicomplexa</v>
      </c>
      <c r="G317" t="s">
        <v>834</v>
      </c>
      <c r="H317">
        <v>0</v>
      </c>
      <c r="I317">
        <f t="shared" si="4"/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</row>
    <row r="318" spans="1:15" ht="19" x14ac:dyDescent="0.25">
      <c r="A318">
        <v>210</v>
      </c>
      <c r="B318" t="s">
        <v>209</v>
      </c>
      <c r="C318" t="s">
        <v>209</v>
      </c>
      <c r="E318" s="2" t="str">
        <f>IF(ISNUMBER(FIND(" ", B318)), UPPER(LEFT(B318, 1)) &amp; ". " &amp; RIGHT(B318, LEN(B318)-FIND(" ", B318)), B318)</f>
        <v>Archaea</v>
      </c>
      <c r="G318" t="s">
        <v>832</v>
      </c>
      <c r="H318">
        <v>0</v>
      </c>
      <c r="I318">
        <f t="shared" ref="I318:I381" si="5">J318+L318</f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t="19" x14ac:dyDescent="0.25">
      <c r="A319">
        <v>492</v>
      </c>
      <c r="B319" t="s">
        <v>486</v>
      </c>
      <c r="C319" t="s">
        <v>486</v>
      </c>
      <c r="E319" s="2" t="str">
        <f>IF(ISNUMBER(FIND(" ", B319)), UPPER(LEFT(B319, 1)) &amp; ". " &amp; RIGHT(B319, LEN(B319)-FIND(" ", B319)), B319)</f>
        <v>Arfiviricetes</v>
      </c>
      <c r="G319" t="s">
        <v>835</v>
      </c>
      <c r="H319">
        <v>0</v>
      </c>
      <c r="I319">
        <f t="shared" si="5"/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ht="19" x14ac:dyDescent="0.25">
      <c r="A320">
        <v>471</v>
      </c>
      <c r="B320" t="s">
        <v>465</v>
      </c>
      <c r="C320" t="s">
        <v>465</v>
      </c>
      <c r="E320" s="2" t="str">
        <f>IF(ISNUMBER(FIND(" ", B320)), UPPER(LEFT(B320, 1)) &amp; ". " &amp; RIGHT(B320, LEN(B320)-FIND(" ", B320)), B320)</f>
        <v>Ascarididae</v>
      </c>
      <c r="G320" t="s">
        <v>833</v>
      </c>
      <c r="H320">
        <v>0</v>
      </c>
      <c r="I320">
        <f t="shared" si="5"/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</row>
    <row r="321" spans="1:15" ht="19" x14ac:dyDescent="0.25">
      <c r="A321">
        <v>472</v>
      </c>
      <c r="B321" t="s">
        <v>466</v>
      </c>
      <c r="C321" t="s">
        <v>466</v>
      </c>
      <c r="E321" s="2" t="str">
        <f>IF(ISNUMBER(FIND(" ", B321)), UPPER(LEFT(B321, 1)) &amp; ". " &amp; RIGHT(B321, LEN(B321)-FIND(" ", B321)), B321)</f>
        <v>Ascaris</v>
      </c>
      <c r="G321" t="s">
        <v>830</v>
      </c>
      <c r="H321">
        <v>0</v>
      </c>
      <c r="I321">
        <f t="shared" si="5"/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</row>
    <row r="322" spans="1:15" ht="19" x14ac:dyDescent="0.25">
      <c r="A322">
        <v>230</v>
      </c>
      <c r="B322" t="s">
        <v>229</v>
      </c>
      <c r="C322" t="s">
        <v>229</v>
      </c>
      <c r="E322" s="2" t="str">
        <f>IF(ISNUMBER(FIND(" ", B322)), UPPER(LEFT(B322, 1)) &amp; ". " &amp; RIGHT(B322, LEN(B322)-FIND(" ", B322)), B322)</f>
        <v>Atopobiaceae</v>
      </c>
      <c r="G322" t="s">
        <v>833</v>
      </c>
      <c r="H322">
        <v>0</v>
      </c>
      <c r="I322">
        <f t="shared" si="5"/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ht="19" x14ac:dyDescent="0.25">
      <c r="A323">
        <v>239</v>
      </c>
      <c r="B323" t="s">
        <v>238</v>
      </c>
      <c r="C323" t="s">
        <v>238</v>
      </c>
      <c r="E323" s="2" t="str">
        <f>IF(ISNUMBER(FIND(" ", B323)), UPPER(LEFT(B323, 1)) &amp; ". " &amp; RIGHT(B323, LEN(B323)-FIND(" ", B323)), B323)</f>
        <v>Bacillaceae</v>
      </c>
      <c r="G323" t="s">
        <v>833</v>
      </c>
      <c r="H323">
        <v>0</v>
      </c>
      <c r="I323">
        <f t="shared" si="5"/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ht="19" x14ac:dyDescent="0.25">
      <c r="A324">
        <v>238</v>
      </c>
      <c r="B324" t="s">
        <v>237</v>
      </c>
      <c r="C324" t="s">
        <v>237</v>
      </c>
      <c r="E324" s="2" t="str">
        <f>IF(ISNUMBER(FIND(" ", B324)), UPPER(LEFT(B324, 1)) &amp; ". " &amp; RIGHT(B324, LEN(B324)-FIND(" ", B324)), B324)</f>
        <v>Bacillales</v>
      </c>
      <c r="G324" t="s">
        <v>836</v>
      </c>
      <c r="H324">
        <v>0</v>
      </c>
      <c r="I324">
        <f t="shared" si="5"/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ht="19" x14ac:dyDescent="0.25">
      <c r="A325">
        <v>413</v>
      </c>
      <c r="B325" t="s">
        <v>412</v>
      </c>
      <c r="C325" t="s">
        <v>412</v>
      </c>
      <c r="E325" s="2" t="str">
        <f>IF(ISNUMBER(FIND(" ", B325)), UPPER(LEFT(B325, 1)) &amp; ". " &amp; RIGHT(B325, LEN(B325)-FIND(" ", B325)), B325)</f>
        <v>Basidiomycota</v>
      </c>
      <c r="G325" t="s">
        <v>834</v>
      </c>
      <c r="H325">
        <v>0</v>
      </c>
      <c r="I325">
        <f t="shared" si="5"/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ht="19" x14ac:dyDescent="0.25">
      <c r="A326">
        <v>343</v>
      </c>
      <c r="B326" t="s">
        <v>342</v>
      </c>
      <c r="C326" t="s">
        <v>342</v>
      </c>
      <c r="E326" s="2" t="str">
        <f>IF(ISNUMBER(FIND(" ", B326)), UPPER(LEFT(B326, 1)) &amp; ". " &amp; RIGHT(B326, LEN(B326)-FIND(" ", B326)), B326)</f>
        <v>Betaproteobacteria</v>
      </c>
      <c r="G326" t="s">
        <v>835</v>
      </c>
      <c r="H326">
        <v>0</v>
      </c>
      <c r="I326">
        <f t="shared" si="5"/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ht="19" x14ac:dyDescent="0.25">
      <c r="A327">
        <v>461</v>
      </c>
      <c r="B327" t="s">
        <v>455</v>
      </c>
      <c r="C327" t="s">
        <v>455</v>
      </c>
      <c r="E327" s="2" t="str">
        <f>IF(ISNUMBER(FIND(" ", B327)), UPPER(LEFT(B327, 1)) &amp; ". " &amp; RIGHT(B327, LEN(B327)-FIND(" ", B327)), B327)</f>
        <v>Bigyra</v>
      </c>
      <c r="G327" t="s">
        <v>835</v>
      </c>
      <c r="H327">
        <v>0</v>
      </c>
      <c r="I327">
        <f t="shared" si="5"/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ht="19" x14ac:dyDescent="0.25">
      <c r="A328">
        <v>463</v>
      </c>
      <c r="B328" t="s">
        <v>457</v>
      </c>
      <c r="C328" t="s">
        <v>457</v>
      </c>
      <c r="E328" s="2" t="str">
        <f>IF(ISNUMBER(FIND(" ", B328)), UPPER(LEFT(B328, 1)) &amp; ". " &amp; RIGHT(B328, LEN(B328)-FIND(" ", B328)), B328)</f>
        <v>Blastocystidae</v>
      </c>
      <c r="G328" t="s">
        <v>833</v>
      </c>
      <c r="H328">
        <v>0</v>
      </c>
      <c r="I328">
        <f t="shared" si="5"/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ht="19" x14ac:dyDescent="0.25">
      <c r="A329">
        <v>464</v>
      </c>
      <c r="B329" t="s">
        <v>458</v>
      </c>
      <c r="C329" t="s">
        <v>458</v>
      </c>
      <c r="E329" s="2" t="str">
        <f>IF(ISNUMBER(FIND(" ", B329)), UPPER(LEFT(B329, 1)) &amp; ". " &amp; RIGHT(B329, LEN(B329)-FIND(" ", B329)), B329)</f>
        <v>Blastocystis</v>
      </c>
      <c r="G329" t="s">
        <v>830</v>
      </c>
      <c r="H329">
        <v>0</v>
      </c>
      <c r="I329">
        <f t="shared" si="5"/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ht="19" x14ac:dyDescent="0.25">
      <c r="A330">
        <v>346</v>
      </c>
      <c r="B330" t="s">
        <v>345</v>
      </c>
      <c r="C330" t="s">
        <v>345</v>
      </c>
      <c r="E330" s="2" t="str">
        <f>IF(ISNUMBER(FIND(" ", B330)), UPPER(LEFT(B330, 1)) &amp; ". " &amp; RIGHT(B330, LEN(B330)-FIND(" ", B330)), B330)</f>
        <v>Burkholderiaceae</v>
      </c>
      <c r="G330" t="s">
        <v>833</v>
      </c>
      <c r="H330">
        <v>0</v>
      </c>
      <c r="I330">
        <f t="shared" si="5"/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ht="19" x14ac:dyDescent="0.25">
      <c r="A331">
        <v>344</v>
      </c>
      <c r="B331" t="s">
        <v>343</v>
      </c>
      <c r="C331" t="s">
        <v>343</v>
      </c>
      <c r="E331" s="2" t="str">
        <f>IF(ISNUMBER(FIND(" ", B331)), UPPER(LEFT(B331, 1)) &amp; ". " &amp; RIGHT(B331, LEN(B331)-FIND(" ", B331)), B331)</f>
        <v>Burkholderiales</v>
      </c>
      <c r="G331" t="s">
        <v>836</v>
      </c>
      <c r="H331">
        <v>0</v>
      </c>
      <c r="I331">
        <f t="shared" si="5"/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ht="19" x14ac:dyDescent="0.25">
      <c r="A332">
        <v>259</v>
      </c>
      <c r="B332" t="s">
        <v>258</v>
      </c>
      <c r="C332" t="s">
        <v>258</v>
      </c>
      <c r="E332" s="2" t="str">
        <f>IF(ISNUMBER(FIND(" ", B332)), UPPER(LEFT(B332, 1)) &amp; ". " &amp; RIGHT(B332, LEN(B332)-FIND(" ", B332)), B332)</f>
        <v>Butyricicoccaceae</v>
      </c>
      <c r="G332" t="s">
        <v>833</v>
      </c>
      <c r="H332">
        <v>0</v>
      </c>
      <c r="I332">
        <f t="shared" si="5"/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ht="19" x14ac:dyDescent="0.25">
      <c r="A333">
        <v>511</v>
      </c>
      <c r="B333" t="s">
        <v>505</v>
      </c>
      <c r="C333" t="s">
        <v>505</v>
      </c>
      <c r="E333" s="2" t="str">
        <f>IF(ISNUMBER(FIND(" ", B333)), UPPER(LEFT(B333, 1)) &amp; ". " &amp; RIGHT(B333, LEN(B333)-FIND(" ", B333)), B333)</f>
        <v>Caliciviridae</v>
      </c>
      <c r="G333" t="s">
        <v>833</v>
      </c>
      <c r="H333">
        <v>0</v>
      </c>
      <c r="I333">
        <f t="shared" si="5"/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ht="19" x14ac:dyDescent="0.25">
      <c r="A334">
        <v>315</v>
      </c>
      <c r="B334" t="s">
        <v>314</v>
      </c>
      <c r="C334" t="s">
        <v>314</v>
      </c>
      <c r="E334" s="2" t="str">
        <f>IF(ISNUMBER(FIND(" ", B334)), UPPER(LEFT(B334, 1)) &amp; ". " &amp; RIGHT(B334, LEN(B334)-FIND(" ", B334)), B334)</f>
        <v>Campylobacterota</v>
      </c>
      <c r="G334" t="s">
        <v>834</v>
      </c>
      <c r="H334">
        <v>0</v>
      </c>
      <c r="I334">
        <f t="shared" si="5"/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ht="19" x14ac:dyDescent="0.25">
      <c r="A335">
        <v>245</v>
      </c>
      <c r="B335" t="s">
        <v>244</v>
      </c>
      <c r="C335" t="s">
        <v>244</v>
      </c>
      <c r="E335" s="2" t="str">
        <f>IF(ISNUMBER(FIND(" ", B335)), UPPER(LEFT(B335, 1)) &amp; ". " &amp; RIGHT(B335, LEN(B335)-FIND(" ", B335)), B335)</f>
        <v>Carnobacteriaceae</v>
      </c>
      <c r="G335" t="s">
        <v>833</v>
      </c>
      <c r="H335">
        <v>0</v>
      </c>
      <c r="I335">
        <f t="shared" si="5"/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ht="19" x14ac:dyDescent="0.25">
      <c r="A336">
        <v>420</v>
      </c>
      <c r="B336" t="s">
        <v>419</v>
      </c>
      <c r="C336" t="s">
        <v>419</v>
      </c>
      <c r="E336" s="2" t="str">
        <f>IF(ISNUMBER(FIND(" ", B336)), UPPER(LEFT(B336, 1)) &amp; ". " &amp; RIGHT(B336, LEN(B336)-FIND(" ", B336)), B336)</f>
        <v>Cercomonadida</v>
      </c>
      <c r="G336" t="s">
        <v>836</v>
      </c>
      <c r="H336">
        <v>0</v>
      </c>
      <c r="I336">
        <f t="shared" si="5"/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ht="19" x14ac:dyDescent="0.25">
      <c r="A337">
        <v>421</v>
      </c>
      <c r="B337" t="s">
        <v>420</v>
      </c>
      <c r="C337" t="s">
        <v>420</v>
      </c>
      <c r="E337" s="2" t="str">
        <f>IF(ISNUMBER(FIND(" ", B337)), UPPER(LEFT(B337, 1)) &amp; ". " &amp; RIGHT(B337, LEN(B337)-FIND(" ", B337)), B337)</f>
        <v>Cercomonadidae</v>
      </c>
      <c r="G337" t="s">
        <v>833</v>
      </c>
      <c r="H337">
        <v>0</v>
      </c>
      <c r="I337">
        <f t="shared" si="5"/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ht="19" x14ac:dyDescent="0.25">
      <c r="A338">
        <v>486</v>
      </c>
      <c r="B338" t="s">
        <v>480</v>
      </c>
      <c r="C338" t="s">
        <v>480</v>
      </c>
      <c r="E338" s="2" t="str">
        <f>IF(ISNUMBER(FIND(" ", B338)), UPPER(LEFT(B338, 1)) &amp; ". " &amp; RIGHT(B338, LEN(B338)-FIND(" ", B338)), B338)</f>
        <v>Cestoda</v>
      </c>
      <c r="G338" t="s">
        <v>835</v>
      </c>
      <c r="H338">
        <v>0</v>
      </c>
      <c r="I338">
        <f t="shared" si="5"/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ht="19" x14ac:dyDescent="0.25">
      <c r="A339">
        <v>449</v>
      </c>
      <c r="B339" t="s">
        <v>443</v>
      </c>
      <c r="C339" t="s">
        <v>443</v>
      </c>
      <c r="E339" s="2" t="str">
        <f>IF(ISNUMBER(FIND(" ", B339)), UPPER(LEFT(B339, 1)) &amp; ". " &amp; RIGHT(B339, LEN(B339)-FIND(" ", B339)), B339)</f>
        <v>Chilomastix</v>
      </c>
      <c r="G339" t="s">
        <v>830</v>
      </c>
      <c r="H339">
        <v>0</v>
      </c>
      <c r="I339">
        <f t="shared" si="5"/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ht="19" x14ac:dyDescent="0.25">
      <c r="A340">
        <v>325</v>
      </c>
      <c r="B340" t="s">
        <v>324</v>
      </c>
      <c r="C340" t="s">
        <v>324</v>
      </c>
      <c r="E340" s="2" t="str">
        <f>IF(ISNUMBER(FIND(" ", B340)), UPPER(LEFT(B340, 1)) &amp; ". " &amp; RIGHT(B340, LEN(B340)-FIND(" ", B340)), B340)</f>
        <v>Chlamydiaceae</v>
      </c>
      <c r="G340" t="s">
        <v>833</v>
      </c>
      <c r="H340">
        <v>0</v>
      </c>
      <c r="I340">
        <f t="shared" si="5"/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ht="19" x14ac:dyDescent="0.25">
      <c r="A341">
        <v>324</v>
      </c>
      <c r="B341" t="s">
        <v>323</v>
      </c>
      <c r="C341" t="s">
        <v>323</v>
      </c>
      <c r="E341" s="2" t="str">
        <f>IF(ISNUMBER(FIND(" ", B341)), UPPER(LEFT(B341, 1)) &amp; ". " &amp; RIGHT(B341, LEN(B341)-FIND(" ", B341)), B341)</f>
        <v>Chlamydiales</v>
      </c>
      <c r="G341" t="s">
        <v>836</v>
      </c>
      <c r="H341">
        <v>0</v>
      </c>
      <c r="I341">
        <f t="shared" si="5"/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ht="19" x14ac:dyDescent="0.25">
      <c r="A342">
        <v>323</v>
      </c>
      <c r="B342" t="s">
        <v>322</v>
      </c>
      <c r="C342" t="s">
        <v>322</v>
      </c>
      <c r="E342" s="2" t="str">
        <f>IF(ISNUMBER(FIND(" ", B342)), UPPER(LEFT(B342, 1)) &amp; ". " &amp; RIGHT(B342, LEN(B342)-FIND(" ", B342)), B342)</f>
        <v>Chlamydiia</v>
      </c>
      <c r="G342" t="s">
        <v>835</v>
      </c>
      <c r="H342">
        <v>0</v>
      </c>
      <c r="I342">
        <f t="shared" si="5"/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ht="19" x14ac:dyDescent="0.25">
      <c r="A343">
        <v>322</v>
      </c>
      <c r="B343" t="s">
        <v>321</v>
      </c>
      <c r="C343" t="s">
        <v>321</v>
      </c>
      <c r="E343" s="2" t="str">
        <f>IF(ISNUMBER(FIND(" ", B343)), UPPER(LEFT(B343, 1)) &amp; ". " &amp; RIGHT(B343, LEN(B343)-FIND(" ", B343)), B343)</f>
        <v>Chlamydiota</v>
      </c>
      <c r="G343" t="s">
        <v>834</v>
      </c>
      <c r="H343">
        <v>0</v>
      </c>
      <c r="I343">
        <f t="shared" si="5"/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ht="19" x14ac:dyDescent="0.25">
      <c r="A344">
        <v>466</v>
      </c>
      <c r="B344" t="s">
        <v>460</v>
      </c>
      <c r="C344" t="s">
        <v>460</v>
      </c>
      <c r="E344" s="2" t="str">
        <f>IF(ISNUMBER(FIND(" ", B344)), UPPER(LEFT(B344, 1)) &amp; ". " &amp; RIGHT(B344, LEN(B344)-FIND(" ", B344)), B344)</f>
        <v>Chromadorea</v>
      </c>
      <c r="G344" t="s">
        <v>835</v>
      </c>
      <c r="H344">
        <v>0</v>
      </c>
      <c r="I344">
        <f t="shared" si="5"/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ht="19" x14ac:dyDescent="0.25">
      <c r="A345">
        <v>422</v>
      </c>
      <c r="B345" t="s">
        <v>421</v>
      </c>
      <c r="C345" t="s">
        <v>421</v>
      </c>
      <c r="E345" s="2" t="str">
        <f>IF(ISNUMBER(FIND(" ", B345)), UPPER(LEFT(B345, 1)) &amp; ". " &amp; RIGHT(B345, LEN(B345)-FIND(" ", B345)), B345)</f>
        <v>Ciliophora</v>
      </c>
      <c r="G345" t="s">
        <v>834</v>
      </c>
      <c r="H345">
        <v>0</v>
      </c>
      <c r="I345">
        <f t="shared" si="5"/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ht="19" x14ac:dyDescent="0.25">
      <c r="A346">
        <v>493</v>
      </c>
      <c r="B346" t="s">
        <v>487</v>
      </c>
      <c r="C346" t="s">
        <v>487</v>
      </c>
      <c r="E346" s="2" t="str">
        <f>IF(ISNUMBER(FIND(" ", B346)), UPPER(LEFT(B346, 1)) &amp; ". " &amp; RIGHT(B346, LEN(B346)-FIND(" ", B346)), B346)</f>
        <v>Cirlivirales</v>
      </c>
      <c r="G346" t="s">
        <v>836</v>
      </c>
      <c r="H346">
        <v>0</v>
      </c>
      <c r="I346">
        <f t="shared" si="5"/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ht="19" x14ac:dyDescent="0.25">
      <c r="A347">
        <v>423</v>
      </c>
      <c r="B347" t="s">
        <v>422</v>
      </c>
      <c r="C347" t="s">
        <v>422</v>
      </c>
      <c r="E347" s="2" t="str">
        <f>IF(ISNUMBER(FIND(" ", B347)), UPPER(LEFT(B347, 1)) &amp; ". " &amp; RIGHT(B347, LEN(B347)-FIND(" ", B347)), B347)</f>
        <v>Colpodea</v>
      </c>
      <c r="G347" t="s">
        <v>835</v>
      </c>
      <c r="H347">
        <v>0</v>
      </c>
      <c r="I347">
        <f t="shared" si="5"/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ht="19" x14ac:dyDescent="0.25">
      <c r="A348">
        <v>424</v>
      </c>
      <c r="B348" t="s">
        <v>423</v>
      </c>
      <c r="C348" t="s">
        <v>423</v>
      </c>
      <c r="E348" s="2" t="str">
        <f>IF(ISNUMBER(FIND(" ", B348)), UPPER(LEFT(B348, 1)) &amp; ". " &amp; RIGHT(B348, LEN(B348)-FIND(" ", B348)), B348)</f>
        <v>Colpodida</v>
      </c>
      <c r="G348" t="s">
        <v>836</v>
      </c>
      <c r="H348">
        <v>0</v>
      </c>
      <c r="I348">
        <f t="shared" si="5"/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ht="19" x14ac:dyDescent="0.25">
      <c r="A349">
        <v>279</v>
      </c>
      <c r="B349" t="s">
        <v>278</v>
      </c>
      <c r="C349" t="s">
        <v>278</v>
      </c>
      <c r="E349" s="2" t="str">
        <f>IF(ISNUMBER(FIND(" ", B349)), UPPER(LEFT(B349, 1)) &amp; ". " &amp; RIGHT(B349, LEN(B349)-FIND(" ", B349)), B349)</f>
        <v>Coprobacillaceae</v>
      </c>
      <c r="G349" t="s">
        <v>833</v>
      </c>
      <c r="H349">
        <v>0</v>
      </c>
      <c r="I349">
        <f t="shared" si="5"/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ht="19" x14ac:dyDescent="0.25">
      <c r="A350">
        <v>229</v>
      </c>
      <c r="B350" t="s">
        <v>228</v>
      </c>
      <c r="C350" t="s">
        <v>228</v>
      </c>
      <c r="E350" s="2" t="str">
        <f>IF(ISNUMBER(FIND(" ", B350)), UPPER(LEFT(B350, 1)) &amp; ". " &amp; RIGHT(B350, LEN(B350)-FIND(" ", B350)), B350)</f>
        <v>Coriobacteriales</v>
      </c>
      <c r="G350" t="s">
        <v>836</v>
      </c>
      <c r="H350">
        <v>0</v>
      </c>
      <c r="I350">
        <f t="shared" si="5"/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ht="19" x14ac:dyDescent="0.25">
      <c r="A351">
        <v>518</v>
      </c>
      <c r="B351" t="s">
        <v>512</v>
      </c>
      <c r="C351" t="s">
        <v>512</v>
      </c>
      <c r="E351" s="2" t="str">
        <f>IF(ISNUMBER(FIND(" ", B351)), UPPER(LEFT(B351, 1)) &amp; ". " &amp; RIGHT(B351, LEN(B351)-FIND(" ", B351)), B351)</f>
        <v>Crassvirales</v>
      </c>
      <c r="G351" t="s">
        <v>836</v>
      </c>
      <c r="H351">
        <v>0</v>
      </c>
      <c r="I351">
        <f t="shared" si="5"/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ht="19" x14ac:dyDescent="0.25">
      <c r="A352">
        <v>491</v>
      </c>
      <c r="B352" t="s">
        <v>485</v>
      </c>
      <c r="C352" t="s">
        <v>485</v>
      </c>
      <c r="E352" s="2" t="str">
        <f>IF(ISNUMBER(FIND(" ", B352)), UPPER(LEFT(B352, 1)) &amp; ". " &amp; RIGHT(B352, LEN(B352)-FIND(" ", B352)), B352)</f>
        <v>Cressdnaviricota</v>
      </c>
      <c r="G352" t="s">
        <v>834</v>
      </c>
      <c r="H352">
        <v>0</v>
      </c>
      <c r="I352">
        <f t="shared" si="5"/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t="19" x14ac:dyDescent="0.25">
      <c r="A353">
        <v>398</v>
      </c>
      <c r="B353" t="s">
        <v>397</v>
      </c>
      <c r="C353" t="s">
        <v>397</v>
      </c>
      <c r="E353" s="2" t="str">
        <f>IF(ISNUMBER(FIND(" ", B353)), UPPER(LEFT(B353, 1)) &amp; ". " &amp; RIGHT(B353, LEN(B353)-FIND(" ", B353)), B353)</f>
        <v>Cryptosporidiidae</v>
      </c>
      <c r="G353" t="s">
        <v>833</v>
      </c>
      <c r="H353">
        <v>0</v>
      </c>
      <c r="I353">
        <f t="shared" si="5"/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ht="19" x14ac:dyDescent="0.25">
      <c r="A354">
        <v>487</v>
      </c>
      <c r="B354" t="s">
        <v>481</v>
      </c>
      <c r="C354" t="s">
        <v>481</v>
      </c>
      <c r="E354" s="2" t="str">
        <f>IF(ISNUMBER(FIND(" ", B354)), UPPER(LEFT(B354, 1)) &amp; ". " &amp; RIGHT(B354, LEN(B354)-FIND(" ", B354)), B354)</f>
        <v>Cyclophyllidea</v>
      </c>
      <c r="G354" t="s">
        <v>836</v>
      </c>
      <c r="H354">
        <v>0</v>
      </c>
      <c r="I354">
        <f t="shared" si="5"/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ht="19" x14ac:dyDescent="0.25">
      <c r="A355">
        <v>409</v>
      </c>
      <c r="B355" t="s">
        <v>408</v>
      </c>
      <c r="C355" t="s">
        <v>408</v>
      </c>
      <c r="E355" s="2" t="str">
        <f>IF(ISNUMBER(FIND(" ", B355)), UPPER(LEFT(B355, 1)) &amp; ". " &amp; RIGHT(B355, LEN(B355)-FIND(" ", B355)), B355)</f>
        <v>Debaryomycetaceae</v>
      </c>
      <c r="G355" t="s">
        <v>833</v>
      </c>
      <c r="H355">
        <v>0</v>
      </c>
      <c r="I355">
        <f t="shared" si="5"/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ht="19" x14ac:dyDescent="0.25">
      <c r="A356">
        <v>329</v>
      </c>
      <c r="B356" t="s">
        <v>328</v>
      </c>
      <c r="C356" t="s">
        <v>328</v>
      </c>
      <c r="E356" s="2" t="str">
        <f>IF(ISNUMBER(FIND(" ", B356)), UPPER(LEFT(B356, 1)) &amp; ". " &amp; RIGHT(B356, LEN(B356)-FIND(" ", B356)), B356)</f>
        <v>Deinococcaceae</v>
      </c>
      <c r="G356" t="s">
        <v>833</v>
      </c>
      <c r="H356">
        <v>0</v>
      </c>
      <c r="I356">
        <f t="shared" si="5"/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ht="19" x14ac:dyDescent="0.25">
      <c r="A357">
        <v>328</v>
      </c>
      <c r="B357" t="s">
        <v>327</v>
      </c>
      <c r="C357" t="s">
        <v>327</v>
      </c>
      <c r="E357" s="2" t="str">
        <f>IF(ISNUMBER(FIND(" ", B357)), UPPER(LEFT(B357, 1)) &amp; ". " &amp; RIGHT(B357, LEN(B357)-FIND(" ", B357)), B357)</f>
        <v>Deinococcales</v>
      </c>
      <c r="G357" t="s">
        <v>836</v>
      </c>
      <c r="H357">
        <v>0</v>
      </c>
      <c r="I357">
        <f t="shared" si="5"/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ht="19" x14ac:dyDescent="0.25">
      <c r="A358">
        <v>327</v>
      </c>
      <c r="B358" t="s">
        <v>326</v>
      </c>
      <c r="C358" t="s">
        <v>326</v>
      </c>
      <c r="E358" s="2" t="str">
        <f>IF(ISNUMBER(FIND(" ", B358)), UPPER(LEFT(B358, 1)) &amp; ". " &amp; RIGHT(B358, LEN(B358)-FIND(" ", B358)), B358)</f>
        <v>Deinococci</v>
      </c>
      <c r="G358" t="s">
        <v>835</v>
      </c>
      <c r="H358">
        <v>0</v>
      </c>
      <c r="I358">
        <f t="shared" si="5"/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</row>
    <row r="359" spans="1:15" ht="19" x14ac:dyDescent="0.25">
      <c r="A359">
        <v>326</v>
      </c>
      <c r="B359" t="s">
        <v>325</v>
      </c>
      <c r="C359" t="s">
        <v>325</v>
      </c>
      <c r="E359" s="2" t="str">
        <f>IF(ISNUMBER(FIND(" ", B359)), UPPER(LEFT(B359, 1)) &amp; ". " &amp; RIGHT(B359, LEN(B359)-FIND(" ", B359)), B359)</f>
        <v>Deinococcota</v>
      </c>
      <c r="G359" t="s">
        <v>834</v>
      </c>
      <c r="H359">
        <v>0</v>
      </c>
      <c r="I359">
        <f t="shared" si="5"/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ht="19" x14ac:dyDescent="0.25">
      <c r="A360">
        <v>389</v>
      </c>
      <c r="B360" t="s">
        <v>388</v>
      </c>
      <c r="C360" t="s">
        <v>388</v>
      </c>
      <c r="E360" s="2" t="str">
        <f>IF(ISNUMBER(FIND(" ", B360)), UPPER(LEFT(B360, 1)) &amp; ". " &amp; RIGHT(B360, LEN(B360)-FIND(" ", B360)), B360)</f>
        <v>Desulfovibrionaceae</v>
      </c>
      <c r="G360" t="s">
        <v>833</v>
      </c>
      <c r="H360">
        <v>0</v>
      </c>
      <c r="I360">
        <f t="shared" si="5"/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ht="19" x14ac:dyDescent="0.25">
      <c r="A361">
        <v>388</v>
      </c>
      <c r="B361" t="s">
        <v>387</v>
      </c>
      <c r="C361" t="s">
        <v>387</v>
      </c>
      <c r="E361" s="2" t="str">
        <f>IF(ISNUMBER(FIND(" ", B361)), UPPER(LEFT(B361, 1)) &amp; ". " &amp; RIGHT(B361, LEN(B361)-FIND(" ", B361)), B361)</f>
        <v>Desulfovibrionales</v>
      </c>
      <c r="G361" t="s">
        <v>836</v>
      </c>
      <c r="H361">
        <v>0</v>
      </c>
      <c r="I361">
        <f t="shared" si="5"/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ht="19" x14ac:dyDescent="0.25">
      <c r="A362">
        <v>387</v>
      </c>
      <c r="B362" t="s">
        <v>386</v>
      </c>
      <c r="C362" t="s">
        <v>386</v>
      </c>
      <c r="E362" s="2" t="str">
        <f>IF(ISNUMBER(FIND(" ", B362)), UPPER(LEFT(B362, 1)) &amp; ". " &amp; RIGHT(B362, LEN(B362)-FIND(" ", B362)), B362)</f>
        <v>Desulfovibrionia</v>
      </c>
      <c r="G362" t="s">
        <v>835</v>
      </c>
      <c r="H362">
        <v>0</v>
      </c>
      <c r="I362">
        <f t="shared" si="5"/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t="19" x14ac:dyDescent="0.25">
      <c r="A363">
        <v>443</v>
      </c>
      <c r="B363" t="s">
        <v>437</v>
      </c>
      <c r="C363" t="s">
        <v>437</v>
      </c>
      <c r="E363" s="2" t="str">
        <f>IF(ISNUMBER(FIND(" ", B363)), UPPER(LEFT(B363, 1)) &amp; ". " &amp; RIGHT(B363, LEN(B363)-FIND(" ", B363)), B363)</f>
        <v>Diplomonadida</v>
      </c>
      <c r="G363" t="s">
        <v>836</v>
      </c>
      <c r="H363">
        <v>0</v>
      </c>
      <c r="I363">
        <f t="shared" si="5"/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ht="19" x14ac:dyDescent="0.25">
      <c r="A364">
        <v>426</v>
      </c>
      <c r="B364" t="s">
        <v>425</v>
      </c>
      <c r="C364" t="s">
        <v>425</v>
      </c>
      <c r="E364" s="2" t="str">
        <f>IF(ISNUMBER(FIND(" ", B364)), UPPER(LEFT(B364, 1)) &amp; ". " &amp; RIGHT(B364, LEN(B364)-FIND(" ", B364)), B364)</f>
        <v>Discosea</v>
      </c>
      <c r="G364" t="s">
        <v>834</v>
      </c>
      <c r="H364">
        <v>0</v>
      </c>
      <c r="I364">
        <f t="shared" si="5"/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ht="19" x14ac:dyDescent="0.25">
      <c r="A365">
        <v>246</v>
      </c>
      <c r="B365" t="s">
        <v>245</v>
      </c>
      <c r="C365" t="s">
        <v>245</v>
      </c>
      <c r="E365" s="2" t="str">
        <f>IF(ISNUMBER(FIND(" ", B365)), UPPER(LEFT(B365, 1)) &amp; ". " &amp; RIGHT(B365, LEN(B365)-FIND(" ", B365)), B365)</f>
        <v>Dolosigranulum</v>
      </c>
      <c r="G365" t="s">
        <v>830</v>
      </c>
      <c r="H365">
        <v>0</v>
      </c>
      <c r="I365">
        <f t="shared" si="5"/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ht="19" x14ac:dyDescent="0.25">
      <c r="A366">
        <v>403</v>
      </c>
      <c r="B366" t="s">
        <v>402</v>
      </c>
      <c r="C366" t="s">
        <v>402</v>
      </c>
      <c r="E366" s="2" t="str">
        <f>IF(ISNUMBER(FIND(" ", B366)), UPPER(LEFT(B366, 1)) &amp; ". " &amp; RIGHT(B366, LEN(B366)-FIND(" ", B366)), B366)</f>
        <v>Dothideomycetes</v>
      </c>
      <c r="G366" t="s">
        <v>835</v>
      </c>
      <c r="H366">
        <v>0</v>
      </c>
      <c r="I366">
        <f t="shared" si="5"/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ht="19" x14ac:dyDescent="0.25">
      <c r="A367">
        <v>234</v>
      </c>
      <c r="B367" t="s">
        <v>233</v>
      </c>
      <c r="C367" t="s">
        <v>233</v>
      </c>
      <c r="E367" s="2" t="str">
        <f>IF(ISNUMBER(FIND(" ", B367)), UPPER(LEFT(B367, 1)) &amp; ". " &amp; RIGHT(B367, LEN(B367)-FIND(" ", B367)), B367)</f>
        <v>Eggerthellales</v>
      </c>
      <c r="G367" t="s">
        <v>836</v>
      </c>
      <c r="H367">
        <v>0</v>
      </c>
      <c r="I367">
        <f t="shared" si="5"/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ht="19" x14ac:dyDescent="0.25">
      <c r="A368">
        <v>432</v>
      </c>
      <c r="B368" t="s">
        <v>431</v>
      </c>
      <c r="C368" t="s">
        <v>431</v>
      </c>
      <c r="E368" s="2" t="str">
        <f>IF(ISNUMBER(FIND(" ", B368)), UPPER(LEFT(B368, 1)) &amp; ". " &amp; RIGHT(B368, LEN(B368)-FIND(" ", B368)), B368)</f>
        <v>Endolimax</v>
      </c>
      <c r="G368" t="s">
        <v>830</v>
      </c>
      <c r="H368">
        <v>0</v>
      </c>
      <c r="I368">
        <f t="shared" si="5"/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ht="19" x14ac:dyDescent="0.25">
      <c r="A369">
        <v>473</v>
      </c>
      <c r="B369" t="s">
        <v>467</v>
      </c>
      <c r="C369" t="s">
        <v>467</v>
      </c>
      <c r="E369" s="2" t="str">
        <f>IF(ISNUMBER(FIND(" ", B369)), UPPER(LEFT(B369, 1)) &amp; ". " &amp; RIGHT(B369, LEN(B369)-FIND(" ", B369)), B369)</f>
        <v>Enoplea</v>
      </c>
      <c r="G369" t="s">
        <v>835</v>
      </c>
      <c r="H369">
        <v>0</v>
      </c>
      <c r="I369">
        <f t="shared" si="5"/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ht="19" x14ac:dyDescent="0.25">
      <c r="A370">
        <v>454</v>
      </c>
      <c r="B370" t="s">
        <v>448</v>
      </c>
      <c r="C370" t="s">
        <v>448</v>
      </c>
      <c r="E370" s="2" t="str">
        <f>IF(ISNUMBER(FIND(" ", B370)), UPPER(LEFT(B370, 1)) &amp; ". " &amp; RIGHT(B370, LEN(B370)-FIND(" ", B370)), B370)</f>
        <v>Enterocytozoon</v>
      </c>
      <c r="G370" t="s">
        <v>830</v>
      </c>
      <c r="H370">
        <v>0</v>
      </c>
      <c r="I370">
        <f t="shared" si="5"/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ht="19" x14ac:dyDescent="0.25">
      <c r="A371">
        <v>453</v>
      </c>
      <c r="B371" t="s">
        <v>447</v>
      </c>
      <c r="C371" t="s">
        <v>447</v>
      </c>
      <c r="E371" s="2" t="str">
        <f>IF(ISNUMBER(FIND(" ", B371)), UPPER(LEFT(B371, 1)) &amp; ". " &amp; RIGHT(B371, LEN(B371)-FIND(" ", B371)), B371)</f>
        <v>Enterocytozoonidae</v>
      </c>
      <c r="G371" t="s">
        <v>833</v>
      </c>
      <c r="H371">
        <v>0</v>
      </c>
      <c r="I371">
        <f t="shared" si="5"/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ht="19" x14ac:dyDescent="0.25">
      <c r="A372">
        <v>316</v>
      </c>
      <c r="B372" t="s">
        <v>315</v>
      </c>
      <c r="C372" t="s">
        <v>315</v>
      </c>
      <c r="E372" s="2" t="str">
        <f>IF(ISNUMBER(FIND(" ", B372)), UPPER(LEFT(B372, 1)) &amp; ". " &amp; RIGHT(B372, LEN(B372)-FIND(" ", B372)), B372)</f>
        <v>Epsilonproteobacteria</v>
      </c>
      <c r="G372" t="s">
        <v>835</v>
      </c>
      <c r="H372">
        <v>0</v>
      </c>
      <c r="I372">
        <f t="shared" si="5"/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ht="19" x14ac:dyDescent="0.25">
      <c r="A373">
        <v>365</v>
      </c>
      <c r="B373" t="s">
        <v>364</v>
      </c>
      <c r="C373" t="s">
        <v>364</v>
      </c>
      <c r="E373" s="2" t="str">
        <f>IF(ISNUMBER(FIND(" ", B373)), UPPER(LEFT(B373, 1)) &amp; ". " &amp; RIGHT(B373, LEN(B373)-FIND(" ", B373)), B373)</f>
        <v>Erwiniaceae</v>
      </c>
      <c r="G373" t="s">
        <v>833</v>
      </c>
      <c r="H373">
        <v>0</v>
      </c>
      <c r="I373">
        <f t="shared" si="5"/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ht="19" x14ac:dyDescent="0.25">
      <c r="A374">
        <v>278</v>
      </c>
      <c r="B374" t="s">
        <v>277</v>
      </c>
      <c r="C374" t="s">
        <v>277</v>
      </c>
      <c r="E374" s="2" t="str">
        <f>IF(ISNUMBER(FIND(" ", B374)), UPPER(LEFT(B374, 1)) &amp; ". " &amp; RIGHT(B374, LEN(B374)-FIND(" ", B374)), B374)</f>
        <v>Erysipelotrichales</v>
      </c>
      <c r="G374" t="s">
        <v>836</v>
      </c>
      <c r="H374">
        <v>0</v>
      </c>
      <c r="I374">
        <f t="shared" si="5"/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ht="19" x14ac:dyDescent="0.25">
      <c r="A375">
        <v>262</v>
      </c>
      <c r="B375" t="s">
        <v>261</v>
      </c>
      <c r="C375" t="s">
        <v>261</v>
      </c>
      <c r="E375" s="2" t="str">
        <f>IF(ISNUMBER(FIND(" ", B375)), UPPER(LEFT(B375, 1)) &amp; ". " &amp; RIGHT(B375, LEN(B375)-FIND(" ", B375)), B375)</f>
        <v>Eubacteriaceae</v>
      </c>
      <c r="G375" t="s">
        <v>833</v>
      </c>
      <c r="H375">
        <v>0</v>
      </c>
      <c r="I375">
        <f t="shared" si="5"/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ht="19" x14ac:dyDescent="0.25">
      <c r="A376">
        <v>397</v>
      </c>
      <c r="B376" t="s">
        <v>396</v>
      </c>
      <c r="C376" t="s">
        <v>396</v>
      </c>
      <c r="E376" s="2" t="str">
        <f>IF(ISNUMBER(FIND(" ", B376)), UPPER(LEFT(B376, 1)) &amp; ". " &amp; RIGHT(B376, LEN(B376)-FIND(" ", B376)), B376)</f>
        <v>Eucoccidiorida</v>
      </c>
      <c r="G376" t="s">
        <v>836</v>
      </c>
      <c r="H376">
        <v>0</v>
      </c>
      <c r="I376">
        <f t="shared" si="5"/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ht="19" x14ac:dyDescent="0.25">
      <c r="A377">
        <v>400</v>
      </c>
      <c r="B377" t="s">
        <v>399</v>
      </c>
      <c r="C377" t="s">
        <v>399</v>
      </c>
      <c r="E377" s="2" t="str">
        <f>IF(ISNUMBER(FIND(" ", B377)), UPPER(LEFT(B377, 1)) &amp; ". " &amp; RIGHT(B377, LEN(B377)-FIND(" ", B377)), B377)</f>
        <v>Eugregarinorida</v>
      </c>
      <c r="G377" t="s">
        <v>836</v>
      </c>
      <c r="H377">
        <v>0</v>
      </c>
      <c r="I377">
        <f t="shared" si="5"/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ht="19" x14ac:dyDescent="0.25">
      <c r="A378">
        <v>428</v>
      </c>
      <c r="B378" t="s">
        <v>427</v>
      </c>
      <c r="C378" t="s">
        <v>427</v>
      </c>
      <c r="E378" s="2" t="str">
        <f>IF(ISNUMBER(FIND(" ", B378)), UPPER(LEFT(B378, 1)) &amp; ". " &amp; RIGHT(B378, LEN(B378)-FIND(" ", B378)), B378)</f>
        <v>Evosea</v>
      </c>
      <c r="G378" t="s">
        <v>834</v>
      </c>
      <c r="H378">
        <v>0</v>
      </c>
      <c r="I378">
        <f t="shared" si="5"/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ht="19" x14ac:dyDescent="0.25">
      <c r="A379">
        <v>495</v>
      </c>
      <c r="B379" t="s">
        <v>489</v>
      </c>
      <c r="C379" t="s">
        <v>489</v>
      </c>
      <c r="E379" s="2" t="str">
        <f>IF(ISNUMBER(FIND(" ", B379)), UPPER(LEFT(B379, 1)) &amp; ". " &amp; RIGHT(B379, LEN(B379)-FIND(" ", B379)), B379)</f>
        <v>Faserviricetes</v>
      </c>
      <c r="G379" t="s">
        <v>835</v>
      </c>
      <c r="H379">
        <v>0</v>
      </c>
      <c r="I379">
        <f t="shared" si="5"/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ht="19" x14ac:dyDescent="0.25">
      <c r="A380">
        <v>314</v>
      </c>
      <c r="B380" t="s">
        <v>313</v>
      </c>
      <c r="C380" t="s">
        <v>313</v>
      </c>
      <c r="E380" s="2" t="str">
        <f>IF(ISNUMBER(FIND(" ", B380)), UPPER(LEFT(B380, 1)) &amp; ". " &amp; RIGHT(B380, LEN(B380)-FIND(" ", B380)), B380)</f>
        <v>Flavobacteriaceae</v>
      </c>
      <c r="G380" t="s">
        <v>833</v>
      </c>
      <c r="H380">
        <v>0</v>
      </c>
      <c r="I380">
        <f t="shared" si="5"/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ht="19" x14ac:dyDescent="0.25">
      <c r="A381">
        <v>313</v>
      </c>
      <c r="B381" t="s">
        <v>312</v>
      </c>
      <c r="C381" t="s">
        <v>312</v>
      </c>
      <c r="E381" s="2" t="str">
        <f>IF(ISNUMBER(FIND(" ", B381)), UPPER(LEFT(B381, 1)) &amp; ". " &amp; RIGHT(B381, LEN(B381)-FIND(" ", B381)), B381)</f>
        <v>Flavobacteriales</v>
      </c>
      <c r="G381" t="s">
        <v>836</v>
      </c>
      <c r="H381">
        <v>0</v>
      </c>
      <c r="I381">
        <f t="shared" si="5"/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ht="19" x14ac:dyDescent="0.25">
      <c r="A382">
        <v>312</v>
      </c>
      <c r="B382" t="s">
        <v>311</v>
      </c>
      <c r="C382" t="s">
        <v>311</v>
      </c>
      <c r="E382" s="2" t="str">
        <f>IF(ISNUMBER(FIND(" ", B382)), UPPER(LEFT(B382, 1)) &amp; ". " &amp; RIGHT(B382, LEN(B382)-FIND(" ", B382)), B382)</f>
        <v>Flavobacteriia</v>
      </c>
      <c r="G382" t="s">
        <v>835</v>
      </c>
      <c r="H382">
        <v>0</v>
      </c>
      <c r="I382">
        <f t="shared" ref="I382:I445" si="6">J382+L382</f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ht="19" x14ac:dyDescent="0.25">
      <c r="A383">
        <v>265</v>
      </c>
      <c r="B383" t="s">
        <v>264</v>
      </c>
      <c r="C383" t="s">
        <v>264</v>
      </c>
      <c r="E383" s="2" t="str">
        <f>IF(ISNUMBER(FIND(" ", B383)), UPPER(LEFT(B383, 1)) &amp; ". " &amp; RIGHT(B383, LEN(B383)-FIND(" ", B383)), B383)</f>
        <v>Flavonifractor</v>
      </c>
      <c r="G383" t="s">
        <v>830</v>
      </c>
      <c r="H383">
        <v>0</v>
      </c>
      <c r="I383">
        <f t="shared" si="6"/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ht="19" x14ac:dyDescent="0.25">
      <c r="A384">
        <v>441</v>
      </c>
      <c r="B384" t="s">
        <v>435</v>
      </c>
      <c r="C384" t="s">
        <v>435</v>
      </c>
      <c r="E384" s="2" t="str">
        <f>IF(ISNUMBER(FIND(" ", B384)), UPPER(LEFT(B384, 1)) &amp; ". " &amp; RIGHT(B384, LEN(B384)-FIND(" ", B384)), B384)</f>
        <v>Fornicata</v>
      </c>
      <c r="G384" t="s">
        <v>834</v>
      </c>
      <c r="H384">
        <v>0</v>
      </c>
      <c r="I384">
        <f t="shared" si="6"/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ht="19" x14ac:dyDescent="0.25">
      <c r="A385">
        <v>335</v>
      </c>
      <c r="B385" t="s">
        <v>334</v>
      </c>
      <c r="C385" t="s">
        <v>334</v>
      </c>
      <c r="E385" s="2" t="str">
        <f>IF(ISNUMBER(FIND(" ", B385)), UPPER(LEFT(B385, 1)) &amp; ". " &amp; RIGHT(B385, LEN(B385)-FIND(" ", B385)), B385)</f>
        <v>Fusobacteriaceae</v>
      </c>
      <c r="G385" t="s">
        <v>833</v>
      </c>
      <c r="H385">
        <v>0</v>
      </c>
      <c r="I385">
        <f t="shared" si="6"/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ht="19" x14ac:dyDescent="0.25">
      <c r="A386">
        <v>333</v>
      </c>
      <c r="B386" t="s">
        <v>332</v>
      </c>
      <c r="C386" t="s">
        <v>332</v>
      </c>
      <c r="E386" s="2" t="str">
        <f>IF(ISNUMBER(FIND(" ", B386)), UPPER(LEFT(B386, 1)) &amp; ". " &amp; RIGHT(B386, LEN(B386)-FIND(" ", B386)), B386)</f>
        <v>Fusobacteriia</v>
      </c>
      <c r="G386" t="s">
        <v>835</v>
      </c>
      <c r="H386">
        <v>0</v>
      </c>
      <c r="I386">
        <f t="shared" si="6"/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ht="19" x14ac:dyDescent="0.25">
      <c r="A387">
        <v>240</v>
      </c>
      <c r="B387" t="s">
        <v>239</v>
      </c>
      <c r="C387" t="s">
        <v>239</v>
      </c>
      <c r="E387" s="2" t="str">
        <f>IF(ISNUMBER(FIND(" ", B387)), UPPER(LEFT(B387, 1)) &amp; ". " &amp; RIGHT(B387, LEN(B387)-FIND(" ", B387)), B387)</f>
        <v>Gemellaceae</v>
      </c>
      <c r="G387" t="s">
        <v>833</v>
      </c>
      <c r="H387">
        <v>0</v>
      </c>
      <c r="I387">
        <f t="shared" si="6"/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ht="19" x14ac:dyDescent="0.25">
      <c r="A388">
        <v>401</v>
      </c>
      <c r="B388" t="s">
        <v>400</v>
      </c>
      <c r="C388" t="s">
        <v>400</v>
      </c>
      <c r="E388" s="2" t="str">
        <f>IF(ISNUMBER(FIND(" ", B388)), UPPER(LEFT(B388, 1)) &amp; ". " &amp; RIGHT(B388, LEN(B388)-FIND(" ", B388)), B388)</f>
        <v>Gregarinidae</v>
      </c>
      <c r="G388" t="s">
        <v>833</v>
      </c>
      <c r="H388">
        <v>0</v>
      </c>
      <c r="I388">
        <f t="shared" si="6"/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ht="19" x14ac:dyDescent="0.25">
      <c r="A389">
        <v>367</v>
      </c>
      <c r="B389" t="s">
        <v>366</v>
      </c>
      <c r="C389" t="s">
        <v>366</v>
      </c>
      <c r="E389" s="2" t="str">
        <f>IF(ISNUMBER(FIND(" ", B389)), UPPER(LEFT(B389, 1)) &amp; ". " &amp; RIGHT(B389, LEN(B389)-FIND(" ", B389)), B389)</f>
        <v>Hafnia</v>
      </c>
      <c r="G389" t="s">
        <v>830</v>
      </c>
      <c r="H389">
        <v>0</v>
      </c>
      <c r="I389">
        <f t="shared" si="6"/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ht="19" x14ac:dyDescent="0.25">
      <c r="A390">
        <v>366</v>
      </c>
      <c r="B390" t="s">
        <v>365</v>
      </c>
      <c r="C390" t="s">
        <v>365</v>
      </c>
      <c r="E390" s="2" t="str">
        <f>IF(ISNUMBER(FIND(" ", B390)), UPPER(LEFT(B390, 1)) &amp; ". " &amp; RIGHT(B390, LEN(B390)-FIND(" ", B390)), B390)</f>
        <v>Hafniaceae</v>
      </c>
      <c r="G390" t="s">
        <v>833</v>
      </c>
      <c r="H390">
        <v>0</v>
      </c>
      <c r="I390">
        <f t="shared" si="6"/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ht="19" x14ac:dyDescent="0.25">
      <c r="A391">
        <v>320</v>
      </c>
      <c r="B391" t="s">
        <v>319</v>
      </c>
      <c r="C391" t="s">
        <v>319</v>
      </c>
      <c r="E391" s="2" t="str">
        <f>IF(ISNUMBER(FIND(" ", B391)), UPPER(LEFT(B391, 1)) &amp; ". " &amp; RIGHT(B391, LEN(B391)-FIND(" ", B391)), B391)</f>
        <v>Helicobacteraceae</v>
      </c>
      <c r="G391" t="s">
        <v>833</v>
      </c>
      <c r="H391">
        <v>0</v>
      </c>
      <c r="I391">
        <f t="shared" si="6"/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ht="19" x14ac:dyDescent="0.25">
      <c r="A392">
        <v>444</v>
      </c>
      <c r="B392" t="s">
        <v>438</v>
      </c>
      <c r="C392" t="s">
        <v>438</v>
      </c>
      <c r="E392" s="2" t="str">
        <f>IF(ISNUMBER(FIND(" ", B392)), UPPER(LEFT(B392, 1)) &amp; ". " &amp; RIGHT(B392, LEN(B392)-FIND(" ", B392)), B392)</f>
        <v>Hexamitidae</v>
      </c>
      <c r="G392" t="s">
        <v>833</v>
      </c>
      <c r="H392">
        <v>0</v>
      </c>
      <c r="I392">
        <f t="shared" si="6"/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ht="19" x14ac:dyDescent="0.25">
      <c r="A393">
        <v>494</v>
      </c>
      <c r="B393" t="s">
        <v>488</v>
      </c>
      <c r="C393" t="s">
        <v>488</v>
      </c>
      <c r="E393" s="2" t="str">
        <f>IF(ISNUMBER(FIND(" ", B393)), UPPER(LEFT(B393, 1)) &amp; ". " &amp; RIGHT(B393, LEN(B393)-FIND(" ", B393)), B393)</f>
        <v>Hofneiviricota</v>
      </c>
      <c r="G393" t="s">
        <v>834</v>
      </c>
      <c r="H393">
        <v>0</v>
      </c>
      <c r="I393">
        <f t="shared" si="6"/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ht="19" x14ac:dyDescent="0.25">
      <c r="A394">
        <v>305</v>
      </c>
      <c r="B394" t="s">
        <v>304</v>
      </c>
      <c r="C394" t="s">
        <v>304</v>
      </c>
      <c r="E394" s="2" t="str">
        <f>IF(ISNUMBER(FIND(" ", B394)), UPPER(LEFT(B394, 1)) &amp; ". " &amp; RIGHT(B394, LEN(B394)-FIND(" ", B394)), B394)</f>
        <v>Hoylesella</v>
      </c>
      <c r="G394" t="s">
        <v>830</v>
      </c>
      <c r="H394">
        <v>0</v>
      </c>
      <c r="I394">
        <f t="shared" si="6"/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t="19" x14ac:dyDescent="0.25">
      <c r="A395">
        <v>488</v>
      </c>
      <c r="B395" t="s">
        <v>482</v>
      </c>
      <c r="C395" t="s">
        <v>482</v>
      </c>
      <c r="E395" s="2" t="str">
        <f>IF(ISNUMBER(FIND(" ", B395)), UPPER(LEFT(B395, 1)) &amp; ". " &amp; RIGHT(B395, LEN(B395)-FIND(" ", B395)), B395)</f>
        <v>Hymenolepididae</v>
      </c>
      <c r="G395" t="s">
        <v>833</v>
      </c>
      <c r="H395">
        <v>0</v>
      </c>
      <c r="I395">
        <f t="shared" si="6"/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ht="19" x14ac:dyDescent="0.25">
      <c r="A396">
        <v>339</v>
      </c>
      <c r="B396" t="s">
        <v>338</v>
      </c>
      <c r="C396" t="s">
        <v>338</v>
      </c>
      <c r="E396" s="2" t="str">
        <f>IF(ISNUMBER(FIND(" ", B396)), UPPER(LEFT(B396, 1)) &amp; ". " &amp; RIGHT(B396, LEN(B396)-FIND(" ", B396)), B396)</f>
        <v>Hyphomicrobiales</v>
      </c>
      <c r="G396" t="s">
        <v>836</v>
      </c>
      <c r="H396">
        <v>0</v>
      </c>
      <c r="I396">
        <f t="shared" si="6"/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ht="19" x14ac:dyDescent="0.25">
      <c r="A397">
        <v>306</v>
      </c>
      <c r="B397" t="s">
        <v>305</v>
      </c>
      <c r="C397" t="s">
        <v>305</v>
      </c>
      <c r="E397" s="2" t="str">
        <f>IF(ISNUMBER(FIND(" ", B397)), UPPER(LEFT(B397, 1)) &amp; ". " &amp; RIGHT(B397, LEN(B397)-FIND(" ", B397)), B397)</f>
        <v>Ihuprevotella</v>
      </c>
      <c r="G397" t="s">
        <v>830</v>
      </c>
      <c r="H397">
        <v>0</v>
      </c>
      <c r="I397">
        <f t="shared" si="6"/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ht="19" x14ac:dyDescent="0.25">
      <c r="A398">
        <v>418</v>
      </c>
      <c r="B398" t="s">
        <v>417</v>
      </c>
      <c r="C398" t="s">
        <v>417</v>
      </c>
      <c r="E398" s="2" t="str">
        <f>IF(ISNUMBER(FIND(" ", B398)), UPPER(LEFT(B398, 1)) &amp; ". " &amp; RIGHT(B398, LEN(B398)-FIND(" ", B398)), B398)</f>
        <v>Imbricatea</v>
      </c>
      <c r="G398" t="s">
        <v>835</v>
      </c>
      <c r="H398">
        <v>0</v>
      </c>
      <c r="I398">
        <f t="shared" si="6"/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ht="19" x14ac:dyDescent="0.25">
      <c r="A399">
        <v>497</v>
      </c>
      <c r="B399" t="s">
        <v>491</v>
      </c>
      <c r="C399" t="s">
        <v>491</v>
      </c>
      <c r="E399" s="2" t="str">
        <f>IF(ISNUMBER(FIND(" ", B399)), UPPER(LEFT(B399, 1)) &amp; ". " &amp; RIGHT(B399, LEN(B399)-FIND(" ", B399)), B399)</f>
        <v>Kitrinoviricota</v>
      </c>
      <c r="G399" t="s">
        <v>834</v>
      </c>
      <c r="H399">
        <v>0</v>
      </c>
      <c r="I399">
        <f t="shared" si="6"/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ht="19" x14ac:dyDescent="0.25">
      <c r="A400">
        <v>268</v>
      </c>
      <c r="B400" t="s">
        <v>267</v>
      </c>
      <c r="C400" t="s">
        <v>267</v>
      </c>
      <c r="E400" s="2" t="str">
        <f>IF(ISNUMBER(FIND(" ", B400)), UPPER(LEFT(B400, 1)) &amp; ". " &amp; RIGHT(B400, LEN(B400)-FIND(" ", B400)), B400)</f>
        <v>Lachnospirales</v>
      </c>
      <c r="G400" t="s">
        <v>836</v>
      </c>
      <c r="H400">
        <v>0</v>
      </c>
      <c r="I400">
        <f t="shared" si="6"/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ht="19" x14ac:dyDescent="0.25">
      <c r="A401">
        <v>250</v>
      </c>
      <c r="B401" t="s">
        <v>249</v>
      </c>
      <c r="C401" t="s">
        <v>249</v>
      </c>
      <c r="E401" s="2" t="str">
        <f>IF(ISNUMBER(FIND(" ", B401)), UPPER(LEFT(B401, 1)) &amp; ". " &amp; RIGHT(B401, LEN(B401)-FIND(" ", B401)), B401)</f>
        <v>Lacticaseibacillus</v>
      </c>
      <c r="G401" t="s">
        <v>830</v>
      </c>
      <c r="H401">
        <v>0</v>
      </c>
      <c r="I401">
        <f t="shared" si="6"/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  <row r="402" spans="1:15" ht="19" x14ac:dyDescent="0.25">
      <c r="A402">
        <v>307</v>
      </c>
      <c r="B402" t="s">
        <v>306</v>
      </c>
      <c r="C402" t="s">
        <v>306</v>
      </c>
      <c r="E402" s="2" t="str">
        <f>IF(ISNUMBER(FIND(" ", B402)), UPPER(LEFT(B402, 1)) &amp; ". " &amp; RIGHT(B402, LEN(B402)-FIND(" ", B402)), B402)</f>
        <v>Leyella</v>
      </c>
      <c r="G402" t="s">
        <v>830</v>
      </c>
      <c r="H402">
        <v>0</v>
      </c>
      <c r="I402">
        <f t="shared" si="6"/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ht="19" x14ac:dyDescent="0.25">
      <c r="A403">
        <v>458</v>
      </c>
      <c r="B403" t="s">
        <v>452</v>
      </c>
      <c r="C403" t="s">
        <v>452</v>
      </c>
      <c r="E403" s="2" t="str">
        <f>IF(ISNUMBER(FIND(" ", B403)), UPPER(LEFT(B403, 1)) &amp; ". " &amp; RIGHT(B403, LEN(B403)-FIND(" ", B403)), B403)</f>
        <v>Lichtheimiaceae</v>
      </c>
      <c r="G403" t="s">
        <v>833</v>
      </c>
      <c r="H403">
        <v>0</v>
      </c>
      <c r="I403">
        <f t="shared" si="6"/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ht="19" x14ac:dyDescent="0.25">
      <c r="A404">
        <v>251</v>
      </c>
      <c r="B404" t="s">
        <v>250</v>
      </c>
      <c r="C404" t="s">
        <v>250</v>
      </c>
      <c r="E404" s="2" t="str">
        <f>IF(ISNUMBER(FIND(" ", B404)), UPPER(LEFT(B404, 1)) &amp; ". " &amp; RIGHT(B404, LEN(B404)-FIND(" ", B404)), B404)</f>
        <v>Ligilactobacillus</v>
      </c>
      <c r="G404" t="s">
        <v>830</v>
      </c>
      <c r="H404">
        <v>0</v>
      </c>
      <c r="I404">
        <f t="shared" si="6"/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</row>
    <row r="405" spans="1:15" ht="19" x14ac:dyDescent="0.25">
      <c r="A405">
        <v>252</v>
      </c>
      <c r="B405" t="s">
        <v>251</v>
      </c>
      <c r="C405" t="s">
        <v>251</v>
      </c>
      <c r="E405" s="2" t="str">
        <f>IF(ISNUMBER(FIND(" ", B405)), UPPER(LEFT(B405, 1)) &amp; ". " &amp; RIGHT(B405, LEN(B405)-FIND(" ", B405)), B405)</f>
        <v>Limosilactobacillus</v>
      </c>
      <c r="G405" t="s">
        <v>830</v>
      </c>
      <c r="H405">
        <v>0</v>
      </c>
      <c r="I405">
        <f t="shared" si="6"/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</row>
    <row r="406" spans="1:15" ht="19" x14ac:dyDescent="0.25">
      <c r="A406">
        <v>506</v>
      </c>
      <c r="B406" t="s">
        <v>500</v>
      </c>
      <c r="C406" t="s">
        <v>500</v>
      </c>
      <c r="E406" s="2" t="str">
        <f>IF(ISNUMBER(FIND(" ", B406)), UPPER(LEFT(B406, 1)) &amp; ". " &amp; RIGHT(B406, LEN(B406)-FIND(" ", B406)), B406)</f>
        <v>Malgrandaviricetes</v>
      </c>
      <c r="G406" t="s">
        <v>835</v>
      </c>
      <c r="H406">
        <v>0</v>
      </c>
      <c r="I406">
        <f t="shared" si="6"/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</row>
    <row r="407" spans="1:15" ht="19" x14ac:dyDescent="0.25">
      <c r="A407">
        <v>499</v>
      </c>
      <c r="B407" t="s">
        <v>493</v>
      </c>
      <c r="C407" t="s">
        <v>493</v>
      </c>
      <c r="E407" s="2" t="str">
        <f>IF(ISNUMBER(FIND(" ", B407)), UPPER(LEFT(B407, 1)) &amp; ". " &amp; RIGHT(B407, LEN(B407)-FIND(" ", B407)), B407)</f>
        <v>Martellivirales</v>
      </c>
      <c r="G407" t="s">
        <v>836</v>
      </c>
      <c r="H407">
        <v>0</v>
      </c>
      <c r="I407">
        <f t="shared" si="6"/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</row>
    <row r="408" spans="1:15" ht="19" x14ac:dyDescent="0.25">
      <c r="A408">
        <v>273</v>
      </c>
      <c r="B408" t="s">
        <v>272</v>
      </c>
      <c r="C408" t="s">
        <v>272</v>
      </c>
      <c r="E408" s="2" t="str">
        <f>IF(ISNUMBER(FIND(" ", B408)), UPPER(LEFT(B408, 1)) &amp; ". " &amp; RIGHT(B408, LEN(B408)-FIND(" ", B408)), B408)</f>
        <v>Mediterraneibacter</v>
      </c>
      <c r="G408" t="s">
        <v>830</v>
      </c>
      <c r="H408">
        <v>0</v>
      </c>
      <c r="I408">
        <f t="shared" si="6"/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</row>
    <row r="409" spans="1:15" ht="19" x14ac:dyDescent="0.25">
      <c r="A409">
        <v>221</v>
      </c>
      <c r="B409" t="s">
        <v>220</v>
      </c>
      <c r="C409" t="s">
        <v>220</v>
      </c>
      <c r="E409" s="2" t="str">
        <f>IF(ISNUMBER(FIND(" ", B409)), UPPER(LEFT(B409, 1)) &amp; ". " &amp; RIGHT(B409, LEN(B409)-FIND(" ", B409)), B409)</f>
        <v>Micrococcaceae</v>
      </c>
      <c r="G409" t="s">
        <v>833</v>
      </c>
      <c r="H409">
        <v>0</v>
      </c>
      <c r="I409">
        <f t="shared" si="6"/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</row>
    <row r="410" spans="1:15" ht="19" x14ac:dyDescent="0.25">
      <c r="A410">
        <v>220</v>
      </c>
      <c r="B410" t="s">
        <v>219</v>
      </c>
      <c r="C410" t="s">
        <v>219</v>
      </c>
      <c r="E410" s="2" t="str">
        <f>IF(ISNUMBER(FIND(" ", B410)), UPPER(LEFT(B410, 1)) &amp; ". " &amp; RIGHT(B410, LEN(B410)-FIND(" ", B410)), B410)</f>
        <v>Micrococcales</v>
      </c>
      <c r="G410" t="s">
        <v>836</v>
      </c>
      <c r="H410">
        <v>0</v>
      </c>
      <c r="I410">
        <f t="shared" si="6"/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</row>
    <row r="411" spans="1:15" ht="19" x14ac:dyDescent="0.25">
      <c r="A411">
        <v>450</v>
      </c>
      <c r="B411" t="s">
        <v>444</v>
      </c>
      <c r="C411" t="s">
        <v>444</v>
      </c>
      <c r="E411" s="2" t="str">
        <f>IF(ISNUMBER(FIND(" ", B411)), UPPER(LEFT(B411, 1)) &amp; ". " &amp; RIGHT(B411, LEN(B411)-FIND(" ", B411)), B411)</f>
        <v>Microsporidia</v>
      </c>
      <c r="G411" t="s">
        <v>834</v>
      </c>
      <c r="H411">
        <v>0</v>
      </c>
      <c r="I411">
        <f t="shared" si="6"/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</row>
    <row r="412" spans="1:15" ht="19" x14ac:dyDescent="0.25">
      <c r="A412">
        <v>370</v>
      </c>
      <c r="B412" t="s">
        <v>369</v>
      </c>
      <c r="C412" t="s">
        <v>369</v>
      </c>
      <c r="E412" s="2" t="str">
        <f>IF(ISNUMBER(FIND(" ", B412)), UPPER(LEFT(B412, 1)) &amp; ". " &amp; RIGHT(B412, LEN(B412)-FIND(" ", B412)), B412)</f>
        <v>Moraxellales</v>
      </c>
      <c r="G412" t="s">
        <v>836</v>
      </c>
      <c r="H412">
        <v>0</v>
      </c>
      <c r="I412">
        <f t="shared" si="6"/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</row>
    <row r="413" spans="1:15" ht="19" x14ac:dyDescent="0.25">
      <c r="A413">
        <v>368</v>
      </c>
      <c r="B413" t="s">
        <v>367</v>
      </c>
      <c r="C413" t="s">
        <v>367</v>
      </c>
      <c r="E413" s="2" t="str">
        <f>IF(ISNUMBER(FIND(" ", B413)), UPPER(LEFT(B413, 1)) &amp; ". " &amp; RIGHT(B413, LEN(B413)-FIND(" ", B413)), B413)</f>
        <v>Morganellaceae</v>
      </c>
      <c r="G413" t="s">
        <v>833</v>
      </c>
      <c r="H413">
        <v>0</v>
      </c>
      <c r="I413">
        <f t="shared" si="6"/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</row>
    <row r="414" spans="1:15" ht="19" x14ac:dyDescent="0.25">
      <c r="A414">
        <v>351</v>
      </c>
      <c r="B414" t="s">
        <v>350</v>
      </c>
      <c r="C414" t="s">
        <v>350</v>
      </c>
      <c r="E414" s="2" t="str">
        <f>IF(ISNUMBER(FIND(" ", B414)), UPPER(LEFT(B414, 1)) &amp; ". " &amp; RIGHT(B414, LEN(B414)-FIND(" ", B414)), B414)</f>
        <v>Morococcus</v>
      </c>
      <c r="G414" t="s">
        <v>830</v>
      </c>
      <c r="H414">
        <v>0</v>
      </c>
      <c r="I414">
        <f t="shared" si="6"/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</row>
    <row r="415" spans="1:15" ht="19" x14ac:dyDescent="0.25">
      <c r="A415">
        <v>459</v>
      </c>
      <c r="B415" t="s">
        <v>453</v>
      </c>
      <c r="C415" t="s">
        <v>453</v>
      </c>
      <c r="E415" s="2" t="str">
        <f>IF(ISNUMBER(FIND(" ", B415)), UPPER(LEFT(B415, 1)) &amp; ". " &amp; RIGHT(B415, LEN(B415)-FIND(" ", B415)), B415)</f>
        <v>Mucoraceae</v>
      </c>
      <c r="G415" t="s">
        <v>833</v>
      </c>
      <c r="H415">
        <v>0</v>
      </c>
      <c r="I415">
        <f t="shared" si="6"/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</row>
    <row r="416" spans="1:15" ht="19" x14ac:dyDescent="0.25">
      <c r="A416">
        <v>457</v>
      </c>
      <c r="B416" t="s">
        <v>451</v>
      </c>
      <c r="C416" t="s">
        <v>451</v>
      </c>
      <c r="E416" s="2" t="str">
        <f>IF(ISNUMBER(FIND(" ", B416)), UPPER(LEFT(B416, 1)) &amp; ". " &amp; RIGHT(B416, LEN(B416)-FIND(" ", B416)), B416)</f>
        <v>Mucorales</v>
      </c>
      <c r="G416" t="s">
        <v>836</v>
      </c>
      <c r="H416">
        <v>0</v>
      </c>
      <c r="I416">
        <f t="shared" si="6"/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</row>
    <row r="417" spans="1:15" ht="19" x14ac:dyDescent="0.25">
      <c r="A417">
        <v>456</v>
      </c>
      <c r="B417" t="s">
        <v>450</v>
      </c>
      <c r="C417" t="s">
        <v>450</v>
      </c>
      <c r="E417" s="2" t="str">
        <f>IF(ISNUMBER(FIND(" ", B417)), UPPER(LEFT(B417, 1)) &amp; ". " &amp; RIGHT(B417, LEN(B417)-FIND(" ", B417)), B417)</f>
        <v>Mucoromycetes</v>
      </c>
      <c r="G417" t="s">
        <v>835</v>
      </c>
      <c r="H417">
        <v>0</v>
      </c>
      <c r="I417">
        <f t="shared" si="6"/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</row>
    <row r="418" spans="1:15" ht="19" x14ac:dyDescent="0.25">
      <c r="A418">
        <v>223</v>
      </c>
      <c r="B418" t="s">
        <v>222</v>
      </c>
      <c r="C418" t="s">
        <v>222</v>
      </c>
      <c r="E418" s="2" t="str">
        <f>IF(ISNUMBER(FIND(" ", B418)), UPPER(LEFT(B418, 1)) &amp; ". " &amp; RIGHT(B418, LEN(B418)-FIND(" ", B418)), B418)</f>
        <v>Mycobacteriales</v>
      </c>
      <c r="G418" t="s">
        <v>836</v>
      </c>
      <c r="H418">
        <v>0</v>
      </c>
      <c r="I418">
        <f t="shared" si="6"/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</row>
    <row r="419" spans="1:15" ht="19" x14ac:dyDescent="0.25">
      <c r="A419">
        <v>404</v>
      </c>
      <c r="B419" t="s">
        <v>403</v>
      </c>
      <c r="C419" t="s">
        <v>403</v>
      </c>
      <c r="E419" s="2" t="str">
        <f>IF(ISNUMBER(FIND(" ", B419)), UPPER(LEFT(B419, 1)) &amp; ". " &amp; RIGHT(B419, LEN(B419)-FIND(" ", B419)), B419)</f>
        <v>Mycosphaerellales</v>
      </c>
      <c r="G419" t="s">
        <v>836</v>
      </c>
      <c r="H419">
        <v>0</v>
      </c>
      <c r="I419">
        <f t="shared" si="6"/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</row>
    <row r="420" spans="1:15" ht="19" x14ac:dyDescent="0.25">
      <c r="A420">
        <v>460</v>
      </c>
      <c r="B420" t="s">
        <v>454</v>
      </c>
      <c r="C420" t="s">
        <v>454</v>
      </c>
      <c r="E420" s="2" t="str">
        <f>IF(ISNUMBER(FIND(" ", B420)), UPPER(LEFT(B420, 1)) &amp; ". " &amp; RIGHT(B420, LEN(B420)-FIND(" ", B420)), B420)</f>
        <v>NA1_phylum</v>
      </c>
      <c r="G420" t="s">
        <v>834</v>
      </c>
      <c r="H420">
        <v>0</v>
      </c>
      <c r="I420">
        <f t="shared" si="6"/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</row>
    <row r="421" spans="1:15" ht="19" x14ac:dyDescent="0.25">
      <c r="A421">
        <v>446</v>
      </c>
      <c r="B421" t="s">
        <v>440</v>
      </c>
      <c r="C421" t="s">
        <v>440</v>
      </c>
      <c r="E421" s="2" t="str">
        <f>IF(ISNUMBER(FIND(" ", B421)), UPPER(LEFT(B421, 1)) &amp; ". " &amp; RIGHT(B421, LEN(B421)-FIND(" ", B421)), B421)</f>
        <v>NA10_class</v>
      </c>
      <c r="G421" t="s">
        <v>835</v>
      </c>
      <c r="H421">
        <v>0</v>
      </c>
      <c r="I421">
        <f t="shared" si="6"/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</row>
    <row r="422" spans="1:15" ht="19" x14ac:dyDescent="0.25">
      <c r="A422">
        <v>447</v>
      </c>
      <c r="B422" t="s">
        <v>441</v>
      </c>
      <c r="C422" t="s">
        <v>441</v>
      </c>
      <c r="E422" s="2" t="str">
        <f>IF(ISNUMBER(FIND(" ", B422)), UPPER(LEFT(B422, 1)) &amp; ". " &amp; RIGHT(B422, LEN(B422)-FIND(" ", B422)), B422)</f>
        <v>NA10_order</v>
      </c>
      <c r="G422" t="s">
        <v>836</v>
      </c>
      <c r="H422">
        <v>0</v>
      </c>
      <c r="I422">
        <f t="shared" si="6"/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</row>
    <row r="423" spans="1:15" ht="19" x14ac:dyDescent="0.25">
      <c r="A423">
        <v>451</v>
      </c>
      <c r="B423" t="s">
        <v>445</v>
      </c>
      <c r="C423" t="s">
        <v>445</v>
      </c>
      <c r="E423" s="2" t="str">
        <f>IF(ISNUMBER(FIND(" ", B423)), UPPER(LEFT(B423, 1)) &amp; ". " &amp; RIGHT(B423, LEN(B423)-FIND(" ", B423)), B423)</f>
        <v>NA11_class</v>
      </c>
      <c r="G423" t="s">
        <v>835</v>
      </c>
      <c r="H423">
        <v>0</v>
      </c>
      <c r="I423">
        <f t="shared" si="6"/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</row>
    <row r="424" spans="1:15" ht="19" x14ac:dyDescent="0.25">
      <c r="A424">
        <v>452</v>
      </c>
      <c r="B424" t="s">
        <v>446</v>
      </c>
      <c r="C424" t="s">
        <v>446</v>
      </c>
      <c r="E424" s="2" t="str">
        <f>IF(ISNUMBER(FIND(" ", B424)), UPPER(LEFT(B424, 1)) &amp; ". " &amp; RIGHT(B424, LEN(B424)-FIND(" ", B424)), B424)</f>
        <v>NA11_order</v>
      </c>
      <c r="G424" t="s">
        <v>836</v>
      </c>
      <c r="H424">
        <v>0</v>
      </c>
      <c r="I424">
        <f t="shared" si="6"/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</row>
    <row r="425" spans="1:15" ht="19" x14ac:dyDescent="0.25">
      <c r="A425">
        <v>478</v>
      </c>
      <c r="B425" t="s">
        <v>472</v>
      </c>
      <c r="C425" t="s">
        <v>472</v>
      </c>
      <c r="E425" s="2" t="str">
        <f>IF(ISNUMBER(FIND(" ", B425)), UPPER(LEFT(B425, 1)) &amp; ". " &amp; RIGHT(B425, LEN(B425)-FIND(" ", B425)), B425)</f>
        <v>NA12_class</v>
      </c>
      <c r="G425" t="s">
        <v>835</v>
      </c>
      <c r="H425">
        <v>0</v>
      </c>
      <c r="I425">
        <f t="shared" si="6"/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</row>
    <row r="426" spans="1:15" ht="19" x14ac:dyDescent="0.25">
      <c r="A426">
        <v>482</v>
      </c>
      <c r="B426" t="s">
        <v>476</v>
      </c>
      <c r="C426" t="s">
        <v>476</v>
      </c>
      <c r="E426" s="2" t="str">
        <f>IF(ISNUMBER(FIND(" ", B426)), UPPER(LEFT(B426, 1)) &amp; ". " &amp; RIGHT(B426, LEN(B426)-FIND(" ", B426)), B426)</f>
        <v>NA13_class</v>
      </c>
      <c r="G426" t="s">
        <v>835</v>
      </c>
      <c r="H426">
        <v>0</v>
      </c>
      <c r="I426">
        <f t="shared" si="6"/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</row>
    <row r="427" spans="1:15" ht="19" x14ac:dyDescent="0.25">
      <c r="A427">
        <v>340</v>
      </c>
      <c r="B427" t="s">
        <v>339</v>
      </c>
      <c r="C427" t="s">
        <v>339</v>
      </c>
      <c r="E427" s="2" t="str">
        <f>IF(ISNUMBER(FIND(" ", B427)), UPPER(LEFT(B427, 1)) &amp; ". " &amp; RIGHT(B427, LEN(B427)-FIND(" ", B427)), B427)</f>
        <v>NA14_family</v>
      </c>
      <c r="G427" t="s">
        <v>833</v>
      </c>
      <c r="H427">
        <v>0</v>
      </c>
      <c r="I427">
        <f t="shared" si="6"/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</row>
    <row r="428" spans="1:15" ht="19" x14ac:dyDescent="0.25">
      <c r="A428">
        <v>425</v>
      </c>
      <c r="B428" t="s">
        <v>424</v>
      </c>
      <c r="C428" t="s">
        <v>424</v>
      </c>
      <c r="E428" s="2" t="str">
        <f>IF(ISNUMBER(FIND(" ", B428)), UPPER(LEFT(B428, 1)) &amp; ". " &amp; RIGHT(B428, LEN(B428)-FIND(" ", B428)), B428)</f>
        <v>NA15_family</v>
      </c>
      <c r="G428" t="s">
        <v>833</v>
      </c>
      <c r="H428">
        <v>0</v>
      </c>
      <c r="I428">
        <f t="shared" si="6"/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</row>
    <row r="429" spans="1:15" ht="19" x14ac:dyDescent="0.25">
      <c r="A429">
        <v>519</v>
      </c>
      <c r="B429" t="s">
        <v>513</v>
      </c>
      <c r="C429" t="s">
        <v>513</v>
      </c>
      <c r="E429" s="2" t="str">
        <f>IF(ISNUMBER(FIND(" ", B429)), UPPER(LEFT(B429, 1)) &amp; ". " &amp; RIGHT(B429, LEN(B429)-FIND(" ", B429)), B429)</f>
        <v>NA16_family</v>
      </c>
      <c r="G429" t="s">
        <v>833</v>
      </c>
      <c r="H429">
        <v>0</v>
      </c>
      <c r="I429">
        <f t="shared" si="6"/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</row>
    <row r="430" spans="1:15" ht="19" x14ac:dyDescent="0.25">
      <c r="A430">
        <v>520</v>
      </c>
      <c r="B430" t="s">
        <v>514</v>
      </c>
      <c r="C430" t="s">
        <v>514</v>
      </c>
      <c r="E430" s="2" t="str">
        <f>IF(ISNUMBER(FIND(" ", B430)), UPPER(LEFT(B430, 1)) &amp; ". " &amp; RIGHT(B430, LEN(B430)-FIND(" ", B430)), B430)</f>
        <v>NA16_genus</v>
      </c>
      <c r="G430" t="s">
        <v>830</v>
      </c>
      <c r="H430">
        <v>0</v>
      </c>
      <c r="I430">
        <f t="shared" si="6"/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</row>
    <row r="431" spans="1:15" ht="19" x14ac:dyDescent="0.25">
      <c r="A431">
        <v>266</v>
      </c>
      <c r="B431" t="s">
        <v>265</v>
      </c>
      <c r="C431" t="s">
        <v>265</v>
      </c>
      <c r="E431" s="2" t="str">
        <f>IF(ISNUMBER(FIND(" ", B431)), UPPER(LEFT(B431, 1)) &amp; ". " &amp; RIGHT(B431, LEN(B431)-FIND(" ", B431)), B431)</f>
        <v>NA17_genus</v>
      </c>
      <c r="G431" t="s">
        <v>830</v>
      </c>
      <c r="H431">
        <v>0</v>
      </c>
      <c r="I431">
        <f t="shared" si="6"/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</row>
    <row r="432" spans="1:15" ht="19" x14ac:dyDescent="0.25">
      <c r="A432">
        <v>501</v>
      </c>
      <c r="B432" t="s">
        <v>495</v>
      </c>
      <c r="C432" t="s">
        <v>495</v>
      </c>
      <c r="E432" s="2" t="str">
        <f>IF(ISNUMBER(FIND(" ", B432)), UPPER(LEFT(B432, 1)) &amp; ". " &amp; RIGHT(B432, LEN(B432)-FIND(" ", B432)), B432)</f>
        <v>NA3_class</v>
      </c>
      <c r="G432" t="s">
        <v>835</v>
      </c>
      <c r="H432">
        <v>0</v>
      </c>
      <c r="I432">
        <f t="shared" si="6"/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</row>
    <row r="433" spans="1:15" ht="19" x14ac:dyDescent="0.25">
      <c r="A433">
        <v>504</v>
      </c>
      <c r="B433" t="s">
        <v>498</v>
      </c>
      <c r="C433" t="s">
        <v>498</v>
      </c>
      <c r="E433" s="2" t="str">
        <f>IF(ISNUMBER(FIND(" ", B433)), UPPER(LEFT(B433, 1)) &amp; ". " &amp; RIGHT(B433, LEN(B433)-FIND(" ", B433)), B433)</f>
        <v>NA3_genus</v>
      </c>
      <c r="G433" t="s">
        <v>830</v>
      </c>
      <c r="H433">
        <v>0</v>
      </c>
      <c r="I433">
        <f t="shared" si="6"/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</row>
    <row r="434" spans="1:15" ht="19" x14ac:dyDescent="0.25">
      <c r="A434">
        <v>502</v>
      </c>
      <c r="B434" t="s">
        <v>496</v>
      </c>
      <c r="C434" t="s">
        <v>496</v>
      </c>
      <c r="E434" s="2" t="str">
        <f>IF(ISNUMBER(FIND(" ", B434)), UPPER(LEFT(B434, 1)) &amp; ". " &amp; RIGHT(B434, LEN(B434)-FIND(" ", B434)), B434)</f>
        <v>NA3_order</v>
      </c>
      <c r="G434" t="s">
        <v>836</v>
      </c>
      <c r="H434">
        <v>0</v>
      </c>
      <c r="I434">
        <f t="shared" si="6"/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</row>
    <row r="435" spans="1:15" ht="19" x14ac:dyDescent="0.25">
      <c r="A435">
        <v>500</v>
      </c>
      <c r="B435" t="s">
        <v>494</v>
      </c>
      <c r="C435" t="s">
        <v>494</v>
      </c>
      <c r="E435" s="2" t="str">
        <f>IF(ISNUMBER(FIND(" ", B435)), UPPER(LEFT(B435, 1)) &amp; ". " &amp; RIGHT(B435, LEN(B435)-FIND(" ", B435)), B435)</f>
        <v>NA3_phylum</v>
      </c>
      <c r="G435" t="s">
        <v>834</v>
      </c>
      <c r="H435">
        <v>0</v>
      </c>
      <c r="I435">
        <f t="shared" si="6"/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</row>
    <row r="436" spans="1:15" ht="19" x14ac:dyDescent="0.25">
      <c r="A436">
        <v>419</v>
      </c>
      <c r="B436" t="s">
        <v>418</v>
      </c>
      <c r="C436" t="s">
        <v>418</v>
      </c>
      <c r="E436" s="2" t="str">
        <f>IF(ISNUMBER(FIND(" ", B436)), UPPER(LEFT(B436, 1)) &amp; ". " &amp; RIGHT(B436, LEN(B436)-FIND(" ", B436)), B436)</f>
        <v>NA4_class</v>
      </c>
      <c r="G436" t="s">
        <v>835</v>
      </c>
      <c r="H436">
        <v>0</v>
      </c>
      <c r="I436">
        <f t="shared" si="6"/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</row>
    <row r="437" spans="1:15" ht="19" x14ac:dyDescent="0.25">
      <c r="A437">
        <v>427</v>
      </c>
      <c r="B437" t="s">
        <v>426</v>
      </c>
      <c r="C437" t="s">
        <v>426</v>
      </c>
      <c r="E437" s="2" t="str">
        <f>IF(ISNUMBER(FIND(" ", B437)), UPPER(LEFT(B437, 1)) &amp; ". " &amp; RIGHT(B437, LEN(B437)-FIND(" ", B437)), B437)</f>
        <v>NA5_class</v>
      </c>
      <c r="G437" t="s">
        <v>835</v>
      </c>
      <c r="H437">
        <v>0</v>
      </c>
      <c r="I437">
        <f t="shared" si="6"/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</row>
    <row r="438" spans="1:15" ht="19" x14ac:dyDescent="0.25">
      <c r="A438">
        <v>429</v>
      </c>
      <c r="B438" t="s">
        <v>428</v>
      </c>
      <c r="C438" t="s">
        <v>428</v>
      </c>
      <c r="E438" s="2" t="str">
        <f>IF(ISNUMBER(FIND(" ", B438)), UPPER(LEFT(B438, 1)) &amp; ". " &amp; RIGHT(B438, LEN(B438)-FIND(" ", B438)), B438)</f>
        <v>NA6_class</v>
      </c>
      <c r="G438" t="s">
        <v>835</v>
      </c>
      <c r="H438">
        <v>0</v>
      </c>
      <c r="I438">
        <f t="shared" si="6"/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</row>
    <row r="439" spans="1:15" ht="19" x14ac:dyDescent="0.25">
      <c r="A439">
        <v>433</v>
      </c>
      <c r="B439" t="s">
        <v>432</v>
      </c>
      <c r="C439" t="s">
        <v>432</v>
      </c>
      <c r="E439" s="2" t="str">
        <f>IF(ISNUMBER(FIND(" ", B439)), UPPER(LEFT(B439, 1)) &amp; ". " &amp; RIGHT(B439, LEN(B439)-FIND(" ", B439)), B439)</f>
        <v>NA7_class</v>
      </c>
      <c r="G439" t="s">
        <v>835</v>
      </c>
      <c r="H439">
        <v>0</v>
      </c>
      <c r="I439">
        <f t="shared" si="6"/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</row>
    <row r="440" spans="1:15" ht="19" x14ac:dyDescent="0.25">
      <c r="A440">
        <v>437</v>
      </c>
      <c r="B440" t="s">
        <v>434</v>
      </c>
      <c r="C440" t="s">
        <v>434</v>
      </c>
      <c r="E440" s="2" t="str">
        <f>IF(ISNUMBER(FIND(" ", B440)), UPPER(LEFT(B440, 1)) &amp; ". " &amp; RIGHT(B440, LEN(B440)-FIND(" ", B440)), B440)</f>
        <v>NA8_class</v>
      </c>
      <c r="G440" t="s">
        <v>835</v>
      </c>
      <c r="H440">
        <v>0</v>
      </c>
      <c r="I440">
        <f t="shared" si="6"/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</row>
    <row r="441" spans="1:15" ht="19" x14ac:dyDescent="0.25">
      <c r="A441">
        <v>442</v>
      </c>
      <c r="B441" t="s">
        <v>436</v>
      </c>
      <c r="C441" t="s">
        <v>436</v>
      </c>
      <c r="E441" s="2" t="str">
        <f>IF(ISNUMBER(FIND(" ", B441)), UPPER(LEFT(B441, 1)) &amp; ". " &amp; RIGHT(B441, LEN(B441)-FIND(" ", B441)), B441)</f>
        <v>NA9_class</v>
      </c>
      <c r="G441" t="s">
        <v>835</v>
      </c>
      <c r="H441">
        <v>0</v>
      </c>
      <c r="I441">
        <f t="shared" si="6"/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</row>
    <row r="442" spans="1:15" ht="19" x14ac:dyDescent="0.25">
      <c r="A442">
        <v>470</v>
      </c>
      <c r="B442" t="s">
        <v>464</v>
      </c>
      <c r="C442" t="s">
        <v>464</v>
      </c>
      <c r="E442" s="2" t="str">
        <f>IF(ISNUMBER(FIND(" ", B442)), UPPER(LEFT(B442, 1)) &amp; ". " &amp; RIGHT(B442, LEN(B442)-FIND(" ", B442)), B442)</f>
        <v>Necator</v>
      </c>
      <c r="G442" t="s">
        <v>830</v>
      </c>
      <c r="H442">
        <v>0</v>
      </c>
      <c r="I442">
        <f t="shared" si="6"/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</row>
    <row r="443" spans="1:15" ht="19" x14ac:dyDescent="0.25">
      <c r="A443">
        <v>282</v>
      </c>
      <c r="B443" t="s">
        <v>281</v>
      </c>
      <c r="C443" t="s">
        <v>281</v>
      </c>
      <c r="E443" s="2" t="str">
        <f>IF(ISNUMBER(FIND(" ", B443)), UPPER(LEFT(B443, 1)) &amp; ". " &amp; RIGHT(B443, LEN(B443)-FIND(" ", B443)), B443)</f>
        <v>Negativicutes</v>
      </c>
      <c r="G443" t="s">
        <v>835</v>
      </c>
      <c r="H443">
        <v>0</v>
      </c>
      <c r="I443">
        <f t="shared" si="6"/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</row>
    <row r="444" spans="1:15" ht="19" x14ac:dyDescent="0.25">
      <c r="A444">
        <v>350</v>
      </c>
      <c r="B444" t="s">
        <v>349</v>
      </c>
      <c r="C444" t="s">
        <v>349</v>
      </c>
      <c r="E444" s="2" t="str">
        <f>IF(ISNUMBER(FIND(" ", B444)), UPPER(LEFT(B444, 1)) &amp; ". " &amp; RIGHT(B444, LEN(B444)-FIND(" ", B444)), B444)</f>
        <v>Neisseriaceae</v>
      </c>
      <c r="G444" t="s">
        <v>833</v>
      </c>
      <c r="H444">
        <v>0</v>
      </c>
      <c r="I444">
        <f t="shared" si="6"/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</row>
    <row r="445" spans="1:15" ht="19" x14ac:dyDescent="0.25">
      <c r="A445">
        <v>465</v>
      </c>
      <c r="B445" t="s">
        <v>459</v>
      </c>
      <c r="C445" t="s">
        <v>459</v>
      </c>
      <c r="E445" s="2" t="str">
        <f>IF(ISNUMBER(FIND(" ", B445)), UPPER(LEFT(B445, 1)) &amp; ". " &amp; RIGHT(B445, LEN(B445)-FIND(" ", B445)), B445)</f>
        <v>Nematoda</v>
      </c>
      <c r="G445" t="s">
        <v>834</v>
      </c>
      <c r="H445">
        <v>0</v>
      </c>
      <c r="I445">
        <f t="shared" si="6"/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</row>
    <row r="446" spans="1:15" ht="19" x14ac:dyDescent="0.25">
      <c r="A446">
        <v>224</v>
      </c>
      <c r="B446" t="s">
        <v>223</v>
      </c>
      <c r="C446" t="s">
        <v>223</v>
      </c>
      <c r="E446" s="2" t="str">
        <f>IF(ISNUMBER(FIND(" ", B446)), UPPER(LEFT(B446, 1)) &amp; ". " &amp; RIGHT(B446, LEN(B446)-FIND(" ", B446)), B446)</f>
        <v>Nocardiaceae</v>
      </c>
      <c r="G446" t="s">
        <v>833</v>
      </c>
      <c r="H446">
        <v>0</v>
      </c>
      <c r="I446">
        <f t="shared" ref="I446:I509" si="7">J446+L446</f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</row>
    <row r="447" spans="1:15" ht="19" x14ac:dyDescent="0.25">
      <c r="A447">
        <v>462</v>
      </c>
      <c r="B447" t="s">
        <v>456</v>
      </c>
      <c r="C447" t="s">
        <v>456</v>
      </c>
      <c r="E447" s="2" t="str">
        <f>IF(ISNUMBER(FIND(" ", B447)), UPPER(LEFT(B447, 1)) &amp; ". " &amp; RIGHT(B447, LEN(B447)-FIND(" ", B447)), B447)</f>
        <v>Opalinata</v>
      </c>
      <c r="G447" t="s">
        <v>836</v>
      </c>
      <c r="H447">
        <v>0</v>
      </c>
      <c r="I447">
        <f t="shared" si="7"/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</row>
    <row r="448" spans="1:15" ht="19" x14ac:dyDescent="0.25">
      <c r="A448">
        <v>241</v>
      </c>
      <c r="B448" t="s">
        <v>240</v>
      </c>
      <c r="C448" t="s">
        <v>240</v>
      </c>
      <c r="E448" s="2" t="str">
        <f>IF(ISNUMBER(FIND(" ", B448)), UPPER(LEFT(B448, 1)) &amp; ". " &amp; RIGHT(B448, LEN(B448)-FIND(" ", B448)), B448)</f>
        <v>Paenibacillaceae</v>
      </c>
      <c r="G448" t="s">
        <v>833</v>
      </c>
      <c r="H448">
        <v>0</v>
      </c>
      <c r="I448">
        <f t="shared" si="7"/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</row>
    <row r="449" spans="1:15" ht="19" x14ac:dyDescent="0.25">
      <c r="A449">
        <v>477</v>
      </c>
      <c r="B449" t="s">
        <v>471</v>
      </c>
      <c r="C449" t="s">
        <v>471</v>
      </c>
      <c r="E449" s="2" t="str">
        <f>IF(ISNUMBER(FIND(" ", B449)), UPPER(LEFT(B449, 1)) &amp; ". " &amp; RIGHT(B449, LEN(B449)-FIND(" ", B449)), B449)</f>
        <v>Parabasalia</v>
      </c>
      <c r="G449" t="s">
        <v>834</v>
      </c>
      <c r="H449">
        <v>0</v>
      </c>
      <c r="I449">
        <f t="shared" si="7"/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</row>
    <row r="450" spans="1:15" ht="19" x14ac:dyDescent="0.25">
      <c r="A450">
        <v>481</v>
      </c>
      <c r="B450" t="s">
        <v>475</v>
      </c>
      <c r="C450" t="s">
        <v>475</v>
      </c>
      <c r="E450" s="2" t="str">
        <f>IF(ISNUMBER(FIND(" ", B450)), UPPER(LEFT(B450, 1)) &amp; ". " &amp; RIGHT(B450, LEN(B450)-FIND(" ", B450)), B450)</f>
        <v>Pentatrichomonas</v>
      </c>
      <c r="G450" t="s">
        <v>830</v>
      </c>
      <c r="H450">
        <v>0</v>
      </c>
      <c r="I450">
        <f t="shared" si="7"/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</row>
    <row r="451" spans="1:15" ht="19" x14ac:dyDescent="0.25">
      <c r="A451">
        <v>294</v>
      </c>
      <c r="B451" t="s">
        <v>293</v>
      </c>
      <c r="C451" t="s">
        <v>293</v>
      </c>
      <c r="E451" s="2" t="str">
        <f>IF(ISNUMBER(FIND(" ", B451)), UPPER(LEFT(B451, 1)) &amp; ". " &amp; RIGHT(B451, LEN(B451)-FIND(" ", B451)), B451)</f>
        <v>Peptoniphilaceae</v>
      </c>
      <c r="G451" t="s">
        <v>833</v>
      </c>
      <c r="H451">
        <v>0</v>
      </c>
      <c r="I451">
        <f t="shared" si="7"/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</row>
    <row r="452" spans="1:15" ht="19" x14ac:dyDescent="0.25">
      <c r="A452">
        <v>275</v>
      </c>
      <c r="B452" t="s">
        <v>274</v>
      </c>
      <c r="C452" t="s">
        <v>274</v>
      </c>
      <c r="E452" s="2" t="str">
        <f>IF(ISNUMBER(FIND(" ", B452)), UPPER(LEFT(B452, 1)) &amp; ". " &amp; RIGHT(B452, LEN(B452)-FIND(" ", B452)), B452)</f>
        <v>Peptostreptococcales</v>
      </c>
      <c r="G452" t="s">
        <v>836</v>
      </c>
      <c r="H452">
        <v>0</v>
      </c>
      <c r="I452">
        <f t="shared" si="7"/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</row>
    <row r="453" spans="1:15" ht="19" x14ac:dyDescent="0.25">
      <c r="A453">
        <v>507</v>
      </c>
      <c r="B453" t="s">
        <v>501</v>
      </c>
      <c r="C453" t="s">
        <v>501</v>
      </c>
      <c r="E453" s="2" t="str">
        <f>IF(ISNUMBER(FIND(" ", B453)), UPPER(LEFT(B453, 1)) &amp; ". " &amp; RIGHT(B453, LEN(B453)-FIND(" ", B453)), B453)</f>
        <v>Petitvirales</v>
      </c>
      <c r="G453" t="s">
        <v>836</v>
      </c>
      <c r="H453">
        <v>0</v>
      </c>
      <c r="I453">
        <f t="shared" si="7"/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</row>
    <row r="454" spans="1:15" ht="19" x14ac:dyDescent="0.25">
      <c r="A454">
        <v>505</v>
      </c>
      <c r="B454" t="s">
        <v>499</v>
      </c>
      <c r="C454" t="s">
        <v>499</v>
      </c>
      <c r="E454" s="2" t="str">
        <f>IF(ISNUMBER(FIND(" ", B454)), UPPER(LEFT(B454, 1)) &amp; ". " &amp; RIGHT(B454, LEN(B454)-FIND(" ", B454)), B454)</f>
        <v>Phixviricota</v>
      </c>
      <c r="G454" t="s">
        <v>834</v>
      </c>
      <c r="H454">
        <v>0</v>
      </c>
      <c r="I454">
        <f t="shared" si="7"/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</row>
    <row r="455" spans="1:15" ht="19" x14ac:dyDescent="0.25">
      <c r="A455">
        <v>301</v>
      </c>
      <c r="B455" t="s">
        <v>300</v>
      </c>
      <c r="C455" t="s">
        <v>300</v>
      </c>
      <c r="E455" s="2" t="str">
        <f>IF(ISNUMBER(FIND(" ", B455)), UPPER(LEFT(B455, 1)) &amp; ". " &amp; RIGHT(B455, LEN(B455)-FIND(" ", B455)), B455)</f>
        <v>Phocaeicola</v>
      </c>
      <c r="G455" t="s">
        <v>830</v>
      </c>
      <c r="H455">
        <v>0</v>
      </c>
      <c r="I455">
        <f t="shared" si="7"/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</row>
    <row r="456" spans="1:15" ht="19" x14ac:dyDescent="0.25">
      <c r="A456">
        <v>407</v>
      </c>
      <c r="B456" t="s">
        <v>406</v>
      </c>
      <c r="C456" t="s">
        <v>406</v>
      </c>
      <c r="E456" s="2" t="str">
        <f>IF(ISNUMBER(FIND(" ", B456)), UPPER(LEFT(B456, 1)) &amp; ". " &amp; RIGHT(B456, LEN(B456)-FIND(" ", B456)), B456)</f>
        <v>Pichiomycetes</v>
      </c>
      <c r="G456" t="s">
        <v>835</v>
      </c>
      <c r="H456">
        <v>0</v>
      </c>
      <c r="I456">
        <f t="shared" si="7"/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</row>
    <row r="457" spans="1:15" ht="19" x14ac:dyDescent="0.25">
      <c r="A457">
        <v>510</v>
      </c>
      <c r="B457" t="s">
        <v>504</v>
      </c>
      <c r="C457" t="s">
        <v>504</v>
      </c>
      <c r="E457" s="2" t="str">
        <f>IF(ISNUMBER(FIND(" ", B457)), UPPER(LEFT(B457, 1)) &amp; ". " &amp; RIGHT(B457, LEN(B457)-FIND(" ", B457)), B457)</f>
        <v>Picornavirales</v>
      </c>
      <c r="G457" t="s">
        <v>836</v>
      </c>
      <c r="H457">
        <v>0</v>
      </c>
      <c r="I457">
        <f t="shared" si="7"/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</row>
    <row r="458" spans="1:15" ht="19" x14ac:dyDescent="0.25">
      <c r="A458">
        <v>509</v>
      </c>
      <c r="B458" t="s">
        <v>503</v>
      </c>
      <c r="C458" t="s">
        <v>503</v>
      </c>
      <c r="E458" s="2" t="str">
        <f>IF(ISNUMBER(FIND(" ", B458)), UPPER(LEFT(B458, 1)) &amp; ". " &amp; RIGHT(B458, LEN(B458)-FIND(" ", B458)), B458)</f>
        <v>Pisoniviricetes</v>
      </c>
      <c r="G458" t="s">
        <v>835</v>
      </c>
      <c r="H458">
        <v>0</v>
      </c>
      <c r="I458">
        <f t="shared" si="7"/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</row>
    <row r="459" spans="1:15" ht="19" x14ac:dyDescent="0.25">
      <c r="A459">
        <v>508</v>
      </c>
      <c r="B459" t="s">
        <v>502</v>
      </c>
      <c r="C459" t="s">
        <v>502</v>
      </c>
      <c r="E459" s="2" t="str">
        <f>IF(ISNUMBER(FIND(" ", B459)), UPPER(LEFT(B459, 1)) &amp; ". " &amp; RIGHT(B459, LEN(B459)-FIND(" ", B459)), B459)</f>
        <v>Pisuviricota</v>
      </c>
      <c r="G459" t="s">
        <v>834</v>
      </c>
      <c r="H459">
        <v>0</v>
      </c>
      <c r="I459">
        <f t="shared" si="7"/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</row>
    <row r="460" spans="1:15" ht="19" x14ac:dyDescent="0.25">
      <c r="A460">
        <v>485</v>
      </c>
      <c r="B460" t="s">
        <v>479</v>
      </c>
      <c r="C460" t="s">
        <v>479</v>
      </c>
      <c r="E460" s="2" t="str">
        <f>IF(ISNUMBER(FIND(" ", B460)), UPPER(LEFT(B460, 1)) &amp; ". " &amp; RIGHT(B460, LEN(B460)-FIND(" ", B460)), B460)</f>
        <v>Platyhelminthes</v>
      </c>
      <c r="G460" t="s">
        <v>834</v>
      </c>
      <c r="H460">
        <v>0</v>
      </c>
      <c r="I460">
        <f t="shared" si="7"/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</row>
    <row r="461" spans="1:15" ht="19" x14ac:dyDescent="0.25">
      <c r="A461">
        <v>302</v>
      </c>
      <c r="B461" t="s">
        <v>301</v>
      </c>
      <c r="C461" t="s">
        <v>301</v>
      </c>
      <c r="E461" s="2" t="str">
        <f>IF(ISNUMBER(FIND(" ", B461)), UPPER(LEFT(B461, 1)) &amp; ". " &amp; RIGHT(B461, LEN(B461)-FIND(" ", B461)), B461)</f>
        <v>Porphyromonadaceae</v>
      </c>
      <c r="G461" t="s">
        <v>833</v>
      </c>
      <c r="H461">
        <v>0</v>
      </c>
      <c r="I461">
        <f t="shared" si="7"/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</row>
    <row r="462" spans="1:15" ht="19" x14ac:dyDescent="0.25">
      <c r="A462">
        <v>513</v>
      </c>
      <c r="B462" t="s">
        <v>507</v>
      </c>
      <c r="C462" t="s">
        <v>507</v>
      </c>
      <c r="E462" s="2" t="str">
        <f>IF(ISNUMBER(FIND(" ", B462)), UPPER(LEFT(B462, 1)) &amp; ". " &amp; RIGHT(B462, LEN(B462)-FIND(" ", B462)), B462)</f>
        <v>Preplasmiviricota</v>
      </c>
      <c r="G462" t="s">
        <v>834</v>
      </c>
      <c r="H462">
        <v>0</v>
      </c>
      <c r="I462">
        <f t="shared" si="7"/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</row>
    <row r="463" spans="1:15" ht="19" x14ac:dyDescent="0.25">
      <c r="A463">
        <v>377</v>
      </c>
      <c r="B463" t="s">
        <v>376</v>
      </c>
      <c r="C463" t="s">
        <v>376</v>
      </c>
      <c r="E463" s="2" t="str">
        <f>IF(ISNUMBER(FIND(" ", B463)), UPPER(LEFT(B463, 1)) &amp; ". " &amp; RIGHT(B463, LEN(B463)-FIND(" ", B463)), B463)</f>
        <v>Pseudomonadaceae</v>
      </c>
      <c r="G463" t="s">
        <v>833</v>
      </c>
      <c r="H463">
        <v>0</v>
      </c>
      <c r="I463">
        <f t="shared" si="7"/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</row>
    <row r="464" spans="1:15" ht="19" x14ac:dyDescent="0.25">
      <c r="A464">
        <v>376</v>
      </c>
      <c r="B464" t="s">
        <v>375</v>
      </c>
      <c r="C464" t="s">
        <v>375</v>
      </c>
      <c r="E464" s="2" t="str">
        <f>IF(ISNUMBER(FIND(" ", B464)), UPPER(LEFT(B464, 1)) &amp; ". " &amp; RIGHT(B464, LEN(B464)-FIND(" ", B464)), B464)</f>
        <v>Pseudomonadales</v>
      </c>
      <c r="G464" t="s">
        <v>836</v>
      </c>
      <c r="H464">
        <v>0</v>
      </c>
      <c r="I464">
        <f t="shared" si="7"/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</row>
    <row r="465" spans="1:15" ht="19" x14ac:dyDescent="0.25">
      <c r="A465">
        <v>226</v>
      </c>
      <c r="B465" t="s">
        <v>225</v>
      </c>
      <c r="C465" t="s">
        <v>225</v>
      </c>
      <c r="E465" s="2" t="str">
        <f>IF(ISNUMBER(FIND(" ", B465)), UPPER(LEFT(B465, 1)) &amp; ". " &amp; RIGHT(B465, LEN(B465)-FIND(" ", B465)), B465)</f>
        <v>Pseudonocardiaceae</v>
      </c>
      <c r="G465" t="s">
        <v>833</v>
      </c>
      <c r="H465">
        <v>0</v>
      </c>
      <c r="I465">
        <f t="shared" si="7"/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</row>
    <row r="466" spans="1:15" ht="19" x14ac:dyDescent="0.25">
      <c r="A466">
        <v>225</v>
      </c>
      <c r="B466" t="s">
        <v>224</v>
      </c>
      <c r="C466" t="s">
        <v>224</v>
      </c>
      <c r="E466" s="2" t="str">
        <f>IF(ISNUMBER(FIND(" ", B466)), UPPER(LEFT(B466, 1)) &amp; ". " &amp; RIGHT(B466, LEN(B466)-FIND(" ", B466)), B466)</f>
        <v>Pseudonocardiales</v>
      </c>
      <c r="G466" t="s">
        <v>836</v>
      </c>
      <c r="H466">
        <v>0</v>
      </c>
      <c r="I466">
        <f t="shared" si="7"/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</row>
    <row r="467" spans="1:15" ht="19" x14ac:dyDescent="0.25">
      <c r="A467">
        <v>448</v>
      </c>
      <c r="B467" t="s">
        <v>442</v>
      </c>
      <c r="C467" t="s">
        <v>442</v>
      </c>
      <c r="E467" s="2" t="str">
        <f>IF(ISNUMBER(FIND(" ", B467)), UPPER(LEFT(B467, 1)) &amp; ". " &amp; RIGHT(B467, LEN(B467)-FIND(" ", B467)), B467)</f>
        <v>Retortamonadidae</v>
      </c>
      <c r="G467" t="s">
        <v>833</v>
      </c>
      <c r="H467">
        <v>0</v>
      </c>
      <c r="I467">
        <f t="shared" si="7"/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</row>
    <row r="468" spans="1:15" ht="19" x14ac:dyDescent="0.25">
      <c r="A468">
        <v>467</v>
      </c>
      <c r="B468" t="s">
        <v>461</v>
      </c>
      <c r="C468" t="s">
        <v>461</v>
      </c>
      <c r="E468" s="2" t="str">
        <f>IF(ISNUMBER(FIND(" ", B468)), UPPER(LEFT(B468, 1)) &amp; ". " &amp; RIGHT(B468, LEN(B468)-FIND(" ", B468)), B468)</f>
        <v>Rhabditida</v>
      </c>
      <c r="G468" t="s">
        <v>836</v>
      </c>
      <c r="H468">
        <v>0</v>
      </c>
      <c r="I468">
        <f t="shared" si="7"/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</row>
    <row r="469" spans="1:15" ht="19" x14ac:dyDescent="0.25">
      <c r="A469">
        <v>489</v>
      </c>
      <c r="B469" t="s">
        <v>483</v>
      </c>
      <c r="C469" t="s">
        <v>483</v>
      </c>
      <c r="E469" s="2" t="str">
        <f>IF(ISNUMBER(FIND(" ", B469)), UPPER(LEFT(B469, 1)) &amp; ". " &amp; RIGHT(B469, LEN(B469)-FIND(" ", B469)), B469)</f>
        <v>Rodentolepis</v>
      </c>
      <c r="G469" t="s">
        <v>830</v>
      </c>
      <c r="H469">
        <v>0</v>
      </c>
      <c r="I469">
        <f t="shared" si="7"/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</row>
    <row r="470" spans="1:15" ht="19" x14ac:dyDescent="0.25">
      <c r="A470">
        <v>515</v>
      </c>
      <c r="B470" t="s">
        <v>509</v>
      </c>
      <c r="C470" t="s">
        <v>509</v>
      </c>
      <c r="E470" s="2" t="str">
        <f>IF(ISNUMBER(FIND(" ", B470)), UPPER(LEFT(B470, 1)) &amp; ". " &amp; RIGHT(B470, LEN(B470)-FIND(" ", B470)), B470)</f>
        <v>Rowavirales</v>
      </c>
      <c r="G470" t="s">
        <v>836</v>
      </c>
      <c r="H470">
        <v>0</v>
      </c>
      <c r="I470">
        <f t="shared" si="7"/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</row>
    <row r="471" spans="1:15" ht="19" x14ac:dyDescent="0.25">
      <c r="A471">
        <v>412</v>
      </c>
      <c r="B471" t="s">
        <v>411</v>
      </c>
      <c r="C471" t="s">
        <v>411</v>
      </c>
      <c r="E471" s="2" t="str">
        <f>IF(ISNUMBER(FIND(" ", B471)), UPPER(LEFT(B471, 1)) &amp; ". " &amp; RIGHT(B471, LEN(B471)-FIND(" ", B471)), B471)</f>
        <v>Saccharomycetaceae</v>
      </c>
      <c r="G471" t="s">
        <v>833</v>
      </c>
      <c r="H471">
        <v>0</v>
      </c>
      <c r="I471">
        <f t="shared" si="7"/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</row>
    <row r="472" spans="1:15" ht="19" x14ac:dyDescent="0.25">
      <c r="A472">
        <v>411</v>
      </c>
      <c r="B472" t="s">
        <v>410</v>
      </c>
      <c r="C472" t="s">
        <v>410</v>
      </c>
      <c r="E472" s="2" t="str">
        <f>IF(ISNUMBER(FIND(" ", B472)), UPPER(LEFT(B472, 1)) &amp; ". " &amp; RIGHT(B472, LEN(B472)-FIND(" ", B472)), B472)</f>
        <v>Saccharomycetales</v>
      </c>
      <c r="G472" t="s">
        <v>836</v>
      </c>
      <c r="H472">
        <v>0</v>
      </c>
      <c r="I472">
        <f t="shared" si="7"/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</row>
    <row r="473" spans="1:15" ht="19" x14ac:dyDescent="0.25">
      <c r="A473">
        <v>410</v>
      </c>
      <c r="B473" t="s">
        <v>409</v>
      </c>
      <c r="C473" t="s">
        <v>409</v>
      </c>
      <c r="E473" s="2" t="str">
        <f>IF(ISNUMBER(FIND(" ", B473)), UPPER(LEFT(B473, 1)) &amp; ". " &amp; RIGHT(B473, LEN(B473)-FIND(" ", B473)), B473)</f>
        <v>Saccharomycetes</v>
      </c>
      <c r="G473" t="s">
        <v>835</v>
      </c>
      <c r="H473">
        <v>0</v>
      </c>
      <c r="I473">
        <f t="shared" si="7"/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</row>
    <row r="474" spans="1:15" ht="19" x14ac:dyDescent="0.25">
      <c r="A474">
        <v>399</v>
      </c>
      <c r="B474" t="s">
        <v>398</v>
      </c>
      <c r="C474" t="s">
        <v>398</v>
      </c>
      <c r="E474" s="2" t="str">
        <f>IF(ISNUMBER(FIND(" ", B474)), UPPER(LEFT(B474, 1)) &amp; ". " &amp; RIGHT(B474, LEN(B474)-FIND(" ", B474)), B474)</f>
        <v>Sarcocystidae</v>
      </c>
      <c r="G474" t="s">
        <v>833</v>
      </c>
      <c r="H474">
        <v>0</v>
      </c>
      <c r="I474">
        <f t="shared" si="7"/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</row>
    <row r="475" spans="1:15" ht="19" x14ac:dyDescent="0.25">
      <c r="A475">
        <v>216</v>
      </c>
      <c r="B475" t="s">
        <v>215</v>
      </c>
      <c r="C475" t="s">
        <v>215</v>
      </c>
      <c r="E475" s="2" t="str">
        <f>IF(ISNUMBER(FIND(" ", B475)), UPPER(LEFT(B475, 1)) &amp; ". " &amp; RIGHT(B475, LEN(B475)-FIND(" ", B475)), B475)</f>
        <v>Schaalia</v>
      </c>
      <c r="G475" t="s">
        <v>830</v>
      </c>
      <c r="H475">
        <v>0</v>
      </c>
      <c r="I475">
        <f t="shared" si="7"/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</row>
    <row r="476" spans="1:15" ht="19" x14ac:dyDescent="0.25">
      <c r="A476">
        <v>309</v>
      </c>
      <c r="B476" t="s">
        <v>308</v>
      </c>
      <c r="C476" t="s">
        <v>308</v>
      </c>
      <c r="E476" s="2" t="str">
        <f>IF(ISNUMBER(FIND(" ", B476)), UPPER(LEFT(B476, 1)) &amp; ". " &amp; RIGHT(B476, LEN(B476)-FIND(" ", B476)), B476)</f>
        <v>Segatella</v>
      </c>
      <c r="G476" t="s">
        <v>830</v>
      </c>
      <c r="H476">
        <v>0</v>
      </c>
      <c r="I476">
        <f t="shared" si="7"/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</row>
    <row r="477" spans="1:15" ht="19" x14ac:dyDescent="0.25">
      <c r="A477">
        <v>286</v>
      </c>
      <c r="B477" t="s">
        <v>285</v>
      </c>
      <c r="C477" t="s">
        <v>285</v>
      </c>
      <c r="E477" s="2" t="str">
        <f>IF(ISNUMBER(FIND(" ", B477)), UPPER(LEFT(B477, 1)) &amp; ". " &amp; RIGHT(B477, LEN(B477)-FIND(" ", B477)), B477)</f>
        <v>Selenomonadaceae</v>
      </c>
      <c r="G477" t="s">
        <v>833</v>
      </c>
      <c r="H477">
        <v>0</v>
      </c>
      <c r="I477">
        <f t="shared" si="7"/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</row>
    <row r="478" spans="1:15" ht="19" x14ac:dyDescent="0.25">
      <c r="A478">
        <v>285</v>
      </c>
      <c r="B478" t="s">
        <v>284</v>
      </c>
      <c r="C478" t="s">
        <v>284</v>
      </c>
      <c r="E478" s="2" t="str">
        <f>IF(ISNUMBER(FIND(" ", B478)), UPPER(LEFT(B478, 1)) &amp; ". " &amp; RIGHT(B478, LEN(B478)-FIND(" ", B478)), B478)</f>
        <v>Selenomonadales</v>
      </c>
      <c r="G478" t="s">
        <v>836</v>
      </c>
      <c r="H478">
        <v>0</v>
      </c>
      <c r="I478">
        <f t="shared" si="7"/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</row>
    <row r="479" spans="1:15" ht="19" x14ac:dyDescent="0.25">
      <c r="A479">
        <v>408</v>
      </c>
      <c r="B479" t="s">
        <v>407</v>
      </c>
      <c r="C479" t="s">
        <v>407</v>
      </c>
      <c r="E479" s="2" t="str">
        <f>IF(ISNUMBER(FIND(" ", B479)), UPPER(LEFT(B479, 1)) &amp; ". " &amp; RIGHT(B479, LEN(B479)-FIND(" ", B479)), B479)</f>
        <v>Serinales</v>
      </c>
      <c r="G479" t="s">
        <v>836</v>
      </c>
      <c r="H479">
        <v>0</v>
      </c>
      <c r="I479">
        <f t="shared" si="7"/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</row>
    <row r="480" spans="1:15" ht="19" x14ac:dyDescent="0.25">
      <c r="A480">
        <v>342</v>
      </c>
      <c r="B480" t="s">
        <v>341</v>
      </c>
      <c r="C480" t="s">
        <v>341</v>
      </c>
      <c r="E480" s="2" t="str">
        <f>IF(ISNUMBER(FIND(" ", B480)), UPPER(LEFT(B480, 1)) &amp; ". " &amp; RIGHT(B480, LEN(B480)-FIND(" ", B480)), B480)</f>
        <v>Sphingomonadaceae</v>
      </c>
      <c r="G480" t="s">
        <v>833</v>
      </c>
      <c r="H480">
        <v>0</v>
      </c>
      <c r="I480">
        <f t="shared" si="7"/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</row>
    <row r="481" spans="1:15" ht="19" x14ac:dyDescent="0.25">
      <c r="A481">
        <v>341</v>
      </c>
      <c r="B481" t="s">
        <v>340</v>
      </c>
      <c r="C481" t="s">
        <v>340</v>
      </c>
      <c r="E481" s="2" t="str">
        <f>IF(ISNUMBER(FIND(" ", B481)), UPPER(LEFT(B481, 1)) &amp; ". " &amp; RIGHT(B481, LEN(B481)-FIND(" ", B481)), B481)</f>
        <v>Sphingomonadales</v>
      </c>
      <c r="G481" t="s">
        <v>836</v>
      </c>
      <c r="H481">
        <v>0</v>
      </c>
      <c r="I481">
        <f t="shared" si="7"/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</row>
    <row r="482" spans="1:15" ht="19" x14ac:dyDescent="0.25">
      <c r="A482">
        <v>384</v>
      </c>
      <c r="B482" t="s">
        <v>383</v>
      </c>
      <c r="C482" t="s">
        <v>383</v>
      </c>
      <c r="E482" s="2" t="str">
        <f>IF(ISNUMBER(FIND(" ", B482)), UPPER(LEFT(B482, 1)) &amp; ". " &amp; RIGHT(B482, LEN(B482)-FIND(" ", B482)), B482)</f>
        <v>Spirochaetales</v>
      </c>
      <c r="G482" t="s">
        <v>836</v>
      </c>
      <c r="H482">
        <v>0</v>
      </c>
      <c r="I482">
        <f t="shared" si="7"/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</row>
    <row r="483" spans="1:15" ht="19" x14ac:dyDescent="0.25">
      <c r="A483">
        <v>383</v>
      </c>
      <c r="B483" t="s">
        <v>382</v>
      </c>
      <c r="C483" t="s">
        <v>382</v>
      </c>
      <c r="E483" s="2" t="str">
        <f>IF(ISNUMBER(FIND(" ", B483)), UPPER(LEFT(B483, 1)) &amp; ". " &amp; RIGHT(B483, LEN(B483)-FIND(" ", B483)), B483)</f>
        <v>Spirochaetia</v>
      </c>
      <c r="G483" t="s">
        <v>835</v>
      </c>
      <c r="H483">
        <v>0</v>
      </c>
      <c r="I483">
        <f t="shared" si="7"/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</row>
    <row r="484" spans="1:15" ht="19" x14ac:dyDescent="0.25">
      <c r="A484">
        <v>295</v>
      </c>
      <c r="B484" t="s">
        <v>294</v>
      </c>
      <c r="C484" t="s">
        <v>294</v>
      </c>
      <c r="E484" s="2" t="str">
        <f>IF(ISNUMBER(FIND(" ", B484)), UPPER(LEFT(B484, 1)) &amp; ". " &amp; RIGHT(B484, LEN(B484)-FIND(" ", B484)), B484)</f>
        <v>Sporanaerobacteraceae</v>
      </c>
      <c r="G484" t="s">
        <v>833</v>
      </c>
      <c r="H484">
        <v>0</v>
      </c>
      <c r="I484">
        <f t="shared" si="7"/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</row>
    <row r="485" spans="1:15" ht="19" x14ac:dyDescent="0.25">
      <c r="A485">
        <v>242</v>
      </c>
      <c r="B485" t="s">
        <v>241</v>
      </c>
      <c r="C485" t="s">
        <v>241</v>
      </c>
      <c r="E485" s="2" t="str">
        <f>IF(ISNUMBER(FIND(" ", B485)), UPPER(LEFT(B485, 1)) &amp; ". " &amp; RIGHT(B485, LEN(B485)-FIND(" ", B485)), B485)</f>
        <v>Staphylococcaceae</v>
      </c>
      <c r="G485" t="s">
        <v>833</v>
      </c>
      <c r="H485">
        <v>0</v>
      </c>
      <c r="I485">
        <f t="shared" si="7"/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</row>
    <row r="486" spans="1:15" ht="19" x14ac:dyDescent="0.25">
      <c r="A486">
        <v>378</v>
      </c>
      <c r="B486" t="s">
        <v>377</v>
      </c>
      <c r="C486" t="s">
        <v>377</v>
      </c>
      <c r="E486" s="2" t="str">
        <f>IF(ISNUMBER(FIND(" ", B486)), UPPER(LEFT(B486, 1)) &amp; ". " &amp; RIGHT(B486, LEN(B486)-FIND(" ", B486)), B486)</f>
        <v>Stutzerimonas</v>
      </c>
      <c r="G486" t="s">
        <v>830</v>
      </c>
      <c r="H486">
        <v>0</v>
      </c>
      <c r="I486">
        <f t="shared" si="7"/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</row>
    <row r="487" spans="1:15" ht="19" x14ac:dyDescent="0.25">
      <c r="A487">
        <v>357</v>
      </c>
      <c r="B487" t="s">
        <v>356</v>
      </c>
      <c r="C487" t="s">
        <v>356</v>
      </c>
      <c r="E487" s="2" t="str">
        <f>IF(ISNUMBER(FIND(" ", B487)), UPPER(LEFT(B487, 1)) &amp; ". " &amp; RIGHT(B487, LEN(B487)-FIND(" ", B487)), B487)</f>
        <v>Succinivibrionaceae</v>
      </c>
      <c r="G487" t="s">
        <v>833</v>
      </c>
      <c r="H487">
        <v>0</v>
      </c>
      <c r="I487">
        <f t="shared" si="7"/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</row>
    <row r="488" spans="1:15" ht="19" x14ac:dyDescent="0.25">
      <c r="A488">
        <v>348</v>
      </c>
      <c r="B488" t="s">
        <v>347</v>
      </c>
      <c r="C488" t="s">
        <v>347</v>
      </c>
      <c r="E488" s="2" t="str">
        <f>IF(ISNUMBER(FIND(" ", B488)), UPPER(LEFT(B488, 1)) &amp; ". " &amp; RIGHT(B488, LEN(B488)-FIND(" ", B488)), B488)</f>
        <v>Sutterellaceae</v>
      </c>
      <c r="G488" t="s">
        <v>833</v>
      </c>
      <c r="H488">
        <v>0</v>
      </c>
      <c r="I488">
        <f t="shared" si="7"/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ht="19" x14ac:dyDescent="0.25">
      <c r="A489">
        <v>310</v>
      </c>
      <c r="B489" t="s">
        <v>309</v>
      </c>
      <c r="C489" t="s">
        <v>309</v>
      </c>
      <c r="E489" s="2" t="str">
        <f>IF(ISNUMBER(FIND(" ", B489)), UPPER(LEFT(B489, 1)) &amp; ". " &amp; RIGHT(B489, LEN(B489)-FIND(" ", B489)), B489)</f>
        <v>Tannerellaceae</v>
      </c>
      <c r="G489" t="s">
        <v>833</v>
      </c>
      <c r="H489">
        <v>0</v>
      </c>
      <c r="I489">
        <f t="shared" si="7"/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ht="19" x14ac:dyDescent="0.25">
      <c r="A490">
        <v>514</v>
      </c>
      <c r="B490" t="s">
        <v>508</v>
      </c>
      <c r="C490" t="s">
        <v>508</v>
      </c>
      <c r="E490" s="2" t="str">
        <f>IF(ISNUMBER(FIND(" ", B490)), UPPER(LEFT(B490, 1)) &amp; ". " &amp; RIGHT(B490, LEN(B490)-FIND(" ", B490)), B490)</f>
        <v>Tectiliviricetes</v>
      </c>
      <c r="G490" t="s">
        <v>835</v>
      </c>
      <c r="H490">
        <v>0</v>
      </c>
      <c r="I490">
        <f t="shared" si="7"/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ht="19" x14ac:dyDescent="0.25">
      <c r="A491">
        <v>405</v>
      </c>
      <c r="B491" t="s">
        <v>404</v>
      </c>
      <c r="C491" t="s">
        <v>404</v>
      </c>
      <c r="E491" s="2" t="str">
        <f>IF(ISNUMBER(FIND(" ", B491)), UPPER(LEFT(B491, 1)) &amp; ". " &amp; RIGHT(B491, LEN(B491)-FIND(" ", B491)), B491)</f>
        <v>Teratosphaeriaceae</v>
      </c>
      <c r="G491" t="s">
        <v>833</v>
      </c>
      <c r="H491">
        <v>0</v>
      </c>
      <c r="I491">
        <f t="shared" si="7"/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ht="19" x14ac:dyDescent="0.25">
      <c r="A492">
        <v>331</v>
      </c>
      <c r="B492" t="s">
        <v>330</v>
      </c>
      <c r="C492" t="s">
        <v>330</v>
      </c>
      <c r="E492" s="2" t="str">
        <f>IF(ISNUMBER(FIND(" ", B492)), UPPER(LEFT(B492, 1)) &amp; ". " &amp; RIGHT(B492, LEN(B492)-FIND(" ", B492)), B492)</f>
        <v>Thermaceae</v>
      </c>
      <c r="G492" t="s">
        <v>833</v>
      </c>
      <c r="H492">
        <v>0</v>
      </c>
      <c r="I492">
        <f t="shared" si="7"/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ht="19" x14ac:dyDescent="0.25">
      <c r="A493">
        <v>330</v>
      </c>
      <c r="B493" t="s">
        <v>329</v>
      </c>
      <c r="C493" t="s">
        <v>329</v>
      </c>
      <c r="E493" s="2" t="str">
        <f>IF(ISNUMBER(FIND(" ", B493)), UPPER(LEFT(B493, 1)) &amp; ". " &amp; RIGHT(B493, LEN(B493)-FIND(" ", B493)), B493)</f>
        <v>Thermales</v>
      </c>
      <c r="G493" t="s">
        <v>836</v>
      </c>
      <c r="H493">
        <v>0</v>
      </c>
      <c r="I493">
        <f t="shared" si="7"/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ht="19" x14ac:dyDescent="0.25">
      <c r="A494">
        <v>386</v>
      </c>
      <c r="B494" t="s">
        <v>385</v>
      </c>
      <c r="C494" t="s">
        <v>385</v>
      </c>
      <c r="E494" s="2" t="str">
        <f>IF(ISNUMBER(FIND(" ", B494)), UPPER(LEFT(B494, 1)) &amp; ". " &amp; RIGHT(B494, LEN(B494)-FIND(" ", B494)), B494)</f>
        <v>Thermodesulfobacteriota</v>
      </c>
      <c r="G494" t="s">
        <v>834</v>
      </c>
      <c r="H494">
        <v>0</v>
      </c>
      <c r="I494">
        <f t="shared" si="7"/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ht="19" x14ac:dyDescent="0.25">
      <c r="A495">
        <v>293</v>
      </c>
      <c r="B495" t="s">
        <v>292</v>
      </c>
      <c r="C495" t="s">
        <v>292</v>
      </c>
      <c r="E495" s="2" t="str">
        <f>IF(ISNUMBER(FIND(" ", B495)), UPPER(LEFT(B495, 1)) &amp; ". " &amp; RIGHT(B495, LEN(B495)-FIND(" ", B495)), B495)</f>
        <v>Tissierellales</v>
      </c>
      <c r="G495" t="s">
        <v>836</v>
      </c>
      <c r="H495">
        <v>0</v>
      </c>
      <c r="I495">
        <f t="shared" si="7"/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</row>
    <row r="496" spans="1:15" ht="19" x14ac:dyDescent="0.25">
      <c r="A496">
        <v>292</v>
      </c>
      <c r="B496" t="s">
        <v>291</v>
      </c>
      <c r="C496" t="s">
        <v>291</v>
      </c>
      <c r="E496" s="2" t="str">
        <f>IF(ISNUMBER(FIND(" ", B496)), UPPER(LEFT(B496, 1)) &amp; ". " &amp; RIGHT(B496, LEN(B496)-FIND(" ", B496)), B496)</f>
        <v>Tissierellia</v>
      </c>
      <c r="G496" t="s">
        <v>835</v>
      </c>
      <c r="H496">
        <v>0</v>
      </c>
      <c r="I496">
        <f t="shared" si="7"/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</row>
    <row r="497" spans="1:15" ht="19" x14ac:dyDescent="0.25">
      <c r="A497">
        <v>414</v>
      </c>
      <c r="B497" t="s">
        <v>413</v>
      </c>
      <c r="C497" t="s">
        <v>413</v>
      </c>
      <c r="E497" s="2" t="str">
        <f>IF(ISNUMBER(FIND(" ", B497)), UPPER(LEFT(B497, 1)) &amp; ". " &amp; RIGHT(B497, LEN(B497)-FIND(" ", B497)), B497)</f>
        <v>Tremellomycetes</v>
      </c>
      <c r="G497" t="s">
        <v>835</v>
      </c>
      <c r="H497">
        <v>0</v>
      </c>
      <c r="I497">
        <f t="shared" si="7"/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</row>
    <row r="498" spans="1:15" ht="19" x14ac:dyDescent="0.25">
      <c r="A498">
        <v>385</v>
      </c>
      <c r="B498" t="s">
        <v>384</v>
      </c>
      <c r="C498" t="s">
        <v>384</v>
      </c>
      <c r="E498" s="2" t="str">
        <f>IF(ISNUMBER(FIND(" ", B498)), UPPER(LEFT(B498, 1)) &amp; ". " &amp; RIGHT(B498, LEN(B498)-FIND(" ", B498)), B498)</f>
        <v>Treponemataceae</v>
      </c>
      <c r="G498" t="s">
        <v>833</v>
      </c>
      <c r="H498">
        <v>0</v>
      </c>
      <c r="I498">
        <f t="shared" si="7"/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</row>
    <row r="499" spans="1:15" ht="19" x14ac:dyDescent="0.25">
      <c r="A499">
        <v>474</v>
      </c>
      <c r="B499" t="s">
        <v>468</v>
      </c>
      <c r="C499" t="s">
        <v>468</v>
      </c>
      <c r="E499" s="2" t="str">
        <f>IF(ISNUMBER(FIND(" ", B499)), UPPER(LEFT(B499, 1)) &amp; ". " &amp; RIGHT(B499, LEN(B499)-FIND(" ", B499)), B499)</f>
        <v>Trichinellida</v>
      </c>
      <c r="G499" t="s">
        <v>836</v>
      </c>
      <c r="H499">
        <v>0</v>
      </c>
      <c r="I499">
        <f t="shared" si="7"/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</row>
    <row r="500" spans="1:15" ht="19" x14ac:dyDescent="0.25">
      <c r="A500">
        <v>479</v>
      </c>
      <c r="B500" t="s">
        <v>473</v>
      </c>
      <c r="C500" t="s">
        <v>473</v>
      </c>
      <c r="E500" s="2" t="str">
        <f>IF(ISNUMBER(FIND(" ", B500)), UPPER(LEFT(B500, 1)) &amp; ". " &amp; RIGHT(B500, LEN(B500)-FIND(" ", B500)), B500)</f>
        <v>Trichomonadida</v>
      </c>
      <c r="G500" t="s">
        <v>836</v>
      </c>
      <c r="H500">
        <v>0</v>
      </c>
      <c r="I500">
        <f t="shared" si="7"/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</row>
    <row r="501" spans="1:15" ht="19" x14ac:dyDescent="0.25">
      <c r="A501">
        <v>480</v>
      </c>
      <c r="B501" t="s">
        <v>474</v>
      </c>
      <c r="C501" t="s">
        <v>474</v>
      </c>
      <c r="E501" s="2" t="str">
        <f>IF(ISNUMBER(FIND(" ", B501)), UPPER(LEFT(B501, 1)) &amp; ". " &amp; RIGHT(B501, LEN(B501)-FIND(" ", B501)), B501)</f>
        <v>Trichomonadidae</v>
      </c>
      <c r="G501" t="s">
        <v>833</v>
      </c>
      <c r="H501">
        <v>0</v>
      </c>
      <c r="I501">
        <f t="shared" si="7"/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</row>
    <row r="502" spans="1:15" ht="19" x14ac:dyDescent="0.25">
      <c r="A502">
        <v>416</v>
      </c>
      <c r="B502" t="s">
        <v>415</v>
      </c>
      <c r="C502" t="s">
        <v>415</v>
      </c>
      <c r="E502" s="2" t="str">
        <f>IF(ISNUMBER(FIND(" ", B502)), UPPER(LEFT(B502, 1)) &amp; ". " &amp; RIGHT(B502, LEN(B502)-FIND(" ", B502)), B502)</f>
        <v>Trichosporonaceae</v>
      </c>
      <c r="G502" t="s">
        <v>833</v>
      </c>
      <c r="H502">
        <v>0</v>
      </c>
      <c r="I502">
        <f t="shared" si="7"/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</row>
    <row r="503" spans="1:15" ht="19" x14ac:dyDescent="0.25">
      <c r="A503">
        <v>415</v>
      </c>
      <c r="B503" t="s">
        <v>414</v>
      </c>
      <c r="C503" t="s">
        <v>414</v>
      </c>
      <c r="E503" s="2" t="str">
        <f>IF(ISNUMBER(FIND(" ", B503)), UPPER(LEFT(B503, 1)) &amp; ". " &amp; RIGHT(B503, LEN(B503)-FIND(" ", B503)), B503)</f>
        <v>Trichosporonales</v>
      </c>
      <c r="G503" t="s">
        <v>836</v>
      </c>
      <c r="H503">
        <v>0</v>
      </c>
      <c r="I503">
        <f t="shared" si="7"/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</row>
    <row r="504" spans="1:15" ht="19" x14ac:dyDescent="0.25">
      <c r="A504">
        <v>475</v>
      </c>
      <c r="B504" t="s">
        <v>469</v>
      </c>
      <c r="C504" t="s">
        <v>469</v>
      </c>
      <c r="E504" s="2" t="str">
        <f>IF(ISNUMBER(FIND(" ", B504)), UPPER(LEFT(B504, 1)) &amp; ". " &amp; RIGHT(B504, LEN(B504)-FIND(" ", B504)), B504)</f>
        <v>Trichuridae</v>
      </c>
      <c r="G504" t="s">
        <v>833</v>
      </c>
      <c r="H504">
        <v>0</v>
      </c>
      <c r="I504">
        <f t="shared" si="7"/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</row>
    <row r="505" spans="1:15" ht="19" x14ac:dyDescent="0.25">
      <c r="A505">
        <v>476</v>
      </c>
      <c r="B505" t="s">
        <v>470</v>
      </c>
      <c r="C505" t="s">
        <v>470</v>
      </c>
      <c r="E505" s="2" t="str">
        <f>IF(ISNUMBER(FIND(" ", B505)), UPPER(LEFT(B505, 1)) &amp; ". " &amp; RIGHT(B505, LEN(B505)-FIND(" ", B505)), B505)</f>
        <v>Trichuris</v>
      </c>
      <c r="G505" t="s">
        <v>830</v>
      </c>
      <c r="H505">
        <v>0</v>
      </c>
      <c r="I505">
        <f t="shared" si="7"/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</row>
    <row r="506" spans="1:15" ht="19" x14ac:dyDescent="0.25">
      <c r="A506">
        <v>483</v>
      </c>
      <c r="B506" t="s">
        <v>477</v>
      </c>
      <c r="C506" t="s">
        <v>477</v>
      </c>
      <c r="E506" s="2" t="str">
        <f>IF(ISNUMBER(FIND(" ", B506)), UPPER(LEFT(B506, 1)) &amp; ". " &amp; RIGHT(B506, LEN(B506)-FIND(" ", B506)), B506)</f>
        <v>Tritrichomonadida</v>
      </c>
      <c r="G506" t="s">
        <v>836</v>
      </c>
      <c r="H506">
        <v>0</v>
      </c>
      <c r="I506">
        <f t="shared" si="7"/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</row>
    <row r="507" spans="1:15" ht="19" x14ac:dyDescent="0.25">
      <c r="A507">
        <v>484</v>
      </c>
      <c r="B507" t="s">
        <v>478</v>
      </c>
      <c r="C507" t="s">
        <v>478</v>
      </c>
      <c r="E507" s="2" t="str">
        <f>IF(ISNUMBER(FIND(" ", B507)), UPPER(LEFT(B507, 1)) &amp; ". " &amp; RIGHT(B507, LEN(B507)-FIND(" ", B507)), B507)</f>
        <v>Tritrichomonadidae</v>
      </c>
      <c r="G507" t="s">
        <v>833</v>
      </c>
      <c r="H507">
        <v>0</v>
      </c>
      <c r="I507">
        <f t="shared" si="7"/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</row>
    <row r="508" spans="1:15" ht="19" x14ac:dyDescent="0.25">
      <c r="A508">
        <v>496</v>
      </c>
      <c r="B508" t="s">
        <v>490</v>
      </c>
      <c r="C508" t="s">
        <v>490</v>
      </c>
      <c r="E508" s="2" t="str">
        <f>IF(ISNUMBER(FIND(" ", B508)), UPPER(LEFT(B508, 1)) &amp; ". " &amp; RIGHT(B508, LEN(B508)-FIND(" ", B508)), B508)</f>
        <v>Tubulavirales</v>
      </c>
      <c r="G508" t="s">
        <v>836</v>
      </c>
      <c r="H508">
        <v>0</v>
      </c>
      <c r="I508">
        <f t="shared" si="7"/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</row>
    <row r="509" spans="1:15" ht="19" x14ac:dyDescent="0.25">
      <c r="A509">
        <v>516</v>
      </c>
      <c r="B509" t="s">
        <v>510</v>
      </c>
      <c r="C509" t="s">
        <v>510</v>
      </c>
      <c r="E509" s="2" t="str">
        <f>IF(ISNUMBER(FIND(" ", B509)), UPPER(LEFT(B509, 1)) &amp; ". " &amp; RIGHT(B509, LEN(B509)-FIND(" ", B509)), B509)</f>
        <v>Uroviricota</v>
      </c>
      <c r="G509" t="s">
        <v>834</v>
      </c>
      <c r="H509">
        <v>0</v>
      </c>
      <c r="I509">
        <f t="shared" si="7"/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</row>
    <row r="510" spans="1:15" ht="19" x14ac:dyDescent="0.25">
      <c r="A510">
        <v>287</v>
      </c>
      <c r="B510" t="s">
        <v>286</v>
      </c>
      <c r="C510" t="s">
        <v>286</v>
      </c>
      <c r="E510" s="2" t="str">
        <f>IF(ISNUMBER(FIND(" ", B510)), UPPER(LEFT(B510, 1)) &amp; ". " &amp; RIGHT(B510, LEN(B510)-FIND(" ", B510)), B510)</f>
        <v>Veillonellales</v>
      </c>
      <c r="G510" t="s">
        <v>836</v>
      </c>
      <c r="H510">
        <v>0</v>
      </c>
      <c r="I510">
        <f t="shared" ref="I510:I516" si="8">J510+L510</f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ht="19" x14ac:dyDescent="0.25">
      <c r="A511">
        <v>392</v>
      </c>
      <c r="B511" t="s">
        <v>391</v>
      </c>
      <c r="C511" t="s">
        <v>391</v>
      </c>
      <c r="E511" s="2" t="str">
        <f>IF(ISNUMBER(FIND(" ", B511)), UPPER(LEFT(B511, 1)) &amp; ". " &amp; RIGHT(B511, LEN(B511)-FIND(" ", B511)), B511)</f>
        <v>Verrucomicrobiales</v>
      </c>
      <c r="G511" t="s">
        <v>836</v>
      </c>
      <c r="H511">
        <v>0</v>
      </c>
      <c r="I511">
        <f t="shared" si="8"/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ht="19" x14ac:dyDescent="0.25">
      <c r="A512">
        <v>391</v>
      </c>
      <c r="B512" t="s">
        <v>390</v>
      </c>
      <c r="C512" t="s">
        <v>390</v>
      </c>
      <c r="E512" s="2" t="str">
        <f>IF(ISNUMBER(FIND(" ", B512)), UPPER(LEFT(B512, 1)) &amp; ". " &amp; RIGHT(B512, LEN(B512)-FIND(" ", B512)), B512)</f>
        <v>Verrucomicrobiia</v>
      </c>
      <c r="G512" t="s">
        <v>835</v>
      </c>
      <c r="H512">
        <v>0</v>
      </c>
      <c r="I512">
        <f t="shared" si="8"/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ht="19" x14ac:dyDescent="0.25">
      <c r="A513">
        <v>380</v>
      </c>
      <c r="B513" t="s">
        <v>379</v>
      </c>
      <c r="C513" t="s">
        <v>379</v>
      </c>
      <c r="E513" s="2" t="str">
        <f>IF(ISNUMBER(FIND(" ", B513)), UPPER(LEFT(B513, 1)) &amp; ". " &amp; RIGHT(B513, LEN(B513)-FIND(" ", B513)), B513)</f>
        <v>Vibrionaceae</v>
      </c>
      <c r="G513" t="s">
        <v>833</v>
      </c>
      <c r="H513">
        <v>0</v>
      </c>
      <c r="I513">
        <f t="shared" si="8"/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ht="19" x14ac:dyDescent="0.25">
      <c r="A514">
        <v>379</v>
      </c>
      <c r="B514" t="s">
        <v>378</v>
      </c>
      <c r="C514" t="s">
        <v>378</v>
      </c>
      <c r="E514" s="2" t="str">
        <f>IF(ISNUMBER(FIND(" ", B514)), UPPER(LEFT(B514, 1)) &amp; ". " &amp; RIGHT(B514, LEN(B514)-FIND(" ", B514)), B514)</f>
        <v>Vibrionales</v>
      </c>
      <c r="G514" t="s">
        <v>836</v>
      </c>
      <c r="H514">
        <v>0</v>
      </c>
      <c r="I514">
        <f t="shared" si="8"/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ht="19" x14ac:dyDescent="0.25">
      <c r="A515">
        <v>369</v>
      </c>
      <c r="B515" t="s">
        <v>368</v>
      </c>
      <c r="C515" t="s">
        <v>368</v>
      </c>
      <c r="E515" s="2" t="str">
        <f>IF(ISNUMBER(FIND(" ", B515)), UPPER(LEFT(B515, 1)) &amp; ". " &amp; RIGHT(B515, LEN(B515)-FIND(" ", B515)), B515)</f>
        <v>Yersiniaceae</v>
      </c>
      <c r="G515" t="s">
        <v>833</v>
      </c>
      <c r="H515">
        <v>0</v>
      </c>
      <c r="I515">
        <f t="shared" si="8"/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ht="19" x14ac:dyDescent="0.25">
      <c r="A516">
        <v>209</v>
      </c>
      <c r="B516" t="s">
        <v>826</v>
      </c>
      <c r="C516" t="s">
        <v>826</v>
      </c>
      <c r="E516" s="2" t="str">
        <f>IF(ISNUMBER(FIND(" ", B516)), UPPER(LEFT(B516, 1)) &amp; ". " &amp; RIGHT(B516, LEN(B516)-FIND(" ", B516)), B516)</f>
        <v>Root</v>
      </c>
      <c r="H516">
        <v>0</v>
      </c>
      <c r="I516">
        <f t="shared" si="8"/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</sheetData>
  <sortState xmlns:xlrd2="http://schemas.microsoft.com/office/spreadsheetml/2017/richdata2" ref="A2:O516">
    <sortCondition ref="D1:D516"/>
  </sortState>
  <conditionalFormatting sqref="C517:C1048576 C1:C300">
    <cfRule type="duplicateValues" dxfId="5" priority="6"/>
  </conditionalFormatting>
  <conditionalFormatting sqref="B304:B516">
    <cfRule type="duplicateValues" dxfId="4" priority="10"/>
  </conditionalFormatting>
  <conditionalFormatting sqref="C304:C516">
    <cfRule type="duplicateValues" dxfId="3" priority="3"/>
  </conditionalFormatting>
  <conditionalFormatting sqref="D1:D1048576">
    <cfRule type="duplicateValues" dxfId="2" priority="51"/>
  </conditionalFormatting>
  <conditionalFormatting sqref="C301:C303">
    <cfRule type="duplicateValues" dxfId="1" priority="66"/>
  </conditionalFormatting>
  <conditionalFormatting sqref="B1:B303">
    <cfRule type="duplicateValues" dxfId="0" priority="6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Node_labels_phytree2025_2_edite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Monica  Mweetwa</dc:creator>
  <cp:lastModifiedBy>Monica  Mweetwa</cp:lastModifiedBy>
  <dcterms:created xsi:type="dcterms:W3CDTF">2025-05-07T15:16:28Z</dcterms:created>
  <dcterms:modified xsi:type="dcterms:W3CDTF">2025-05-07T15:21:03Z</dcterms:modified>
</cp:coreProperties>
</file>