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pv3\OneDrive\Escritorio\Ingeniería de Software\PROYECTO\Generacion-Nomina\"/>
    </mc:Choice>
  </mc:AlternateContent>
  <xr:revisionPtr revIDLastSave="0" documentId="13_ncr:1_{C598AC2A-26D5-415F-9A57-E854B9133C7F}" xr6:coauthVersionLast="47" xr6:coauthVersionMax="47" xr10:uidLastSave="{00000000-0000-0000-0000-000000000000}"/>
  <bookViews>
    <workbookView xWindow="-23820" yWindow="1545" windowWidth="21735" windowHeight="8880" xr2:uid="{D457F33F-D5CB-4BD5-A463-D4BDF7EBF1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H6" i="1"/>
  <c r="K9" i="1"/>
  <c r="L6" i="1"/>
  <c r="B9" i="1"/>
  <c r="M8" i="1"/>
  <c r="I8" i="1"/>
  <c r="B4" i="1"/>
  <c r="B6" i="1" s="1"/>
  <c r="G9" i="1" l="1"/>
  <c r="I9" i="1" s="1"/>
  <c r="B10" i="1"/>
</calcChain>
</file>

<file path=xl/sharedStrings.xml><?xml version="1.0" encoding="utf-8"?>
<sst xmlns="http://schemas.openxmlformats.org/spreadsheetml/2006/main" count="30" uniqueCount="22">
  <si>
    <t>EMPLEADO</t>
  </si>
  <si>
    <t>MONICA</t>
  </si>
  <si>
    <t>SUELDO MENSUAL</t>
  </si>
  <si>
    <t>HORAS EXTRAS</t>
  </si>
  <si>
    <t>BONIFICACION 1</t>
  </si>
  <si>
    <t>TOTAL DEVENGADO</t>
  </si>
  <si>
    <t>IGSS</t>
  </si>
  <si>
    <t>ISR</t>
  </si>
  <si>
    <t xml:space="preserve">TOTAL DESCUENTOS </t>
  </si>
  <si>
    <t>TOTAL LIQUIDO</t>
  </si>
  <si>
    <t>VISTA QUE ME TIENE QUE DEVOLVER</t>
  </si>
  <si>
    <t>LO QUE TENGO QUE INGRESAR</t>
  </si>
  <si>
    <t>DEDUCCION 1</t>
  </si>
  <si>
    <t>DEDUCCION 2</t>
  </si>
  <si>
    <t>Bonificacion 250</t>
  </si>
  <si>
    <t>BONO 14</t>
  </si>
  <si>
    <t>AGUINALDO</t>
  </si>
  <si>
    <t>BONIFICACION INCENTIVO</t>
  </si>
  <si>
    <t xml:space="preserve">al </t>
  </si>
  <si>
    <t>Fecha Ingreso</t>
  </si>
  <si>
    <t>Dias Laborados :</t>
  </si>
  <si>
    <t>Fecha Ingreso: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</si>
</sst>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4" fontId="2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1" fillId="3" borderId="0" xfId="0" applyNumberFormat="1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709A-0C7A-41F5-94B7-185C2EC665E2}">
  <dimension ref="A1:M12"/>
  <sheetViews>
    <sheetView tabSelected="1" workbookViewId="0">
      <selection activeCell="I9" sqref="I9"/>
    </sheetView>
  </sheetViews>
  <sheetFormatPr baseColWidth="10" defaultRowHeight="14.4" x14ac:dyDescent="0.3"/>
  <cols>
    <col min="1" max="1" width="26.44140625" style="1" customWidth="1"/>
    <col min="2" max="2" width="15.109375" style="2" customWidth="1"/>
    <col min="3" max="3" width="4.5546875" customWidth="1"/>
    <col min="4" max="4" width="21.21875" customWidth="1"/>
    <col min="5" max="5" width="16.88671875" style="2" customWidth="1"/>
    <col min="6" max="6" width="5" customWidth="1"/>
    <col min="7" max="7" width="17.21875" bestFit="1" customWidth="1"/>
    <col min="8" max="8" width="10.33203125" style="9" bestFit="1" customWidth="1"/>
    <col min="10" max="10" width="4.88671875" customWidth="1"/>
    <col min="11" max="11" width="17.21875" bestFit="1" customWidth="1"/>
    <col min="12" max="12" width="10.33203125" style="2" bestFit="1" customWidth="1"/>
  </cols>
  <sheetData>
    <row r="1" spans="1:13" s="11" customFormat="1" ht="28.8" customHeight="1" x14ac:dyDescent="0.3">
      <c r="A1" s="10" t="s">
        <v>10</v>
      </c>
      <c r="B1" s="10"/>
      <c r="D1" s="10" t="s">
        <v>11</v>
      </c>
      <c r="E1" s="10"/>
      <c r="G1" s="10" t="s">
        <v>15</v>
      </c>
      <c r="H1" s="10"/>
      <c r="I1" s="10"/>
      <c r="K1" s="10" t="s">
        <v>16</v>
      </c>
      <c r="L1" s="10"/>
      <c r="M1" s="10"/>
    </row>
    <row r="2" spans="1:13" x14ac:dyDescent="0.3">
      <c r="A2" s="1" t="s">
        <v>0</v>
      </c>
      <c r="B2" s="2" t="s">
        <v>1</v>
      </c>
      <c r="D2" s="1" t="s">
        <v>0</v>
      </c>
      <c r="E2" s="2" t="s">
        <v>1</v>
      </c>
      <c r="G2" t="s">
        <v>21</v>
      </c>
      <c r="H2" s="18">
        <v>45627</v>
      </c>
      <c r="K2" t="s">
        <v>19</v>
      </c>
      <c r="L2" s="20">
        <v>45627</v>
      </c>
    </row>
    <row r="3" spans="1:13" x14ac:dyDescent="0.3">
      <c r="A3" s="1" t="s">
        <v>2</v>
      </c>
      <c r="B3" s="2">
        <v>5750</v>
      </c>
      <c r="D3" s="1" t="s">
        <v>2</v>
      </c>
      <c r="E3" s="2">
        <v>5750</v>
      </c>
      <c r="H3" s="18"/>
      <c r="L3" s="20"/>
    </row>
    <row r="4" spans="1:13" ht="15.6" x14ac:dyDescent="0.3">
      <c r="A4" s="1" t="s">
        <v>3</v>
      </c>
      <c r="B4" s="5">
        <f>(((E3/30/8)*1.5)*E4)</f>
        <v>179.6875</v>
      </c>
      <c r="D4" s="1" t="s">
        <v>3</v>
      </c>
      <c r="E4" s="2">
        <v>5</v>
      </c>
      <c r="G4" s="17">
        <v>45474</v>
      </c>
      <c r="H4" s="12" t="s">
        <v>18</v>
      </c>
      <c r="I4" s="17">
        <v>45838</v>
      </c>
      <c r="J4" s="13"/>
      <c r="K4" s="17">
        <v>45627</v>
      </c>
      <c r="L4" s="21" t="s">
        <v>18</v>
      </c>
      <c r="M4" s="17">
        <v>45991</v>
      </c>
    </row>
    <row r="5" spans="1:13" x14ac:dyDescent="0.3">
      <c r="A5" s="1" t="s">
        <v>17</v>
      </c>
      <c r="B5" s="2">
        <v>250</v>
      </c>
      <c r="D5" s="1" t="s">
        <v>4</v>
      </c>
      <c r="E5" s="2" t="s">
        <v>14</v>
      </c>
    </row>
    <row r="6" spans="1:13" x14ac:dyDescent="0.3">
      <c r="A6" s="3" t="s">
        <v>5</v>
      </c>
      <c r="B6" s="6">
        <f>+B3+(((B3/30/8)*1.5)*B4)+B5</f>
        <v>12457.51953125</v>
      </c>
      <c r="D6" s="1" t="s">
        <v>12</v>
      </c>
      <c r="E6" s="2" t="s">
        <v>6</v>
      </c>
      <c r="G6" t="s">
        <v>20</v>
      </c>
      <c r="H6" s="9">
        <f>(I4-H2)+1</f>
        <v>212</v>
      </c>
      <c r="K6" t="s">
        <v>20</v>
      </c>
      <c r="L6" s="15">
        <f>(M4-L2)+1</f>
        <v>365</v>
      </c>
    </row>
    <row r="7" spans="1:13" x14ac:dyDescent="0.3">
      <c r="A7" s="1" t="s">
        <v>6</v>
      </c>
      <c r="B7" s="2">
        <v>4.2999999999999997E-2</v>
      </c>
      <c r="D7" s="1" t="s">
        <v>13</v>
      </c>
      <c r="E7" s="2" t="s">
        <v>7</v>
      </c>
    </row>
    <row r="8" spans="1:13" x14ac:dyDescent="0.3">
      <c r="A8" s="1" t="s">
        <v>7</v>
      </c>
      <c r="B8" s="2">
        <v>0.05</v>
      </c>
      <c r="G8" s="9">
        <v>365</v>
      </c>
      <c r="I8" s="9">
        <f>E3</f>
        <v>5750</v>
      </c>
      <c r="K8" s="9">
        <v>365</v>
      </c>
      <c r="M8" s="9">
        <f>E3</f>
        <v>5750</v>
      </c>
    </row>
    <row r="9" spans="1:13" x14ac:dyDescent="0.3">
      <c r="A9" s="3" t="s">
        <v>8</v>
      </c>
      <c r="B9" s="4">
        <f>(B7*B3)+(B8*B3)</f>
        <v>534.75</v>
      </c>
      <c r="G9" s="9">
        <f>H6</f>
        <v>212</v>
      </c>
      <c r="I9" s="16">
        <f>(G9*I8)/G8</f>
        <v>3339.7260273972602</v>
      </c>
      <c r="K9" s="9">
        <f>L6</f>
        <v>365</v>
      </c>
      <c r="M9" s="16">
        <f>(K9*M8)/K8</f>
        <v>5750</v>
      </c>
    </row>
    <row r="10" spans="1:13" ht="18" x14ac:dyDescent="0.35">
      <c r="A10" s="7" t="s">
        <v>9</v>
      </c>
      <c r="B10" s="8">
        <f>B6-B9</f>
        <v>11922.76953125</v>
      </c>
    </row>
    <row r="11" spans="1:13" x14ac:dyDescent="0.3">
      <c r="I11" s="15"/>
      <c r="M11" s="14"/>
    </row>
    <row r="12" spans="1:13" x14ac:dyDescent="0.3">
      <c r="H12" s="19"/>
      <c r="L12" s="19"/>
    </row>
  </sheetData>
  <mergeCells count="4">
    <mergeCell ref="A1:B1"/>
    <mergeCell ref="D1:E1"/>
    <mergeCell ref="G1:I1"/>
    <mergeCell ref="K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Perez</dc:creator>
  <cp:lastModifiedBy>Monica Perez</cp:lastModifiedBy>
  <dcterms:created xsi:type="dcterms:W3CDTF">2025-05-09T02:20:55Z</dcterms:created>
  <dcterms:modified xsi:type="dcterms:W3CDTF">2025-05-12T00:10:23Z</dcterms:modified>
</cp:coreProperties>
</file>