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5480" windowHeight="9525" activeTab="3"/>
  </bookViews>
  <sheets>
    <sheet name="Resumen" sheetId="1" r:id="rId1"/>
    <sheet name="Base Mensual" sheetId="2" r:id="rId2"/>
    <sheet name="Personal" sheetId="3" r:id="rId3"/>
    <sheet name="Crec. X Oficial" sheetId="5" r:id="rId4"/>
  </sheets>
  <externalReferences>
    <externalReference r:id="rId5"/>
    <externalReference r:id="rId6"/>
    <externalReference r:id="rId7"/>
  </externalReferences>
  <definedNames>
    <definedName name="__FDS_HYPERLINK_TOGGLE_STATE__" hidden="1">"ON"</definedName>
    <definedName name="BuiltIn_Print_Area___0">'[1]anexo 2 miles'!$A$1:$AG$55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30YR_FIXED_MORTGAGE" hidden="1">"c6811"</definedName>
    <definedName name="IQ_30YR_FIXED_MORTGAGE_FC" hidden="1">"c7691"</definedName>
    <definedName name="IQ_30YR_FIXED_MORTGAGE_POP" hidden="1">"c7031"</definedName>
    <definedName name="IQ_30YR_FIXED_MORTGAGE_POP_FC" hidden="1">"c7911"</definedName>
    <definedName name="IQ_30YR_FIXED_MORTGAGE_YOY" hidden="1">"c7251"</definedName>
    <definedName name="IQ_30YR_FIXED_MORTGAGE_YOY_FC" hidden="1">"c8131"</definedName>
    <definedName name="IQ_ACCOUNT_CHANGE" hidden="1">"c1449"</definedName>
    <definedName name="IQ_ACCOUNTING_STANDARD" hidden="1">"c4539"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CAGR" hidden="1">"c6159"</definedName>
    <definedName name="IQ_ACCT_RECV_10YR_ANN_GROWTH" hidden="1">"c1924"</definedName>
    <definedName name="IQ_ACCT_RECV_1YR_ANN_GROWTH" hidden="1">"c1919"</definedName>
    <definedName name="IQ_ACCT_RECV_2YR_ANN_CAGR" hidden="1">"c6155"</definedName>
    <definedName name="IQ_ACCT_RECV_2YR_ANN_GROWTH" hidden="1">"c1920"</definedName>
    <definedName name="IQ_ACCT_RECV_3YR_ANN_CAGR" hidden="1">"c6156"</definedName>
    <definedName name="IQ_ACCT_RECV_3YR_ANN_GROWTH" hidden="1">"c1921"</definedName>
    <definedName name="IQ_ACCT_RECV_5YR_ANN_CAGR" hidden="1">"c6157"</definedName>
    <definedName name="IQ_ACCT_RECV_5YR_ANN_GROWTH" hidden="1">"c1922"</definedName>
    <definedName name="IQ_ACCT_RECV_7YR_ANN_CAGR" hidden="1">"c6158"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RE_ASSETS" hidden="1">"c1628"</definedName>
    <definedName name="IQ_ACTUAL_PRODUCTION_ALUM" hidden="1">"c9247"</definedName>
    <definedName name="IQ_ACTUAL_PRODUCTION_CATHODE_COP" hidden="1">"c9192"</definedName>
    <definedName name="IQ_ACTUAL_PRODUCTION_COAL" hidden="1">"c9821"</definedName>
    <definedName name="IQ_ACTUAL_PRODUCTION_COP" hidden="1">"c9191"</definedName>
    <definedName name="IQ_ACTUAL_PRODUCTION_DIAM" hidden="1">"c9671"</definedName>
    <definedName name="IQ_ACTUAL_PRODUCTION_GOLD" hidden="1">"c9032"</definedName>
    <definedName name="IQ_ACTUAL_PRODUCTION_IRON" hidden="1">"c9406"</definedName>
    <definedName name="IQ_ACTUAL_PRODUCTION_LEAD" hidden="1">"c9459"</definedName>
    <definedName name="IQ_ACTUAL_PRODUCTION_MANG" hidden="1">"c9512"</definedName>
    <definedName name="IQ_ACTUAL_PRODUCTION_MET_COAL" hidden="1">"c9761"</definedName>
    <definedName name="IQ_ACTUAL_PRODUCTION_MOLYB" hidden="1">"c9724"</definedName>
    <definedName name="IQ_ACTUAL_PRODUCTION_NICK" hidden="1">"c9300"</definedName>
    <definedName name="IQ_ACTUAL_PRODUCTION_PLAT" hidden="1">"c9138"</definedName>
    <definedName name="IQ_ACTUAL_PRODUCTION_SILVER" hidden="1">"c9085"</definedName>
    <definedName name="IQ_ACTUAL_PRODUCTION_STEAM" hidden="1">"c9791"</definedName>
    <definedName name="IQ_ACTUAL_PRODUCTION_TITAN" hidden="1">"c9565"</definedName>
    <definedName name="IQ_ACTUAL_PRODUCTION_URAN" hidden="1">"c9618"</definedName>
    <definedName name="IQ_ACTUAL_PRODUCTION_ZINC" hidden="1">"c9353"</definedName>
    <definedName name="IQ_AD" hidden="1">"c7"</definedName>
    <definedName name="IQ_ADD_PAID_IN" hidden="1">"c1344"</definedName>
    <definedName name="IQ_ADDIN" hidden="1">"AUTO"</definedName>
    <definedName name="IQ_ADDITIONAL_NON_INT_INC_FDIC" hidden="1">"c6574"</definedName>
    <definedName name="IQ_ADJ_AVG_BANK_ASSETS" hidden="1">"c2671"</definedName>
    <definedName name="IQ_ADJUSTABLE_RATE_LOANS_FDIC" hidden="1">"c6375"</definedName>
    <definedName name="IQ_ADJUSTED_NAV_COVERED" hidden="1">"c9963"</definedName>
    <definedName name="IQ_ADJUSTED_NAV_GROUP" hidden="1">"c9949"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" hidden="1">"c6195"</definedName>
    <definedName name="IQ_AE_REIT" hidden="1">"c13"</definedName>
    <definedName name="IQ_AE_UTI" hidden="1">"c14"</definedName>
    <definedName name="IQ_AFFO" hidden="1">"c8756"</definedName>
    <definedName name="IQ_AFFO_PER_SHARE_BASIC" hidden="1">"c8869"</definedName>
    <definedName name="IQ_AFFO_PER_SHARE_DILUTED" hidden="1">"c8870"</definedName>
    <definedName name="IQ_AFTER_TAX_INCOME_FDIC" hidden="1">"c6583"</definedName>
    <definedName name="IQ_AGENCY" hidden="1">"c8960"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AVG_PSGR_FARE" hidden="1">"c10029"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NUMBER_HRS_FLOWN" hidden="1">"c10037"</definedName>
    <definedName name="IQ_AIR_NUMBER_OPERATING_AIRCRAFT_AVG" hidden="1">"c10035"</definedName>
    <definedName name="IQ_AIR_NUMBER_TRIPS_FLOWN" hidden="1">"c10030"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EX_PER_ASK_EXCL_FUEL" hidden="1">"c10034"</definedName>
    <definedName name="IQ_AIR_OPEX_PER_ASM_EXCL_FUEL" hidden="1">"c10033"</definedName>
    <definedName name="IQ_AIR_OPTIONS" hidden="1">"c2837"</definedName>
    <definedName name="IQ_AIR_ORDERS" hidden="1">"c2836"</definedName>
    <definedName name="IQ_AIR_OWNED" hidden="1">"c2832"</definedName>
    <definedName name="IQ_AIR_PERCENTAGE_SALES_VIA_INTERNET" hidden="1">"c10036"</definedName>
    <definedName name="IQ_AIR_PSGR_HAUL_AVG_LENGTH_KM" hidden="1">"c10032"</definedName>
    <definedName name="IQ_AIR_PSGR_HAUL_AVG_LENGTH_MILES" hidden="1">"c10031"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CAGR" hidden="1">"c6035"</definedName>
    <definedName name="IQ_ALLOWANCE_10YR_ANN_GROWTH" hidden="1">"c18"</definedName>
    <definedName name="IQ_ALLOWANCE_1YR_ANN_GROWTH" hidden="1">"c19"</definedName>
    <definedName name="IQ_ALLOWANCE_2YR_ANN_CAGR" hidden="1">"c6036"</definedName>
    <definedName name="IQ_ALLOWANCE_2YR_ANN_GROWTH" hidden="1">"c20"</definedName>
    <definedName name="IQ_ALLOWANCE_3YR_ANN_CAGR" hidden="1">"c6037"</definedName>
    <definedName name="IQ_ALLOWANCE_3YR_ANN_GROWTH" hidden="1">"c21"</definedName>
    <definedName name="IQ_ALLOWANCE_5YR_ANN_CAGR" hidden="1">"c6038"</definedName>
    <definedName name="IQ_ALLOWANCE_5YR_ANN_GROWTH" hidden="1">"c22"</definedName>
    <definedName name="IQ_ALLOWANCE_7YR_ANN_CAGR" hidden="1">"c6039"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ENSE_FDIC" hidden="1">"c6677"</definedName>
    <definedName name="IQ_AMORTIZATION" hidden="1">"c1591"</definedName>
    <definedName name="IQ_AMORTIZED_COST_FDIC" hidden="1">"c6426"</definedName>
    <definedName name="IQ_AMT_OUT" hidden="1">"c2145"</definedName>
    <definedName name="IQ_ANALYST_DET_EST" hidden="1">"c12043"</definedName>
    <definedName name="IQ_ANALYST_DET_EST_THOM" hidden="1">"c12071"</definedName>
    <definedName name="IQ_ANALYST_NON_PER_DET_EST" hidden="1">"c12755"</definedName>
    <definedName name="IQ_ANALYST_NON_PER_DET_EST_THOM" hidden="1">"c12759"</definedName>
    <definedName name="IQ_ANNU_DISTRIBUTION_UNIT" hidden="1">"c3004"</definedName>
    <definedName name="IQ_ANNUAL_PREMIUM_EQUIVALENT_NEW_BUSINESS" hidden="1">"c9972"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" hidden="1">"c6196"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" hidden="1">"c6197"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" hidden="1">"c6198"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" hidden="1">"c6199"</definedName>
    <definedName name="IQ_ASSET_WRITEDOWN_REIT" hidden="1">"c60"</definedName>
    <definedName name="IQ_ASSET_WRITEDOWN_UTI" hidden="1">"c61"</definedName>
    <definedName name="IQ_ASSETS_AP" hidden="1">"c8883"</definedName>
    <definedName name="IQ_ASSETS_AP_ABS" hidden="1">"c8902"</definedName>
    <definedName name="IQ_ASSETS_CAP_LEASE_DEPR" hidden="1">"c2068"</definedName>
    <definedName name="IQ_ASSETS_CAP_LEASE_GROSS" hidden="1">"c2069"</definedName>
    <definedName name="IQ_ASSETS_HELD_FDIC" hidden="1">"c6305"</definedName>
    <definedName name="IQ_ASSETS_NAME_AP" hidden="1">"c8921"</definedName>
    <definedName name="IQ_ASSETS_NAME_AP_ABS" hidden="1">"c8940"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M" hidden="1">"c10043"</definedName>
    <definedName name="IQ_AUM_EQUITY_FUNDS" hidden="1">"c10039"</definedName>
    <definedName name="IQ_AUM_FIXED_INCOME_FUNDS" hidden="1">"c10040"</definedName>
    <definedName name="IQ_AUM_MONEY_MARKET_FUNDS" hidden="1">"c10041"</definedName>
    <definedName name="IQ_AUM_OTHER" hidden="1">"c10042"</definedName>
    <definedName name="IQ_AUTO_REGIST_NEW" hidden="1">"c6923"</definedName>
    <definedName name="IQ_AUTO_REGIST_NEW_APR" hidden="1">"c7583"</definedName>
    <definedName name="IQ_AUTO_REGIST_NEW_APR_FC" hidden="1">"c8463"</definedName>
    <definedName name="IQ_AUTO_REGIST_NEW_FC" hidden="1">"c7803"</definedName>
    <definedName name="IQ_AUTO_REGIST_NEW_POP" hidden="1">"c7143"</definedName>
    <definedName name="IQ_AUTO_REGIST_NEW_POP_FC" hidden="1">"c8023"</definedName>
    <definedName name="IQ_AUTO_REGIST_NEW_YOY" hidden="1">"c7363"</definedName>
    <definedName name="IQ_AUTO_REGIST_NEW_YOY_FC" hidden="1">"c8243"</definedName>
    <definedName name="IQ_AUTO_SALES_DOM" hidden="1">"c6852"</definedName>
    <definedName name="IQ_AUTO_SALES_DOM_APR" hidden="1">"c7512"</definedName>
    <definedName name="IQ_AUTO_SALES_DOM_APR_FC" hidden="1">"c8392"</definedName>
    <definedName name="IQ_AUTO_SALES_DOM_FC" hidden="1">"c7732"</definedName>
    <definedName name="IQ_AUTO_SALES_DOM_POP" hidden="1">"c7072"</definedName>
    <definedName name="IQ_AUTO_SALES_DOM_POP_FC" hidden="1">"c7952"</definedName>
    <definedName name="IQ_AUTO_SALES_DOM_YOY" hidden="1">"c7292"</definedName>
    <definedName name="IQ_AUTO_SALES_DOM_YOY_FC" hidden="1">"c8172"</definedName>
    <definedName name="IQ_AUTO_SALES_FOREIGN" hidden="1">"c6873"</definedName>
    <definedName name="IQ_AUTO_SALES_FOREIGN_APR" hidden="1">"c7533"</definedName>
    <definedName name="IQ_AUTO_SALES_FOREIGN_APR_FC" hidden="1">"c8413"</definedName>
    <definedName name="IQ_AUTO_SALES_FOREIGN_FC" hidden="1">"c7753"</definedName>
    <definedName name="IQ_AUTO_SALES_FOREIGN_POP" hidden="1">"c7093"</definedName>
    <definedName name="IQ_AUTO_SALES_FOREIGN_POP_FC" hidden="1">"c7973"</definedName>
    <definedName name="IQ_AUTO_SALES_FOREIGN_YOY" hidden="1">"c7313"</definedName>
    <definedName name="IQ_AUTO_SALES_FOREIGN_YOY_FC" hidden="1">"c8193"</definedName>
    <definedName name="IQ_AUTO_WRITTEN" hidden="1">"c62"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CIQ" hidden="1">"c3612"</definedName>
    <definedName name="IQ_AVG_BROKER_REC_NO" hidden="1">"c64"</definedName>
    <definedName name="IQ_AVG_BROKER_REC_NO_CIQ" hidden="1">"c4657"</definedName>
    <definedName name="IQ_AVG_BROKER_REC_NO_REUT" hidden="1">"c5315"</definedName>
    <definedName name="IQ_AVG_BROKER_REC_NO_THOM" hidden="1">"c5094"</definedName>
    <definedName name="IQ_AVG_BROKER_REC_REUT" hidden="1">"c3630"</definedName>
    <definedName name="IQ_AVG_BROKER_REC_THOM" hidden="1">"c3648"</definedName>
    <definedName name="IQ_AVG_CALORIFIC_VALUE_COAL" hidden="1">"c9828"</definedName>
    <definedName name="IQ_AVG_CALORIFIC_VALUE_MET_COAL" hidden="1">"c9764"</definedName>
    <definedName name="IQ_AVG_CALORIFIC_VALUE_STEAM" hidden="1">"c9794"</definedName>
    <definedName name="IQ_AVG_DAILY_VOL" hidden="1">"c65"</definedName>
    <definedName name="IQ_AVG_EMPLOYEES" hidden="1">"c6019"</definedName>
    <definedName name="IQ_AVG_GRADE_ALUM" hidden="1">"c9254"</definedName>
    <definedName name="IQ_AVG_GRADE_COP" hidden="1">"c9201"</definedName>
    <definedName name="IQ_AVG_GRADE_DIAM" hidden="1">"c9678"</definedName>
    <definedName name="IQ_AVG_GRADE_GOLD" hidden="1">"c9039"</definedName>
    <definedName name="IQ_AVG_GRADE_IRON" hidden="1">"c9413"</definedName>
    <definedName name="IQ_AVG_GRADE_LEAD" hidden="1">"c9466"</definedName>
    <definedName name="IQ_AVG_GRADE_MANG" hidden="1">"c9519"</definedName>
    <definedName name="IQ_AVG_GRADE_MOLYB" hidden="1">"c9731"</definedName>
    <definedName name="IQ_AVG_GRADE_NICK" hidden="1">"c9307"</definedName>
    <definedName name="IQ_AVG_GRADE_PLAT" hidden="1">"c9145"</definedName>
    <definedName name="IQ_AVG_GRADE_SILVER" hidden="1">"c9092"</definedName>
    <definedName name="IQ_AVG_GRADE_TITAN" hidden="1">"c9572"</definedName>
    <definedName name="IQ_AVG_GRADE_URAN" hidden="1">"c9625"</definedName>
    <definedName name="IQ_AVG_GRADE_ZINC" hidden="1">"c9360"</definedName>
    <definedName name="IQ_AVG_INDUSTRY_REC" hidden="1">"c4455"</definedName>
    <definedName name="IQ_AVG_INDUSTRY_REC_CIQ" hidden="1">"c4984"</definedName>
    <definedName name="IQ_AVG_INDUSTRY_REC_NO" hidden="1">"c4454"</definedName>
    <definedName name="IQ_AVG_INT_BEAR_LIAB" hidden="1">"c66"</definedName>
    <definedName name="IQ_AVG_INT_BEAR_LIAB_10YR_ANN_CAGR" hidden="1">"c6040"</definedName>
    <definedName name="IQ_AVG_INT_BEAR_LIAB_10YR_ANN_GROWTH" hidden="1">"c67"</definedName>
    <definedName name="IQ_AVG_INT_BEAR_LIAB_1YR_ANN_GROWTH" hidden="1">"c68"</definedName>
    <definedName name="IQ_AVG_INT_BEAR_LIAB_2YR_ANN_CAGR" hidden="1">"c6041"</definedName>
    <definedName name="IQ_AVG_INT_BEAR_LIAB_2YR_ANN_GROWTH" hidden="1">"c69"</definedName>
    <definedName name="IQ_AVG_INT_BEAR_LIAB_3YR_ANN_CAGR" hidden="1">"c6042"</definedName>
    <definedName name="IQ_AVG_INT_BEAR_LIAB_3YR_ANN_GROWTH" hidden="1">"c70"</definedName>
    <definedName name="IQ_AVG_INT_BEAR_LIAB_5YR_ANN_CAGR" hidden="1">"c6043"</definedName>
    <definedName name="IQ_AVG_INT_BEAR_LIAB_5YR_ANN_GROWTH" hidden="1">"c71"</definedName>
    <definedName name="IQ_AVG_INT_BEAR_LIAB_7YR_ANN_CAGR" hidden="1">"c6044"</definedName>
    <definedName name="IQ_AVG_INT_BEAR_LIAB_7YR_ANN_GROWTH" hidden="1">"c72"</definedName>
    <definedName name="IQ_AVG_INT_EARN_ASSETS" hidden="1">"c73"</definedName>
    <definedName name="IQ_AVG_INT_EARN_ASSETS_10YR_ANN_CAGR" hidden="1">"c6045"</definedName>
    <definedName name="IQ_AVG_INT_EARN_ASSETS_10YR_ANN_GROWTH" hidden="1">"c74"</definedName>
    <definedName name="IQ_AVG_INT_EARN_ASSETS_1YR_ANN_GROWTH" hidden="1">"c75"</definedName>
    <definedName name="IQ_AVG_INT_EARN_ASSETS_2YR_ANN_CAGR" hidden="1">"c6046"</definedName>
    <definedName name="IQ_AVG_INT_EARN_ASSETS_2YR_ANN_GROWTH" hidden="1">"c76"</definedName>
    <definedName name="IQ_AVG_INT_EARN_ASSETS_3YR_ANN_CAGR" hidden="1">"c6047"</definedName>
    <definedName name="IQ_AVG_INT_EARN_ASSETS_3YR_ANN_GROWTH" hidden="1">"c77"</definedName>
    <definedName name="IQ_AVG_INT_EARN_ASSETS_5YR_ANN_CAGR" hidden="1">"c6048"</definedName>
    <definedName name="IQ_AVG_INT_EARN_ASSETS_5YR_ANN_GROWTH" hidden="1">"c78"</definedName>
    <definedName name="IQ_AVG_INT_EARN_ASSETS_7YR_ANN_CAGR" hidden="1">"c6049"</definedName>
    <definedName name="IQ_AVG_INT_EARN_ASSETS_7YR_ANN_GROWTH" hidden="1">"c79"</definedName>
    <definedName name="IQ_AVG_MKTCAP" hidden="1">"c80"</definedName>
    <definedName name="IQ_AVG_PRICE" hidden="1">"c81"</definedName>
    <definedName name="IQ_AVG_PRODUCTION_PER_MINE_ALUM" hidden="1">"c9249"</definedName>
    <definedName name="IQ_AVG_PRODUCTION_PER_MINE_COAL" hidden="1">"c9823"</definedName>
    <definedName name="IQ_AVG_PRODUCTION_PER_MINE_COP" hidden="1">"c9194"</definedName>
    <definedName name="IQ_AVG_PRODUCTION_PER_MINE_DIAM" hidden="1">"c9673"</definedName>
    <definedName name="IQ_AVG_PRODUCTION_PER_MINE_GOLD" hidden="1">"c9034"</definedName>
    <definedName name="IQ_AVG_PRODUCTION_PER_MINE_IRON" hidden="1">"c9408"</definedName>
    <definedName name="IQ_AVG_PRODUCTION_PER_MINE_LEAD" hidden="1">"c9461"</definedName>
    <definedName name="IQ_AVG_PRODUCTION_PER_MINE_MANG" hidden="1">"c9514"</definedName>
    <definedName name="IQ_AVG_PRODUCTION_PER_MINE_MOLYB" hidden="1">"c9726"</definedName>
    <definedName name="IQ_AVG_PRODUCTION_PER_MINE_NICK" hidden="1">"c9302"</definedName>
    <definedName name="IQ_AVG_PRODUCTION_PER_MINE_PLAT" hidden="1">"c9140"</definedName>
    <definedName name="IQ_AVG_PRODUCTION_PER_MINE_SILVER" hidden="1">"c9087"</definedName>
    <definedName name="IQ_AVG_PRODUCTION_PER_MINE_TITAN" hidden="1">"c9567"</definedName>
    <definedName name="IQ_AVG_PRODUCTION_PER_MINE_URAN" hidden="1">"c9620"</definedName>
    <definedName name="IQ_AVG_PRODUCTION_PER_MINE_ZINC" hidden="1">"c9355"</definedName>
    <definedName name="IQ_AVG_REAL_PRICE_POST_TREAT_REFINING_ALUM" hidden="1">"c9259"</definedName>
    <definedName name="IQ_AVG_REAL_PRICE_POST_TREAT_REFINING_COP" hidden="1">"c9206"</definedName>
    <definedName name="IQ_AVG_REAL_PRICE_POST_TREAT_REFINING_DIAM" hidden="1">"c9683"</definedName>
    <definedName name="IQ_AVG_REAL_PRICE_POST_TREAT_REFINING_GOLD" hidden="1">"c9044"</definedName>
    <definedName name="IQ_AVG_REAL_PRICE_POST_TREAT_REFINING_IRON" hidden="1">"c9418"</definedName>
    <definedName name="IQ_AVG_REAL_PRICE_POST_TREAT_REFINING_LEAD" hidden="1">"c9471"</definedName>
    <definedName name="IQ_AVG_REAL_PRICE_POST_TREAT_REFINING_MANG" hidden="1">"c9524"</definedName>
    <definedName name="IQ_AVG_REAL_PRICE_POST_TREAT_REFINING_MOLYB" hidden="1">"c9736"</definedName>
    <definedName name="IQ_AVG_REAL_PRICE_POST_TREAT_REFINING_NICK" hidden="1">"c9311"</definedName>
    <definedName name="IQ_AVG_REAL_PRICE_POST_TREAT_REFINING_PLAT" hidden="1">"c9150"</definedName>
    <definedName name="IQ_AVG_REAL_PRICE_POST_TREAT_REFINING_SILVER" hidden="1">"c9097"</definedName>
    <definedName name="IQ_AVG_REAL_PRICE_POST_TREAT_REFINING_TITAN" hidden="1">"c9577"</definedName>
    <definedName name="IQ_AVG_REAL_PRICE_POST_TREAT_REFINING_URAN" hidden="1">"c9630"</definedName>
    <definedName name="IQ_AVG_REAL_PRICE_POST_TREAT_REFINING_ZINC" hidden="1">"c9365"</definedName>
    <definedName name="IQ_AVG_REAL_PRICE_PRE_TREAT_REFINING_ALUM" hidden="1">"c9258"</definedName>
    <definedName name="IQ_AVG_REAL_PRICE_PRE_TREAT_REFINING_COP" hidden="1">"c9205"</definedName>
    <definedName name="IQ_AVG_REAL_PRICE_PRE_TREAT_REFINING_DIAM" hidden="1">"c9682"</definedName>
    <definedName name="IQ_AVG_REAL_PRICE_PRE_TREAT_REFINING_GOLD" hidden="1">"c9043"</definedName>
    <definedName name="IQ_AVG_REAL_PRICE_PRE_TREAT_REFINING_IRON" hidden="1">"c9417"</definedName>
    <definedName name="IQ_AVG_REAL_PRICE_PRE_TREAT_REFINING_LEAD" hidden="1">"c9470"</definedName>
    <definedName name="IQ_AVG_REAL_PRICE_PRE_TREAT_REFINING_MANG" hidden="1">"c9523"</definedName>
    <definedName name="IQ_AVG_REAL_PRICE_PRE_TREAT_REFINING_MOLYB" hidden="1">"c9735"</definedName>
    <definedName name="IQ_AVG_REAL_PRICE_PRE_TREAT_REFINING_NICK" hidden="1">"c9312"</definedName>
    <definedName name="IQ_AVG_REAL_PRICE_PRE_TREAT_REFINING_PLAT" hidden="1">"c9149"</definedName>
    <definedName name="IQ_AVG_REAL_PRICE_PRE_TREAT_REFINING_SILVER" hidden="1">"c9096"</definedName>
    <definedName name="IQ_AVG_REAL_PRICE_PRE_TREAT_REFINING_TITAN" hidden="1">"c9576"</definedName>
    <definedName name="IQ_AVG_REAL_PRICE_PRE_TREAT_REFINING_URAN" hidden="1">"c9629"</definedName>
    <definedName name="IQ_AVG_REAL_PRICE_PRE_TREAT_REFINING_ZINC" hidden="1">"c9364"</definedName>
    <definedName name="IQ_AVG_REALIZED_PRICE_AFTER_HEDGING_ALUM" hidden="1">"c9257"</definedName>
    <definedName name="IQ_AVG_REALIZED_PRICE_AFTER_HEDGING_COAL" hidden="1">"c9830"</definedName>
    <definedName name="IQ_AVG_REALIZED_PRICE_AFTER_HEDGING_COP" hidden="1">"c9204"</definedName>
    <definedName name="IQ_AVG_REALIZED_PRICE_AFTER_HEDGING_DIAM" hidden="1">"c9681"</definedName>
    <definedName name="IQ_AVG_REALIZED_PRICE_AFTER_HEDGING_GOLD" hidden="1">"c9042"</definedName>
    <definedName name="IQ_AVG_REALIZED_PRICE_AFTER_HEDGING_IRON" hidden="1">"c9416"</definedName>
    <definedName name="IQ_AVG_REALIZED_PRICE_AFTER_HEDGING_LEAD" hidden="1">"c9469"</definedName>
    <definedName name="IQ_AVG_REALIZED_PRICE_AFTER_HEDGING_MANG" hidden="1">"c9522"</definedName>
    <definedName name="IQ_AVG_REALIZED_PRICE_AFTER_HEDGING_MET_COAL" hidden="1">"c9766"</definedName>
    <definedName name="IQ_AVG_REALIZED_PRICE_AFTER_HEDGING_MOLYB" hidden="1">"c9734"</definedName>
    <definedName name="IQ_AVG_REALIZED_PRICE_AFTER_HEDGING_NICK" hidden="1">"c9310"</definedName>
    <definedName name="IQ_AVG_REALIZED_PRICE_AFTER_HEDGING_PLAT" hidden="1">"c9148"</definedName>
    <definedName name="IQ_AVG_REALIZED_PRICE_AFTER_HEDGING_SILVER" hidden="1">"c9095"</definedName>
    <definedName name="IQ_AVG_REALIZED_PRICE_AFTER_HEDGING_STEAM" hidden="1">"c9796"</definedName>
    <definedName name="IQ_AVG_REALIZED_PRICE_AFTER_HEDGING_TITAN" hidden="1">"c9575"</definedName>
    <definedName name="IQ_AVG_REALIZED_PRICE_AFTER_HEDGING_URAN" hidden="1">"c9628"</definedName>
    <definedName name="IQ_AVG_REALIZED_PRICE_AFTER_HEDGING_ZINC" hidden="1">"c9363"</definedName>
    <definedName name="IQ_AVG_REALIZED_PRICE_BEFORE_HEDGING_ALUM" hidden="1">"c9256"</definedName>
    <definedName name="IQ_AVG_REALIZED_PRICE_BEFORE_HEDGING_COAL" hidden="1">"c9829"</definedName>
    <definedName name="IQ_AVG_REALIZED_PRICE_BEFORE_HEDGING_COP" hidden="1">"c9203"</definedName>
    <definedName name="IQ_AVG_REALIZED_PRICE_BEFORE_HEDGING_DIAM" hidden="1">"c9680"</definedName>
    <definedName name="IQ_AVG_REALIZED_PRICE_BEFORE_HEDGING_GOLD" hidden="1">"c9041"</definedName>
    <definedName name="IQ_AVG_REALIZED_PRICE_BEFORE_HEDGING_IRON" hidden="1">"c9415"</definedName>
    <definedName name="IQ_AVG_REALIZED_PRICE_BEFORE_HEDGING_LEAD" hidden="1">"c9468"</definedName>
    <definedName name="IQ_AVG_REALIZED_PRICE_BEFORE_HEDGING_MANG" hidden="1">"c9521"</definedName>
    <definedName name="IQ_AVG_REALIZED_PRICE_BEFORE_HEDGING_MET_COAL" hidden="1">"c9765"</definedName>
    <definedName name="IQ_AVG_REALIZED_PRICE_BEFORE_HEDGING_MOLYB" hidden="1">"c9733"</definedName>
    <definedName name="IQ_AVG_REALIZED_PRICE_BEFORE_HEDGING_NICK" hidden="1">"c9309"</definedName>
    <definedName name="IQ_AVG_REALIZED_PRICE_BEFORE_HEDGING_PLAT" hidden="1">"c9147"</definedName>
    <definedName name="IQ_AVG_REALIZED_PRICE_BEFORE_HEDGING_SILVER" hidden="1">"c9094"</definedName>
    <definedName name="IQ_AVG_REALIZED_PRICE_BEFORE_HEDGING_STEAM" hidden="1">"c9795"</definedName>
    <definedName name="IQ_AVG_REALIZED_PRICE_BEFORE_HEDGING_TITAN" hidden="1">"c9574"</definedName>
    <definedName name="IQ_AVG_REALIZED_PRICE_BEFORE_HEDGING_URAN" hidden="1">"c9627"</definedName>
    <definedName name="IQ_AVG_REALIZED_PRICE_BEFORE_HEDGING_ZINC" hidden="1">"c9362"</definedName>
    <definedName name="IQ_AVG_SHAREOUTSTANDING" hidden="1">"c83"</definedName>
    <definedName name="IQ_AVG_TEMP_EMPLOYEES" hidden="1">"c6020"</definedName>
    <definedName name="IQ_AVG_TEV" hidden="1">"c84"</definedName>
    <definedName name="IQ_AVG_VOLUME" hidden="1">"c1346"</definedName>
    <definedName name="IQ_AVG_WAGES" hidden="1">"c6812"</definedName>
    <definedName name="IQ_AVG_WAGES_APR" hidden="1">"c7472"</definedName>
    <definedName name="IQ_AVG_WAGES_APR_FC" hidden="1">"c8352"</definedName>
    <definedName name="IQ_AVG_WAGES_FC" hidden="1">"c7692"</definedName>
    <definedName name="IQ_AVG_WAGES_POP" hidden="1">"c7032"</definedName>
    <definedName name="IQ_AVG_WAGES_POP_FC" hidden="1">"c7912"</definedName>
    <definedName name="IQ_AVG_WAGES_YOY" hidden="1">"c7252"</definedName>
    <definedName name="IQ_AVG_WAGES_YOY_FC" hidden="1">"c8132"</definedName>
    <definedName name="IQ_BALANCE_GOODS_APR_FC_UNUSED" hidden="1">"c8353"</definedName>
    <definedName name="IQ_BALANCE_GOODS_APR_FC_UNUSED_UNUSED_UNUSED" hidden="1">"c8353"</definedName>
    <definedName name="IQ_BALANCE_GOODS_APR_UNUSED" hidden="1">"c7473"</definedName>
    <definedName name="IQ_BALANCE_GOODS_APR_UNUSED_UNUSED_UNUSED" hidden="1">"c7473"</definedName>
    <definedName name="IQ_BALANCE_GOODS_FC_UNUSED" hidden="1">"c7693"</definedName>
    <definedName name="IQ_BALANCE_GOODS_FC_UNUSED_UNUSED_UNUSED" hidden="1">"c7693"</definedName>
    <definedName name="IQ_BALANCE_GOODS_POP_FC_UNUSED" hidden="1">"c7913"</definedName>
    <definedName name="IQ_BALANCE_GOODS_POP_FC_UNUSED_UNUSED_UNUSED" hidden="1">"c7913"</definedName>
    <definedName name="IQ_BALANCE_GOODS_POP_UNUSED" hidden="1">"c7033"</definedName>
    <definedName name="IQ_BALANCE_GOODS_POP_UNUSED_UNUSED_UNUSED" hidden="1">"c7033"</definedName>
    <definedName name="IQ_BALANCE_GOODS_REAL" hidden="1">"c6952"</definedName>
    <definedName name="IQ_BALANCE_GOODS_REAL_APR" hidden="1">"c7612"</definedName>
    <definedName name="IQ_BALANCE_GOODS_REAL_APR_FC" hidden="1">"c8492"</definedName>
    <definedName name="IQ_BALANCE_GOODS_REAL_FC" hidden="1">"c7832"</definedName>
    <definedName name="IQ_BALANCE_GOODS_REAL_POP" hidden="1">"c7172"</definedName>
    <definedName name="IQ_BALANCE_GOODS_REAL_POP_FC" hidden="1">"c8052"</definedName>
    <definedName name="IQ_BALANCE_GOODS_REAL_SAAR" hidden="1">"c6953"</definedName>
    <definedName name="IQ_BALANCE_GOODS_REAL_SAAR_APR" hidden="1">"c7613"</definedName>
    <definedName name="IQ_BALANCE_GOODS_REAL_SAAR_APR_FC" hidden="1">"c8493"</definedName>
    <definedName name="IQ_BALANCE_GOODS_REAL_SAAR_FC" hidden="1">"c7833"</definedName>
    <definedName name="IQ_BALANCE_GOODS_REAL_SAAR_POP" hidden="1">"c7173"</definedName>
    <definedName name="IQ_BALANCE_GOODS_REAL_SAAR_POP_FC" hidden="1">"c8053"</definedName>
    <definedName name="IQ_BALANCE_GOODS_REAL_SAAR_USD_APR_FC" hidden="1">"c11893"</definedName>
    <definedName name="IQ_BALANCE_GOODS_REAL_SAAR_USD_FC" hidden="1">"c11890"</definedName>
    <definedName name="IQ_BALANCE_GOODS_REAL_SAAR_USD_POP_FC" hidden="1">"c11891"</definedName>
    <definedName name="IQ_BALANCE_GOODS_REAL_SAAR_USD_YOY_FC" hidden="1">"c11892"</definedName>
    <definedName name="IQ_BALANCE_GOODS_REAL_SAAR_YOY" hidden="1">"c7393"</definedName>
    <definedName name="IQ_BALANCE_GOODS_REAL_SAAR_YOY_FC" hidden="1">"c8273"</definedName>
    <definedName name="IQ_BALANCE_GOODS_REAL_USD_APR_FC" hidden="1">"c11889"</definedName>
    <definedName name="IQ_BALANCE_GOODS_REAL_USD_FC" hidden="1">"c11886"</definedName>
    <definedName name="IQ_BALANCE_GOODS_REAL_USD_POP_FC" hidden="1">"c11887"</definedName>
    <definedName name="IQ_BALANCE_GOODS_REAL_USD_YOY_FC" hidden="1">"c11888"</definedName>
    <definedName name="IQ_BALANCE_GOODS_REAL_YOY" hidden="1">"c7392"</definedName>
    <definedName name="IQ_BALANCE_GOODS_REAL_YOY_FC" hidden="1">"c8272"</definedName>
    <definedName name="IQ_BALANCE_GOODS_SAAR" hidden="1">"c6814"</definedName>
    <definedName name="IQ_BALANCE_GOODS_SAAR_APR" hidden="1">"c7474"</definedName>
    <definedName name="IQ_BALANCE_GOODS_SAAR_APR_FC" hidden="1">"c8354"</definedName>
    <definedName name="IQ_BALANCE_GOODS_SAAR_FC" hidden="1">"c7694"</definedName>
    <definedName name="IQ_BALANCE_GOODS_SAAR_POP" hidden="1">"c7034"</definedName>
    <definedName name="IQ_BALANCE_GOODS_SAAR_POP_FC" hidden="1">"c7914"</definedName>
    <definedName name="IQ_BALANCE_GOODS_SAAR_USD_APR_FC" hidden="1">"c11762"</definedName>
    <definedName name="IQ_BALANCE_GOODS_SAAR_USD_FC" hidden="1">"c11759"</definedName>
    <definedName name="IQ_BALANCE_GOODS_SAAR_USD_POP_FC" hidden="1">"c11760"</definedName>
    <definedName name="IQ_BALANCE_GOODS_SAAR_USD_YOY_FC" hidden="1">"c11761"</definedName>
    <definedName name="IQ_BALANCE_GOODS_SAAR_YOY" hidden="1">"c7254"</definedName>
    <definedName name="IQ_BALANCE_GOODS_SAAR_YOY_FC" hidden="1">"c8134"</definedName>
    <definedName name="IQ_BALANCE_GOODS_UNUSED" hidden="1">"c6813"</definedName>
    <definedName name="IQ_BALANCE_GOODS_UNUSED_UNUSED_UNUSED" hidden="1">"c6813"</definedName>
    <definedName name="IQ_BALANCE_GOODS_USD_APR_FC" hidden="1">"c11758"</definedName>
    <definedName name="IQ_BALANCE_GOODS_USD_FC" hidden="1">"c11755"</definedName>
    <definedName name="IQ_BALANCE_GOODS_USD_POP_FC" hidden="1">"c11756"</definedName>
    <definedName name="IQ_BALANCE_GOODS_USD_YOY_FC" hidden="1">"c11757"</definedName>
    <definedName name="IQ_BALANCE_GOODS_YOY_FC_UNUSED" hidden="1">"c8133"</definedName>
    <definedName name="IQ_BALANCE_GOODS_YOY_FC_UNUSED_UNUSED_UNUSED" hidden="1">"c8133"</definedName>
    <definedName name="IQ_BALANCE_GOODS_YOY_UNUSED" hidden="1">"c7253"</definedName>
    <definedName name="IQ_BALANCE_GOODS_YOY_UNUSED_UNUSED_UNUSED" hidden="1">"c7253"</definedName>
    <definedName name="IQ_BALANCE_SERV_APR_FC_UNUSED" hidden="1">"c8355"</definedName>
    <definedName name="IQ_BALANCE_SERV_APR_FC_UNUSED_UNUSED_UNUSED" hidden="1">"c8355"</definedName>
    <definedName name="IQ_BALANCE_SERV_APR_UNUSED" hidden="1">"c7475"</definedName>
    <definedName name="IQ_BALANCE_SERV_APR_UNUSED_UNUSED_UNUSED" hidden="1">"c7475"</definedName>
    <definedName name="IQ_BALANCE_SERV_FC_UNUSED" hidden="1">"c7695"</definedName>
    <definedName name="IQ_BALANCE_SERV_FC_UNUSED_UNUSED_UNUSED" hidden="1">"c7695"</definedName>
    <definedName name="IQ_BALANCE_SERV_POP_FC_UNUSED" hidden="1">"c7915"</definedName>
    <definedName name="IQ_BALANCE_SERV_POP_FC_UNUSED_UNUSED_UNUSED" hidden="1">"c7915"</definedName>
    <definedName name="IQ_BALANCE_SERV_POP_UNUSED" hidden="1">"c7035"</definedName>
    <definedName name="IQ_BALANCE_SERV_POP_UNUSED_UNUSED_UNUSED" hidden="1">"c7035"</definedName>
    <definedName name="IQ_BALANCE_SERV_SAAR" hidden="1">"c6816"</definedName>
    <definedName name="IQ_BALANCE_SERV_SAAR_APR" hidden="1">"c7476"</definedName>
    <definedName name="IQ_BALANCE_SERV_SAAR_APR_FC" hidden="1">"c8356"</definedName>
    <definedName name="IQ_BALANCE_SERV_SAAR_FC" hidden="1">"c7696"</definedName>
    <definedName name="IQ_BALANCE_SERV_SAAR_POP" hidden="1">"c7036"</definedName>
    <definedName name="IQ_BALANCE_SERV_SAAR_POP_FC" hidden="1">"c7916"</definedName>
    <definedName name="IQ_BALANCE_SERV_SAAR_YOY" hidden="1">"c7256"</definedName>
    <definedName name="IQ_BALANCE_SERV_SAAR_YOY_FC" hidden="1">"c8136"</definedName>
    <definedName name="IQ_BALANCE_SERV_UNUSED" hidden="1">"c6815"</definedName>
    <definedName name="IQ_BALANCE_SERV_UNUSED_UNUSED_UNUSED" hidden="1">"c6815"</definedName>
    <definedName name="IQ_BALANCE_SERV_USD_APR_FC" hidden="1">"c11766"</definedName>
    <definedName name="IQ_BALANCE_SERV_USD_FC" hidden="1">"c11763"</definedName>
    <definedName name="IQ_BALANCE_SERV_USD_POP_FC" hidden="1">"c11764"</definedName>
    <definedName name="IQ_BALANCE_SERV_USD_YOY_FC" hidden="1">"c11765"</definedName>
    <definedName name="IQ_BALANCE_SERV_YOY_FC_UNUSED" hidden="1">"c8135"</definedName>
    <definedName name="IQ_BALANCE_SERV_YOY_FC_UNUSED_UNUSED_UNUSED" hidden="1">"c8135"</definedName>
    <definedName name="IQ_BALANCE_SERV_YOY_UNUSED" hidden="1">"c7255"</definedName>
    <definedName name="IQ_BALANCE_SERV_YOY_UNUSED_UNUSED_UNUSED" hidden="1">"c7255"</definedName>
    <definedName name="IQ_BALANCE_SERVICES_REAL" hidden="1">"c6954"</definedName>
    <definedName name="IQ_BALANCE_SERVICES_REAL_APR" hidden="1">"c7614"</definedName>
    <definedName name="IQ_BALANCE_SERVICES_REAL_APR_FC" hidden="1">"c8494"</definedName>
    <definedName name="IQ_BALANCE_SERVICES_REAL_FC" hidden="1">"c7834"</definedName>
    <definedName name="IQ_BALANCE_SERVICES_REAL_POP" hidden="1">"c7174"</definedName>
    <definedName name="IQ_BALANCE_SERVICES_REAL_POP_FC" hidden="1">"c8054"</definedName>
    <definedName name="IQ_BALANCE_SERVICES_REAL_SAAR" hidden="1">"c6955"</definedName>
    <definedName name="IQ_BALANCE_SERVICES_REAL_SAAR_APR" hidden="1">"c7615"</definedName>
    <definedName name="IQ_BALANCE_SERVICES_REAL_SAAR_APR_FC" hidden="1">"c8495"</definedName>
    <definedName name="IQ_BALANCE_SERVICES_REAL_SAAR_FC" hidden="1">"c7835"</definedName>
    <definedName name="IQ_BALANCE_SERVICES_REAL_SAAR_POP" hidden="1">"c7175"</definedName>
    <definedName name="IQ_BALANCE_SERVICES_REAL_SAAR_POP_FC" hidden="1">"c8055"</definedName>
    <definedName name="IQ_BALANCE_SERVICES_REAL_SAAR_YOY" hidden="1">"c7395"</definedName>
    <definedName name="IQ_BALANCE_SERVICES_REAL_SAAR_YOY_FC" hidden="1">"c8275"</definedName>
    <definedName name="IQ_BALANCE_SERVICES_REAL_USD_APR_FC" hidden="1">"c11897"</definedName>
    <definedName name="IQ_BALANCE_SERVICES_REAL_USD_FC" hidden="1">"c11894"</definedName>
    <definedName name="IQ_BALANCE_SERVICES_REAL_USD_POP_FC" hidden="1">"c11895"</definedName>
    <definedName name="IQ_BALANCE_SERVICES_REAL_USD_YOY_FC" hidden="1">"c11896"</definedName>
    <definedName name="IQ_BALANCE_SERVICES_REAL_YOY" hidden="1">"c7394"</definedName>
    <definedName name="IQ_BALANCE_SERVICES_REAL_YOY_FC" hidden="1">"c8274"</definedName>
    <definedName name="IQ_BALANCE_TRADE_APR_FC_UNUSED" hidden="1">"c8357"</definedName>
    <definedName name="IQ_BALANCE_TRADE_APR_FC_UNUSED_UNUSED_UNUSED" hidden="1">"c8357"</definedName>
    <definedName name="IQ_BALANCE_TRADE_APR_UNUSED" hidden="1">"c7477"</definedName>
    <definedName name="IQ_BALANCE_TRADE_APR_UNUSED_UNUSED_UNUSED" hidden="1">"c7477"</definedName>
    <definedName name="IQ_BALANCE_TRADE_FC_UNUSED" hidden="1">"c7697"</definedName>
    <definedName name="IQ_BALANCE_TRADE_FC_UNUSED_UNUSED_UNUSED" hidden="1">"c7697"</definedName>
    <definedName name="IQ_BALANCE_TRADE_POP_FC_UNUSED" hidden="1">"c7917"</definedName>
    <definedName name="IQ_BALANCE_TRADE_POP_FC_UNUSED_UNUSED_UNUSED" hidden="1">"c7917"</definedName>
    <definedName name="IQ_BALANCE_TRADE_POP_UNUSED" hidden="1">"c7037"</definedName>
    <definedName name="IQ_BALANCE_TRADE_POP_UNUSED_UNUSED_UNUSED" hidden="1">"c7037"</definedName>
    <definedName name="IQ_BALANCE_TRADE_REAL" hidden="1">"c6956"</definedName>
    <definedName name="IQ_BALANCE_TRADE_REAL_APR" hidden="1">"c7616"</definedName>
    <definedName name="IQ_BALANCE_TRADE_REAL_APR_FC" hidden="1">"c8496"</definedName>
    <definedName name="IQ_BALANCE_TRADE_REAL_FC" hidden="1">"c7836"</definedName>
    <definedName name="IQ_BALANCE_TRADE_REAL_POP" hidden="1">"c7176"</definedName>
    <definedName name="IQ_BALANCE_TRADE_REAL_POP_FC" hidden="1">"c8056"</definedName>
    <definedName name="IQ_BALANCE_TRADE_REAL_SAAR" hidden="1">"c6957"</definedName>
    <definedName name="IQ_BALANCE_TRADE_REAL_SAAR_APR" hidden="1">"c7617"</definedName>
    <definedName name="IQ_BALANCE_TRADE_REAL_SAAR_APR_FC" hidden="1">"c8497"</definedName>
    <definedName name="IQ_BALANCE_TRADE_REAL_SAAR_FC" hidden="1">"c7837"</definedName>
    <definedName name="IQ_BALANCE_TRADE_REAL_SAAR_POP" hidden="1">"c7177"</definedName>
    <definedName name="IQ_BALANCE_TRADE_REAL_SAAR_POP_FC" hidden="1">"c8057"</definedName>
    <definedName name="IQ_BALANCE_TRADE_REAL_SAAR_USD_APR_FC" hidden="1">"c11905"</definedName>
    <definedName name="IQ_BALANCE_TRADE_REAL_SAAR_USD_FC" hidden="1">"c11902"</definedName>
    <definedName name="IQ_BALANCE_TRADE_REAL_SAAR_USD_POP_FC" hidden="1">"c11903"</definedName>
    <definedName name="IQ_BALANCE_TRADE_REAL_SAAR_USD_YOY_FC" hidden="1">"c11904"</definedName>
    <definedName name="IQ_BALANCE_TRADE_REAL_SAAR_YOY" hidden="1">"c7397"</definedName>
    <definedName name="IQ_BALANCE_TRADE_REAL_SAAR_YOY_FC" hidden="1">"c8277"</definedName>
    <definedName name="IQ_BALANCE_TRADE_REAL_USD_APR_FC" hidden="1">"c11901"</definedName>
    <definedName name="IQ_BALANCE_TRADE_REAL_USD_FC" hidden="1">"c11898"</definedName>
    <definedName name="IQ_BALANCE_TRADE_REAL_USD_POP_FC" hidden="1">"c11899"</definedName>
    <definedName name="IQ_BALANCE_TRADE_REAL_USD_YOY_FC" hidden="1">"c11900"</definedName>
    <definedName name="IQ_BALANCE_TRADE_REAL_YOY" hidden="1">"c7396"</definedName>
    <definedName name="IQ_BALANCE_TRADE_REAL_YOY_FC" hidden="1">"c8276"</definedName>
    <definedName name="IQ_BALANCE_TRADE_SAAR" hidden="1">"c6818"</definedName>
    <definedName name="IQ_BALANCE_TRADE_SAAR_APR" hidden="1">"c7478"</definedName>
    <definedName name="IQ_BALANCE_TRADE_SAAR_APR_FC" hidden="1">"c8358"</definedName>
    <definedName name="IQ_BALANCE_TRADE_SAAR_FC" hidden="1">"c7698"</definedName>
    <definedName name="IQ_BALANCE_TRADE_SAAR_POP" hidden="1">"c7038"</definedName>
    <definedName name="IQ_BALANCE_TRADE_SAAR_POP_FC" hidden="1">"c7918"</definedName>
    <definedName name="IQ_BALANCE_TRADE_SAAR_USD_APR_FC" hidden="1">"c11774"</definedName>
    <definedName name="IQ_BALANCE_TRADE_SAAR_USD_FC" hidden="1">"c11771"</definedName>
    <definedName name="IQ_BALANCE_TRADE_SAAR_USD_POP_FC" hidden="1">"c11772"</definedName>
    <definedName name="IQ_BALANCE_TRADE_SAAR_USD_YOY_FC" hidden="1">"c11773"</definedName>
    <definedName name="IQ_BALANCE_TRADE_SAAR_YOY" hidden="1">"c7258"</definedName>
    <definedName name="IQ_BALANCE_TRADE_SAAR_YOY_FC" hidden="1">"c8138"</definedName>
    <definedName name="IQ_BALANCE_TRADE_UNUSED" hidden="1">"c6817"</definedName>
    <definedName name="IQ_BALANCE_TRADE_UNUSED_UNUSED_UNUSED" hidden="1">"c6817"</definedName>
    <definedName name="IQ_BALANCE_TRADE_USD_APR_FC" hidden="1">"c11770"</definedName>
    <definedName name="IQ_BALANCE_TRADE_USD_FC" hidden="1">"c11767"</definedName>
    <definedName name="IQ_BALANCE_TRADE_USD_POP_FC" hidden="1">"c11768"</definedName>
    <definedName name="IQ_BALANCE_TRADE_USD_YOY_FC" hidden="1">"c11769"</definedName>
    <definedName name="IQ_BALANCE_TRADE_YOY_FC_UNUSED" hidden="1">"c8137"</definedName>
    <definedName name="IQ_BALANCE_TRADE_YOY_FC_UNUSED_UNUSED_UNUSED" hidden="1">"c8137"</definedName>
    <definedName name="IQ_BALANCE_TRADE_YOY_UNUSED" hidden="1">"c7257"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TOTAL_DEPOSITS_FDIC" hidden="1">"c6475"</definedName>
    <definedName name="IQ_BASIC_EPS_EXCL" hidden="1">"c85"</definedName>
    <definedName name="IQ_BASIC_EPS_INCL" hidden="1">"c86"</definedName>
    <definedName name="IQ_BASIC_NORMAL_EPS" hidden="1">"c1592"</definedName>
    <definedName name="IQ_BASIC_OUTSTANDING_CURRENT_EST" hidden="1">"c4128"</definedName>
    <definedName name="IQ_BASIC_OUTSTANDING_CURRENT_HIGH_EST" hidden="1">"c4129"</definedName>
    <definedName name="IQ_BASIC_OUTSTANDING_CURRENT_LOW_EST" hidden="1">"c4130"</definedName>
    <definedName name="IQ_BASIC_OUTSTANDING_CURRENT_MEDIAN_EST" hidden="1">"c4131"</definedName>
    <definedName name="IQ_BASIC_OUTSTANDING_CURRENT_NUM_EST" hidden="1">"c4132"</definedName>
    <definedName name="IQ_BASIC_OUTSTANDING_CURRENT_STDDEV_EST" hidden="1">"c4133"</definedName>
    <definedName name="IQ_BASIC_OUTSTANDING_EST" hidden="1">"c4134"</definedName>
    <definedName name="IQ_BASIC_OUTSTANDING_HIGH_EST" hidden="1">"c4135"</definedName>
    <definedName name="IQ_BASIC_OUTSTANDING_LOW_EST" hidden="1">"c4136"</definedName>
    <definedName name="IQ_BASIC_OUTSTANDING_MEDIAN_EST" hidden="1">"c4137"</definedName>
    <definedName name="IQ_BASIC_OUTSTANDING_NUM_EST" hidden="1">"c4138"</definedName>
    <definedName name="IQ_BASIC_OUTSTANDING_STDDEV_EST" hidden="1">"c4139"</definedName>
    <definedName name="IQ_BASIC_WEIGHT" hidden="1">"c87"</definedName>
    <definedName name="IQ_BASIC_WEIGHT_EST" hidden="1">"c4140"</definedName>
    <definedName name="IQ_BASIC_WEIGHT_GUIDANCE" hidden="1">"c4141"</definedName>
    <definedName name="IQ_BASIC_WEIGHT_HIGH_EST" hidden="1">"c4142"</definedName>
    <definedName name="IQ_BASIC_WEIGHT_LOW_EST" hidden="1">"c4143"</definedName>
    <definedName name="IQ_BASIC_WEIGHT_MEDIAN_EST" hidden="1">"c4144"</definedName>
    <definedName name="IQ_BASIC_WEIGHT_NUM_EST" hidden="1">"c4145"</definedName>
    <definedName name="IQ_BASIC_WEIGHT_STDDEV_EST" hidden="1">"c4146"</definedName>
    <definedName name="IQ_BENCHMARK_SECURITY" hidden="1">"c2154"</definedName>
    <definedName name="IQ_BENCHMARK_SPRD" hidden="1">"c2153"</definedName>
    <definedName name="IQ_BENCHMARK_YIELD" hidden="1">"c8955"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"c11749"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ROK_COMMISSION" hidden="1">"c3514"</definedName>
    <definedName name="IQ_BROKERED_DEPOSITS_FDIC" hidden="1">"c6486"</definedName>
    <definedName name="IQ_BUDGET_BALANCE_APR_FC_UNUSED" hidden="1">"c8359"</definedName>
    <definedName name="IQ_BUDGET_BALANCE_APR_FC_UNUSED_UNUSED_UNUSED" hidden="1">"c8359"</definedName>
    <definedName name="IQ_BUDGET_BALANCE_APR_UNUSED" hidden="1">"c7479"</definedName>
    <definedName name="IQ_BUDGET_BALANCE_APR_UNUSED_UNUSED_UNUSED" hidden="1">"c7479"</definedName>
    <definedName name="IQ_BUDGET_BALANCE_FC_UNUSED" hidden="1">"c7699"</definedName>
    <definedName name="IQ_BUDGET_BALANCE_FC_UNUSED_UNUSED_UNUSED" hidden="1">"c7699"</definedName>
    <definedName name="IQ_BUDGET_BALANCE_POP_FC_UNUSED" hidden="1">"c7919"</definedName>
    <definedName name="IQ_BUDGET_BALANCE_POP_FC_UNUSED_UNUSED_UNUSED" hidden="1">"c7919"</definedName>
    <definedName name="IQ_BUDGET_BALANCE_POP_UNUSED" hidden="1">"c7039"</definedName>
    <definedName name="IQ_BUDGET_BALANCE_POP_UNUSED_UNUSED_UNUSED" hidden="1">"c7039"</definedName>
    <definedName name="IQ_BUDGET_BALANCE_SAAR" hidden="1">"c6820"</definedName>
    <definedName name="IQ_BUDGET_BALANCE_SAAR_APR" hidden="1">"c7480"</definedName>
    <definedName name="IQ_BUDGET_BALANCE_SAAR_APR_FC" hidden="1">"c8360"</definedName>
    <definedName name="IQ_BUDGET_BALANCE_SAAR_FC" hidden="1">"c7700"</definedName>
    <definedName name="IQ_BUDGET_BALANCE_SAAR_POP" hidden="1">"c7040"</definedName>
    <definedName name="IQ_BUDGET_BALANCE_SAAR_POP_FC" hidden="1">"c7920"</definedName>
    <definedName name="IQ_BUDGET_BALANCE_SAAR_YOY" hidden="1">"c7260"</definedName>
    <definedName name="IQ_BUDGET_BALANCE_SAAR_YOY_FC" hidden="1">"c8140"</definedName>
    <definedName name="IQ_BUDGET_BALANCE_UNUSED" hidden="1">"c6819"</definedName>
    <definedName name="IQ_BUDGET_BALANCE_UNUSED_UNUSED_UNUSED" hidden="1">"c6819"</definedName>
    <definedName name="IQ_BUDGET_BALANCE_YOY_FC_UNUSED" hidden="1">"c8139"</definedName>
    <definedName name="IQ_BUDGET_BALANCE_YOY_FC_UNUSED_UNUSED_UNUSED" hidden="1">"c8139"</definedName>
    <definedName name="IQ_BUDGET_BALANCE_YOY_UNUSED" hidden="1">"c7259"</definedName>
    <definedName name="IQ_BUDGET_BALANCE_YOY_UNUSED_UNUSED_UNUSED" hidden="1">"c7259"</definedName>
    <definedName name="IQ_BUDGET_RECEIPTS_APR_FC_UNUSED" hidden="1">"c8361"</definedName>
    <definedName name="IQ_BUDGET_RECEIPTS_APR_FC_UNUSED_UNUSED_UNUSED" hidden="1">"c8361"</definedName>
    <definedName name="IQ_BUDGET_RECEIPTS_APR_UNUSED" hidden="1">"c7481"</definedName>
    <definedName name="IQ_BUDGET_RECEIPTS_APR_UNUSED_UNUSED_UNUSED" hidden="1">"c7481"</definedName>
    <definedName name="IQ_BUDGET_RECEIPTS_FC_UNUSED" hidden="1">"c7701"</definedName>
    <definedName name="IQ_BUDGET_RECEIPTS_FC_UNUSED_UNUSED_UNUSED" hidden="1">"c7701"</definedName>
    <definedName name="IQ_BUDGET_RECEIPTS_POP_FC_UNUSED" hidden="1">"c7921"</definedName>
    <definedName name="IQ_BUDGET_RECEIPTS_POP_FC_UNUSED_UNUSED_UNUSED" hidden="1">"c7921"</definedName>
    <definedName name="IQ_BUDGET_RECEIPTS_POP_UNUSED" hidden="1">"c7041"</definedName>
    <definedName name="IQ_BUDGET_RECEIPTS_POP_UNUSED_UNUSED_UNUSED" hidden="1">"c7041"</definedName>
    <definedName name="IQ_BUDGET_RECEIPTS_UNUSED" hidden="1">"c6821"</definedName>
    <definedName name="IQ_BUDGET_RECEIPTS_UNUSED_UNUSED_UNUSED" hidden="1">"c6821"</definedName>
    <definedName name="IQ_BUDGET_RECEIPTS_YOY_FC_UNUSED" hidden="1">"c8141"</definedName>
    <definedName name="IQ_BUDGET_RECEIPTS_YOY_FC_UNUSED_UNUSED_UNUSED" hidden="1">"c8141"</definedName>
    <definedName name="IQ_BUDGET_RECEIPTS_YOY_UNUSED" hidden="1">"c7261"</definedName>
    <definedName name="IQ_BUDGET_RECEIPTS_YOY_UNUSED_UNUSED_UNUSED" hidden="1">"c7261"</definedName>
    <definedName name="IQ_BUDGET_SPENDING" hidden="1">"c6822"</definedName>
    <definedName name="IQ_BUDGET_SPENDING_APR" hidden="1">"c7482"</definedName>
    <definedName name="IQ_BUDGET_SPENDING_APR_FC" hidden="1">"c8362"</definedName>
    <definedName name="IQ_BUDGET_SPENDING_FC" hidden="1">"c7702"</definedName>
    <definedName name="IQ_BUDGET_SPENDING_POP" hidden="1">"c7042"</definedName>
    <definedName name="IQ_BUDGET_SPENDING_POP_FC" hidden="1">"c7922"</definedName>
    <definedName name="IQ_BUDGET_SPENDING_REAL" hidden="1">"c6958"</definedName>
    <definedName name="IQ_BUDGET_SPENDING_REAL_APR" hidden="1">"c7618"</definedName>
    <definedName name="IQ_BUDGET_SPENDING_REAL_APR_FC" hidden="1">"c8498"</definedName>
    <definedName name="IQ_BUDGET_SPENDING_REAL_FC" hidden="1">"c7838"</definedName>
    <definedName name="IQ_BUDGET_SPENDING_REAL_POP" hidden="1">"c7178"</definedName>
    <definedName name="IQ_BUDGET_SPENDING_REAL_POP_FC" hidden="1">"c8058"</definedName>
    <definedName name="IQ_BUDGET_SPENDING_REAL_SAAR" hidden="1">"c6959"</definedName>
    <definedName name="IQ_BUDGET_SPENDING_REAL_SAAR_APR" hidden="1">"c7619"</definedName>
    <definedName name="IQ_BUDGET_SPENDING_REAL_SAAR_APR_FC" hidden="1">"c8499"</definedName>
    <definedName name="IQ_BUDGET_SPENDING_REAL_SAAR_FC" hidden="1">"c7839"</definedName>
    <definedName name="IQ_BUDGET_SPENDING_REAL_SAAR_POP" hidden="1">"c7179"</definedName>
    <definedName name="IQ_BUDGET_SPENDING_REAL_SAAR_POP_FC" hidden="1">"c8059"</definedName>
    <definedName name="IQ_BUDGET_SPENDING_REAL_SAAR_USD" hidden="1">"c11906"</definedName>
    <definedName name="IQ_BUDGET_SPENDING_REAL_SAAR_USD_APR" hidden="1">"c11909"</definedName>
    <definedName name="IQ_BUDGET_SPENDING_REAL_SAAR_USD_POP" hidden="1">"c11907"</definedName>
    <definedName name="IQ_BUDGET_SPENDING_REAL_SAAR_USD_YOY" hidden="1">"c11908"</definedName>
    <definedName name="IQ_BUDGET_SPENDING_REAL_SAAR_YOY" hidden="1">"c7399"</definedName>
    <definedName name="IQ_BUDGET_SPENDING_REAL_SAAR_YOY_FC" hidden="1">"c8279"</definedName>
    <definedName name="IQ_BUDGET_SPENDING_REAL_YOY" hidden="1">"c7398"</definedName>
    <definedName name="IQ_BUDGET_SPENDING_REAL_YOY_FC" hidden="1">"c8278"</definedName>
    <definedName name="IQ_BUDGET_SPENDING_SAAR" hidden="1">"c6823"</definedName>
    <definedName name="IQ_BUDGET_SPENDING_SAAR_APR" hidden="1">"c7483"</definedName>
    <definedName name="IQ_BUDGET_SPENDING_SAAR_APR_FC" hidden="1">"c8363"</definedName>
    <definedName name="IQ_BUDGET_SPENDING_SAAR_FC" hidden="1">"c7703"</definedName>
    <definedName name="IQ_BUDGET_SPENDING_SAAR_POP" hidden="1">"c7043"</definedName>
    <definedName name="IQ_BUDGET_SPENDING_SAAR_POP_FC" hidden="1">"c7923"</definedName>
    <definedName name="IQ_BUDGET_SPENDING_SAAR_USD_APR_FC" hidden="1">"c11782"</definedName>
    <definedName name="IQ_BUDGET_SPENDING_SAAR_USD_FC" hidden="1">"c11779"</definedName>
    <definedName name="IQ_BUDGET_SPENDING_SAAR_USD_POP_FC" hidden="1">"c11780"</definedName>
    <definedName name="IQ_BUDGET_SPENDING_SAAR_USD_YOY_FC" hidden="1">"c11781"</definedName>
    <definedName name="IQ_BUDGET_SPENDING_SAAR_YOY" hidden="1">"c7263"</definedName>
    <definedName name="IQ_BUDGET_SPENDING_SAAR_YOY_FC" hidden="1">"c8143"</definedName>
    <definedName name="IQ_BUDGET_SPENDING_USD_APR_FC" hidden="1">"c11778"</definedName>
    <definedName name="IQ_BUDGET_SPENDING_USD_FC" hidden="1">"c11775"</definedName>
    <definedName name="IQ_BUDGET_SPENDING_USD_POP_FC" hidden="1">"c11776"</definedName>
    <definedName name="IQ_BUDGET_SPENDING_USD_YOY_FC" hidden="1">"c11777"</definedName>
    <definedName name="IQ_BUDGET_SPENDING_YOY" hidden="1">"c7262"</definedName>
    <definedName name="IQ_BUDGET_SPENDING_YOY_FC" hidden="1">"c8142"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REV" hidden="1">"c4068"</definedName>
    <definedName name="IQ_BUS_SEG_REV_ABS" hidden="1">"c4090"</definedName>
    <definedName name="IQ_BUS_SEG_REV_TOTAL" hidden="1">"c4106"</definedName>
    <definedName name="IQ_BUSINESS_DESCRIPTION" hidden="1">"c322"</definedName>
    <definedName name="IQ_BV_ACT_OR_EST_CIQ" hidden="1">"c5068"</definedName>
    <definedName name="IQ_BV_EST" hidden="1">"c5624"</definedName>
    <definedName name="IQ_BV_HIGH_EST" hidden="1">"c5626"</definedName>
    <definedName name="IQ_BV_LOW_EST" hidden="1">"c5627"</definedName>
    <definedName name="IQ_BV_MEDIAN_EST" hidden="1">"c5625"</definedName>
    <definedName name="IQ_BV_NUM_EST" hidden="1">"c5628"</definedName>
    <definedName name="IQ_BV_OVER_SHARES" hidden="1">"c1349"</definedName>
    <definedName name="IQ_BV_SHARE" hidden="1">"c100"</definedName>
    <definedName name="IQ_BV_SHARE_ACT_OR_EST" hidden="1">"c3587"</definedName>
    <definedName name="IQ_BV_SHARE_ACT_OR_EST_THOM" hidden="1">"c5312"</definedName>
    <definedName name="IQ_BV_SHARE_DET_EST" hidden="1">"c12047"</definedName>
    <definedName name="IQ_BV_SHARE_DET_EST_CURRENCY" hidden="1">"c12456"</definedName>
    <definedName name="IQ_BV_SHARE_DET_EST_CURRENCY_THOM" hidden="1">"c12476"</definedName>
    <definedName name="IQ_BV_SHARE_DET_EST_DATE" hidden="1">"c12200"</definedName>
    <definedName name="IQ_BV_SHARE_DET_EST_DATE_THOM" hidden="1">"c12225"</definedName>
    <definedName name="IQ_BV_SHARE_DET_EST_INCL" hidden="1">"c12339"</definedName>
    <definedName name="IQ_BV_SHARE_DET_EST_INCL_THOM" hidden="1">"c12359"</definedName>
    <definedName name="IQ_BV_SHARE_DET_EST_ORIGIN" hidden="1">"c12573"</definedName>
    <definedName name="IQ_BV_SHARE_DET_EST_ORIGIN_THOM" hidden="1">"c12595"</definedName>
    <definedName name="IQ_BV_SHARE_DET_EST_THOM" hidden="1">"c12075"</definedName>
    <definedName name="IQ_BV_SHARE_EST" hidden="1">"c3541"</definedName>
    <definedName name="IQ_BV_SHARE_EST_THOM" hidden="1">"c4020"</definedName>
    <definedName name="IQ_BV_SHARE_HIGH_EST" hidden="1">"c3542"</definedName>
    <definedName name="IQ_BV_SHARE_HIGH_EST_THOM" hidden="1">"c4022"</definedName>
    <definedName name="IQ_BV_SHARE_LOW_EST" hidden="1">"c3543"</definedName>
    <definedName name="IQ_BV_SHARE_LOW_EST_THOM" hidden="1">"c4023"</definedName>
    <definedName name="IQ_BV_SHARE_MEDIAN_EST" hidden="1">"c3544"</definedName>
    <definedName name="IQ_BV_SHARE_MEDIAN_EST_THOM" hidden="1">"c4021"</definedName>
    <definedName name="IQ_BV_SHARE_NUM_EST" hidden="1">"c3539"</definedName>
    <definedName name="IQ_BV_SHARE_NUM_EST_THOM" hidden="1">"c4024"</definedName>
    <definedName name="IQ_BV_SHARE_STDDEV_EST" hidden="1">"c3540"</definedName>
    <definedName name="IQ_BV_SHARE_STDDEV_EST_THOM" hidden="1">"c4025"</definedName>
    <definedName name="IQ_BV_STDDEV_EST" hidden="1">"c5629"</definedName>
    <definedName name="IQ_CA_AP" hidden="1">"c8881"</definedName>
    <definedName name="IQ_CA_AP_ABS" hidden="1">"c8900"</definedName>
    <definedName name="IQ_CA_NAME_AP" hidden="1">"c8919"</definedName>
    <definedName name="IQ_CA_NAME_AP_ABS" hidden="1">"c8938"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Q_EST" hidden="1">"c6796"</definedName>
    <definedName name="IQ_CAL_Q_EST_CIQ" hidden="1">"c6808"</definedName>
    <definedName name="IQ_CAL_Q_EST_REUT" hidden="1">"c6800"</definedName>
    <definedName name="IQ_CAL_Q_EST_THOM" hidden="1">"c6804"</definedName>
    <definedName name="IQ_CAL_Y" hidden="1">"c102"</definedName>
    <definedName name="IQ_CAL_Y_EST" hidden="1">"c6797"</definedName>
    <definedName name="IQ_CAL_Y_EST_CIQ" hidden="1">"c6809"</definedName>
    <definedName name="IQ_CAL_Y_EST_REUT" hidden="1">"c6801"</definedName>
    <definedName name="IQ_CAL_Y_EST_THOM" hidden="1">"c6805"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_UTIL_RATE" hidden="1">"c6824"</definedName>
    <definedName name="IQ_CAP_UTIL_RATE_POP" hidden="1">"c7044"</definedName>
    <definedName name="IQ_CAP_UTIL_RATE_YOY" hidden="1">"c7264"</definedName>
    <definedName name="IQ_CAPEX" hidden="1">"c103"</definedName>
    <definedName name="IQ_CAPEX_10YR_ANN_CAGR" hidden="1">"c6050"</definedName>
    <definedName name="IQ_CAPEX_10YR_ANN_GROWTH" hidden="1">"c104"</definedName>
    <definedName name="IQ_CAPEX_1YR_ANN_GROWTH" hidden="1">"c105"</definedName>
    <definedName name="IQ_CAPEX_2YR_ANN_CAGR" hidden="1">"c6051"</definedName>
    <definedName name="IQ_CAPEX_2YR_ANN_GROWTH" hidden="1">"c106"</definedName>
    <definedName name="IQ_CAPEX_3YR_ANN_CAGR" hidden="1">"c6052"</definedName>
    <definedName name="IQ_CAPEX_3YR_ANN_GROWTH" hidden="1">"c107"</definedName>
    <definedName name="IQ_CAPEX_5YR_ANN_CAGR" hidden="1">"c6053"</definedName>
    <definedName name="IQ_CAPEX_5YR_ANN_GROWTH" hidden="1">"c108"</definedName>
    <definedName name="IQ_CAPEX_7YR_ANN_CAGR" hidden="1">"c6054"</definedName>
    <definedName name="IQ_CAPEX_7YR_ANN_GROWTH" hidden="1">"c109"</definedName>
    <definedName name="IQ_CAPEX_ACT_OR_EST" hidden="1">"c3584"</definedName>
    <definedName name="IQ_CAPEX_ACT_OR_EST_THOM" hidden="1">"c5546"</definedName>
    <definedName name="IQ_CAPEX_BNK" hidden="1">"c110"</definedName>
    <definedName name="IQ_CAPEX_BR" hidden="1">"c111"</definedName>
    <definedName name="IQ_CAPEX_DET_EST" hidden="1">"c12048"</definedName>
    <definedName name="IQ_CAPEX_DET_EST_CURRENCY" hidden="1">"c12457"</definedName>
    <definedName name="IQ_CAPEX_DET_EST_CURRENCY_THOM" hidden="1">"c12477"</definedName>
    <definedName name="IQ_CAPEX_DET_EST_DATE" hidden="1">"c12201"</definedName>
    <definedName name="IQ_CAPEX_DET_EST_DATE_THOM" hidden="1">"c12226"</definedName>
    <definedName name="IQ_CAPEX_DET_EST_INCL" hidden="1">"c12340"</definedName>
    <definedName name="IQ_CAPEX_DET_EST_INCL_THOM" hidden="1">"c12360"</definedName>
    <definedName name="IQ_CAPEX_DET_EST_ORIGIN" hidden="1">"c12765"</definedName>
    <definedName name="IQ_CAPEX_DET_EST_ORIGIN_THOM" hidden="1">"c12596"</definedName>
    <definedName name="IQ_CAPEX_DET_EST_THOM" hidden="1">"c12076"</definedName>
    <definedName name="IQ_CAPEX_EST" hidden="1">"c3523"</definedName>
    <definedName name="IQ_CAPEX_EST_THOM" hidden="1">"c5502"</definedName>
    <definedName name="IQ_CAPEX_FIN" hidden="1">"c112"</definedName>
    <definedName name="IQ_CAPEX_GUIDANCE" hidden="1">"c4150"</definedName>
    <definedName name="IQ_CAPEX_HIGH_EST" hidden="1">"c3524"</definedName>
    <definedName name="IQ_CAPEX_HIGH_EST_THOM" hidden="1">"c5504"</definedName>
    <definedName name="IQ_CAPEX_HIGH_GUIDANCE" hidden="1">"c4180"</definedName>
    <definedName name="IQ_CAPEX_INS" hidden="1">"c113"</definedName>
    <definedName name="IQ_CAPEX_LOW_EST" hidden="1">"c3525"</definedName>
    <definedName name="IQ_CAPEX_LOW_EST_THOM" hidden="1">"c5505"</definedName>
    <definedName name="IQ_CAPEX_LOW_GUIDANCE" hidden="1">"c4220"</definedName>
    <definedName name="IQ_CAPEX_MEDIAN_EST" hidden="1">"c3526"</definedName>
    <definedName name="IQ_CAPEX_MEDIAN_EST_THOM" hidden="1">"c5503"</definedName>
    <definedName name="IQ_CAPEX_NUM_EST" hidden="1">"c3521"</definedName>
    <definedName name="IQ_CAPEX_NUM_EST_THOM" hidden="1">"c5506"</definedName>
    <definedName name="IQ_CAPEX_STDDEV_EST" hidden="1">"c3522"</definedName>
    <definedName name="IQ_CAPEX_STDDEV_EST_THOM" hidden="1">"c5507"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_RAISED_PERIOD_COVERED" hidden="1">"c9959"</definedName>
    <definedName name="IQ_CAPITAL_RAISED_PERIOD_GROUP" hidden="1">"c9945"</definedName>
    <definedName name="IQ_CAPITALIZED_INTEREST" hidden="1">"c2076"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CONVERSION" hidden="1">"c117"</definedName>
    <definedName name="IQ_CASH_COST_ALUM" hidden="1">"c9252"</definedName>
    <definedName name="IQ_CASH_COST_COAL" hidden="1">"c9825"</definedName>
    <definedName name="IQ_CASH_COST_COP" hidden="1">"c9199"</definedName>
    <definedName name="IQ_CASH_COST_DIAM" hidden="1">"c9676"</definedName>
    <definedName name="IQ_CASH_COST_GOLD" hidden="1">"c9037"</definedName>
    <definedName name="IQ_CASH_COST_IRON" hidden="1">"c9411"</definedName>
    <definedName name="IQ_CASH_COST_LEAD" hidden="1">"c9464"</definedName>
    <definedName name="IQ_CASH_COST_MANG" hidden="1">"c9517"</definedName>
    <definedName name="IQ_CASH_COST_MET_COAL" hidden="1">"c9762"</definedName>
    <definedName name="IQ_CASH_COST_MOLYB" hidden="1">"c9729"</definedName>
    <definedName name="IQ_CASH_COST_NICK" hidden="1">"c9305"</definedName>
    <definedName name="IQ_CASH_COST_PLAT" hidden="1">"c9143"</definedName>
    <definedName name="IQ_CASH_COST_SILVER" hidden="1">"c9090"</definedName>
    <definedName name="IQ_CASH_COST_STEAM" hidden="1">"c9792"</definedName>
    <definedName name="IQ_CASH_COST_TITAN" hidden="1">"c9570"</definedName>
    <definedName name="IQ_CASH_COST_URAN" hidden="1">"c9623"</definedName>
    <definedName name="IQ_CASH_COST_ZINC" hidden="1">"c9358"</definedName>
    <definedName name="IQ_CASH_DIVIDENDS_NET_INCOME_FDIC" hidden="1">"c6738"</definedName>
    <definedName name="IQ_CASH_DUE_BANKS" hidden="1">"c1351"</definedName>
    <definedName name="IQ_CASH_EPS_ACT_OR_EST" hidden="1">"c5638"</definedName>
    <definedName name="IQ_CASH_EPS_ACT_OR_EST_THOM" hidden="1">"c5646"</definedName>
    <definedName name="IQ_CASH_EPS_DET_EST_CURRENCY_THOM" hidden="1">"c12478"</definedName>
    <definedName name="IQ_CASH_EPS_DET_EST_DATE_THOM" hidden="1">"c12227"</definedName>
    <definedName name="IQ_CASH_EPS_DET_EST_INCL_THOM" hidden="1">"c12361"</definedName>
    <definedName name="IQ_CASH_EPS_DET_EST_ORIGIN_THOM" hidden="1">"c12597"</definedName>
    <definedName name="IQ_CASH_EPS_DET_EST_THOM" hidden="1">"c12077"</definedName>
    <definedName name="IQ_CASH_EPS_EST" hidden="1">"c5631"</definedName>
    <definedName name="IQ_CASH_EPS_EST_THOM" hidden="1">"c5639"</definedName>
    <definedName name="IQ_CASH_EPS_HIGH_EST" hidden="1">"c5633"</definedName>
    <definedName name="IQ_CASH_EPS_HIGH_EST_THOM" hidden="1">"c5641"</definedName>
    <definedName name="IQ_CASH_EPS_LOW_EST" hidden="1">"c5634"</definedName>
    <definedName name="IQ_CASH_EPS_LOW_EST_THOM" hidden="1">"c5642"</definedName>
    <definedName name="IQ_CASH_EPS_MEDIAN_EST" hidden="1">"c5632"</definedName>
    <definedName name="IQ_CASH_EPS_MEDIAN_EST_THOM" hidden="1">"c5640"</definedName>
    <definedName name="IQ_CASH_EPS_NUM_EST" hidden="1">"c5635"</definedName>
    <definedName name="IQ_CASH_EPS_NUM_EST_THOM" hidden="1">"c5643"</definedName>
    <definedName name="IQ_CASH_EPS_STDDEV_EST" hidden="1">"c5636"</definedName>
    <definedName name="IQ_CASH_EPS_STDDEV_EST_THOM" hidden="1">"c5644"</definedName>
    <definedName name="IQ_CASH_EQUIV" hidden="1">"c118"</definedName>
    <definedName name="IQ_CASH_FINAN" hidden="1">"c119"</definedName>
    <definedName name="IQ_CASH_FINAN_AP" hidden="1">"c8890"</definedName>
    <definedName name="IQ_CASH_FINAN_AP_ABS" hidden="1">"c8909"</definedName>
    <definedName name="IQ_CASH_FINAN_NAME_AP" hidden="1">"c8928"</definedName>
    <definedName name="IQ_CASH_FINAN_NAME_AP_ABS" hidden="1">"c8947"</definedName>
    <definedName name="IQ_CASH_FINAN_SUBTOTAL_AP" hidden="1">"c10111"</definedName>
    <definedName name="IQ_CASH_FLOW_ACT_OR_EST" hidden="1">"c4154"</definedName>
    <definedName name="IQ_CASH_FLOW_ACT_OR_EST_CIQ" hidden="1">"c4566"</definedName>
    <definedName name="IQ_CASH_FLOW_EST" hidden="1">"c4153"</definedName>
    <definedName name="IQ_CASH_FLOW_GUIDANCE" hidden="1">"c4155"</definedName>
    <definedName name="IQ_CASH_FLOW_HIGH_EST" hidden="1">"c4156"</definedName>
    <definedName name="IQ_CASH_FLOW_HIGH_GUIDANCE" hidden="1">"c4201"</definedName>
    <definedName name="IQ_CASH_FLOW_LOW_EST" hidden="1">"c4157"</definedName>
    <definedName name="IQ_CASH_FLOW_LOW_GUIDANCE" hidden="1">"c4241"</definedName>
    <definedName name="IQ_CASH_FLOW_MEDIAN_EST" hidden="1">"c4158"</definedName>
    <definedName name="IQ_CASH_FLOW_NUM_EST" hidden="1">"c4159"</definedName>
    <definedName name="IQ_CASH_FLOW_STDDEV_EST" hidden="1">"c4160"</definedName>
    <definedName name="IQ_CASH_IN_PROCESS_FDIC" hidden="1">"c6386"</definedName>
    <definedName name="IQ_CASH_INTEREST" hidden="1">"c120"</definedName>
    <definedName name="IQ_CASH_INTEREST_FINAN" hidden="1">"c6295"</definedName>
    <definedName name="IQ_CASH_INTEREST_INVEST" hidden="1">"c6294"</definedName>
    <definedName name="IQ_CASH_INTEREST_NET" hidden="1">"c12753"</definedName>
    <definedName name="IQ_CASH_INTEREST_OPER" hidden="1">"c6293"</definedName>
    <definedName name="IQ_CASH_INTEREST_RECEIVED" hidden="1">"c12754"</definedName>
    <definedName name="IQ_CASH_INVEST" hidden="1">"c121"</definedName>
    <definedName name="IQ_CASH_INVEST_AP" hidden="1">"c8889"</definedName>
    <definedName name="IQ_CASH_INVEST_AP_ABS" hidden="1">"c8908"</definedName>
    <definedName name="IQ_CASH_INVEST_NAME_AP" hidden="1">"c8927"</definedName>
    <definedName name="IQ_CASH_INVEST_NAME_AP_ABS" hidden="1">"c8946"</definedName>
    <definedName name="IQ_CASH_INVEST_SUBTOTAL_AP" hidden="1">"c8991"</definedName>
    <definedName name="IQ_CASH_OPER" hidden="1">"c122"</definedName>
    <definedName name="IQ_CASH_OPER_ACT_OR_EST" hidden="1">"c4164"</definedName>
    <definedName name="IQ_CASH_OPER_ACT_OR_EST_CIQ" hidden="1">"c4576"</definedName>
    <definedName name="IQ_CASH_OPER_AP" hidden="1">"c8888"</definedName>
    <definedName name="IQ_CASH_OPER_AP_ABS" hidden="1">"c8907"</definedName>
    <definedName name="IQ_CASH_OPER_EST" hidden="1">"c4163"</definedName>
    <definedName name="IQ_CASH_OPER_GUIDANCE" hidden="1">"c4165"</definedName>
    <definedName name="IQ_CASH_OPER_HIGH_EST" hidden="1">"c4166"</definedName>
    <definedName name="IQ_CASH_OPER_HIGH_GUIDANCE" hidden="1">"c4185"</definedName>
    <definedName name="IQ_CASH_OPER_LOW_EST" hidden="1">"c4244"</definedName>
    <definedName name="IQ_CASH_OPER_LOW_GUIDANCE" hidden="1">"c4225"</definedName>
    <definedName name="IQ_CASH_OPER_MEDIAN_EST" hidden="1">"c4245"</definedName>
    <definedName name="IQ_CASH_OPER_NAME_AP" hidden="1">"c8926"</definedName>
    <definedName name="IQ_CASH_OPER_NAME_AP_ABS" hidden="1">"c8945"</definedName>
    <definedName name="IQ_CASH_OPER_NUM_EST" hidden="1">"c4246"</definedName>
    <definedName name="IQ_CASH_OPER_STDDEV_EST" hidden="1">"c4247"</definedName>
    <definedName name="IQ_CASH_OPER_SUBTOTAL_AP" hidden="1">"c8990"</definedName>
    <definedName name="IQ_CASH_OTHER_ADJ_AP" hidden="1">"c8891"</definedName>
    <definedName name="IQ_CASH_OTHER_ADJ_AP_ABS" hidden="1">"c8910"</definedName>
    <definedName name="IQ_CASH_OTHER_ADJ_NAME_AP" hidden="1">"c8929"</definedName>
    <definedName name="IQ_CASH_OTHER_ADJ_NAME_AP_ABS" hidden="1">"c8948"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ST_INVEST_EST" hidden="1">"c4249"</definedName>
    <definedName name="IQ_CASH_ST_INVEST_GUIDANCE" hidden="1">"c4250"</definedName>
    <definedName name="IQ_CASH_ST_INVEST_HIGH_EST" hidden="1">"c4251"</definedName>
    <definedName name="IQ_CASH_ST_INVEST_HIGH_GUIDANCE" hidden="1">"c4195"</definedName>
    <definedName name="IQ_CASH_ST_INVEST_LOW_EST" hidden="1">"c4252"</definedName>
    <definedName name="IQ_CASH_ST_INVEST_LOW_GUIDANCE" hidden="1">"c4235"</definedName>
    <definedName name="IQ_CASH_ST_INVEST_MEDIAN_EST" hidden="1">"c4253"</definedName>
    <definedName name="IQ_CASH_ST_INVEST_NUM_EST" hidden="1">"c4254"</definedName>
    <definedName name="IQ_CASH_ST_INVEST_STDDEV_EST" hidden="1">"c4255"</definedName>
    <definedName name="IQ_CASH_TAXES" hidden="1">"c125"</definedName>
    <definedName name="IQ_CASH_TAXES_FINAN" hidden="1">"c6292"</definedName>
    <definedName name="IQ_CASH_TAXES_INVEST" hidden="1">"c6291"</definedName>
    <definedName name="IQ_CASH_TAXES_OPER" hidden="1">"c6290"</definedName>
    <definedName name="IQ_CCE_FDIC" hidden="1">"c6296"</definedName>
    <definedName name="IQ_CDS_5YR_CIQID" hidden="1">"c11751"</definedName>
    <definedName name="IQ_CDS_ASK" hidden="1">"c6027"</definedName>
    <definedName name="IQ_CDS_BID" hidden="1">"c6026"</definedName>
    <definedName name="IQ_CDS_CURRENCY" hidden="1">"c6031"</definedName>
    <definedName name="IQ_CDS_EVAL_DATE" hidden="1">"c6029"</definedName>
    <definedName name="IQ_CDS_MID" hidden="1">"c6028"</definedName>
    <definedName name="IQ_CDS_NAME" hidden="1">"c6034"</definedName>
    <definedName name="IQ_CDS_TERM" hidden="1">"c6030"</definedName>
    <definedName name="IQ_CDS_TYPE" hidden="1">"c6025"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CAGR" hidden="1">"c6055"</definedName>
    <definedName name="IQ_CFO_10YR_ANN_GROWTH" hidden="1">"c126"</definedName>
    <definedName name="IQ_CFO_1YR_ANN_GROWTH" hidden="1">"c127"</definedName>
    <definedName name="IQ_CFO_2YR_ANN_CAGR" hidden="1">"c6056"</definedName>
    <definedName name="IQ_CFO_2YR_ANN_GROWTH" hidden="1">"c128"</definedName>
    <definedName name="IQ_CFO_3YR_ANN_CAGR" hidden="1">"c6057"</definedName>
    <definedName name="IQ_CFO_3YR_ANN_GROWTH" hidden="1">"c129"</definedName>
    <definedName name="IQ_CFO_5YR_ANN_CAGR" hidden="1">"c6058"</definedName>
    <definedName name="IQ_CFO_5YR_ANN_GROWTH" hidden="1">"c130"</definedName>
    <definedName name="IQ_CFO_7YR_ANN_CAGR" hidden="1">"c6059"</definedName>
    <definedName name="IQ_CFO_7YR_ANN_GROWTH" hidden="1">"c131"</definedName>
    <definedName name="IQ_CFO_CURRENT_LIAB" hidden="1">"c132"</definedName>
    <definedName name="IQ_CFPS_ACT_OR_EST" hidden="1">"c2217"</definedName>
    <definedName name="IQ_CFPS_ACT_OR_EST_THOM" hidden="1">"c5301"</definedName>
    <definedName name="IQ_CFPS_DET_EST" hidden="1">"c12049"</definedName>
    <definedName name="IQ_CFPS_DET_EST_CURRENCY" hidden="1">"c12458"</definedName>
    <definedName name="IQ_CFPS_DET_EST_CURRENCY_THOM" hidden="1">"c12479"</definedName>
    <definedName name="IQ_CFPS_DET_EST_DATE" hidden="1">"c12202"</definedName>
    <definedName name="IQ_CFPS_DET_EST_DATE_THOM" hidden="1">"c12228"</definedName>
    <definedName name="IQ_CFPS_DET_EST_INCL" hidden="1">"c12341"</definedName>
    <definedName name="IQ_CFPS_DET_EST_INCL_THOM" hidden="1">"c12362"</definedName>
    <definedName name="IQ_CFPS_DET_EST_ORIGIN" hidden="1">"c12575"</definedName>
    <definedName name="IQ_CFPS_DET_EST_ORIGIN_THOM" hidden="1">"c12598"</definedName>
    <definedName name="IQ_CFPS_DET_EST_THOM" hidden="1">"c12078"</definedName>
    <definedName name="IQ_CFPS_EST" hidden="1">"c1667"</definedName>
    <definedName name="IQ_CFPS_EST_THOM" hidden="1">"c4006"</definedName>
    <definedName name="IQ_CFPS_GUIDANCE" hidden="1">"c4256"</definedName>
    <definedName name="IQ_CFPS_HIGH_EST" hidden="1">"c1669"</definedName>
    <definedName name="IQ_CFPS_HIGH_EST_THOM" hidden="1">"c4008"</definedName>
    <definedName name="IQ_CFPS_HIGH_GUIDANCE" hidden="1">"c4167"</definedName>
    <definedName name="IQ_CFPS_LOW_EST" hidden="1">"c1670"</definedName>
    <definedName name="IQ_CFPS_LOW_EST_THOM" hidden="1">"c4009"</definedName>
    <definedName name="IQ_CFPS_LOW_GUIDANCE" hidden="1">"c4207"</definedName>
    <definedName name="IQ_CFPS_MEDIAN_EST" hidden="1">"c1668"</definedName>
    <definedName name="IQ_CFPS_MEDIAN_EST_THOM" hidden="1">"c4007"</definedName>
    <definedName name="IQ_CFPS_NUM_EST" hidden="1">"c1671"</definedName>
    <definedName name="IQ_CFPS_NUM_EST_THOM" hidden="1">"c4010"</definedName>
    <definedName name="IQ_CFPS_STDDEV_EST" hidden="1">"c1672"</definedName>
    <definedName name="IQ_CFPS_STDDEV_EST_THOM" hidden="1">"c4011"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" hidden="1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" hidden="1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" hidden="1">"c6826"</definedName>
    <definedName name="IQ_CHANGE_INVENT_APR" hidden="1">"c7486"</definedName>
    <definedName name="IQ_CHANGE_INVENT_POP" hidden="1">"c7046"</definedName>
    <definedName name="IQ_CHANGE_INVENT_REAL_APR_FC_UNUSED" hidden="1">"c8500"</definedName>
    <definedName name="IQ_CHANGE_INVENT_REAL_APR_FC_UNUSED_UNUSED_UNUSED" hidden="1">"c8500"</definedName>
    <definedName name="IQ_CHANGE_INVENT_REAL_APR_UNUSED" hidden="1">"c7620"</definedName>
    <definedName name="IQ_CHANGE_INVENT_REAL_APR_UNUSED_UNUSED_UNUSED" hidden="1">"c7620"</definedName>
    <definedName name="IQ_CHANGE_INVENT_REAL_FC_UNUSED" hidden="1">"c7840"</definedName>
    <definedName name="IQ_CHANGE_INVENT_REAL_FC_UNUSED_UNUSED_UNUSED" hidden="1">"c7840"</definedName>
    <definedName name="IQ_CHANGE_INVENT_REAL_POP_FC_UNUSED" hidden="1">"c8060"</definedName>
    <definedName name="IQ_CHANGE_INVENT_REAL_POP_FC_UNUSED_UNUSED_UNUSED" hidden="1">"c8060"</definedName>
    <definedName name="IQ_CHANGE_INVENT_REAL_POP_UNUSED" hidden="1">"c7180"</definedName>
    <definedName name="IQ_CHANGE_INVENT_REAL_POP_UNUSED_UNUSED_UNUSED" hidden="1">"c7180"</definedName>
    <definedName name="IQ_CHANGE_INVENT_REAL_SAAR" hidden="1">"c6962"</definedName>
    <definedName name="IQ_CHANGE_INVENT_REAL_SAAR_APR" hidden="1">"c7622"</definedName>
    <definedName name="IQ_CHANGE_INVENT_REAL_SAAR_APR_FC" hidden="1">"c8502"</definedName>
    <definedName name="IQ_CHANGE_INVENT_REAL_SAAR_FC" hidden="1">"c7842"</definedName>
    <definedName name="IQ_CHANGE_INVENT_REAL_SAAR_POP" hidden="1">"c7182"</definedName>
    <definedName name="IQ_CHANGE_INVENT_REAL_SAAR_POP_FC" hidden="1">"c8062"</definedName>
    <definedName name="IQ_CHANGE_INVENT_REAL_SAAR_USD_APR_FC" hidden="1">"c11917"</definedName>
    <definedName name="IQ_CHANGE_INVENT_REAL_SAAR_USD_FC" hidden="1">"c11914"</definedName>
    <definedName name="IQ_CHANGE_INVENT_REAL_SAAR_USD_POP_FC" hidden="1">"c11915"</definedName>
    <definedName name="IQ_CHANGE_INVENT_REAL_SAAR_USD_YOY_FC" hidden="1">"c11916"</definedName>
    <definedName name="IQ_CHANGE_INVENT_REAL_SAAR_YOY" hidden="1">"c7402"</definedName>
    <definedName name="IQ_CHANGE_INVENT_REAL_SAAR_YOY_FC" hidden="1">"c8282"</definedName>
    <definedName name="IQ_CHANGE_INVENT_REAL_UNUSED" hidden="1">"c6960"</definedName>
    <definedName name="IQ_CHANGE_INVENT_REAL_UNUSED_UNUSED_UNUSED" hidden="1">"c6960"</definedName>
    <definedName name="IQ_CHANGE_INVENT_REAL_USD_APR_FC" hidden="1">"c11913"</definedName>
    <definedName name="IQ_CHANGE_INVENT_REAL_USD_FC" hidden="1">"c11910"</definedName>
    <definedName name="IQ_CHANGE_INVENT_REAL_USD_POP_FC" hidden="1">"c11911"</definedName>
    <definedName name="IQ_CHANGE_INVENT_REAL_USD_YOY_FC" hidden="1">"c11912"</definedName>
    <definedName name="IQ_CHANGE_INVENT_REAL_YOY_FC_UNUSED" hidden="1">"c8280"</definedName>
    <definedName name="IQ_CHANGE_INVENT_REAL_YOY_FC_UNUSED_UNUSED_UNUSED" hidden="1">"c8280"</definedName>
    <definedName name="IQ_CHANGE_INVENT_REAL_YOY_UNUSED" hidden="1">"c7400"</definedName>
    <definedName name="IQ_CHANGE_INVENT_REAL_YOY_UNUSED_UNUSED_UNUSED" hidden="1">"c7400"</definedName>
    <definedName name="IQ_CHANGE_INVENT_SAAR" hidden="1">"c6827"</definedName>
    <definedName name="IQ_CHANGE_INVENT_SAAR_APR" hidden="1">"c7487"</definedName>
    <definedName name="IQ_CHANGE_INVENT_SAAR_APR_FC" hidden="1">"c8367"</definedName>
    <definedName name="IQ_CHANGE_INVENT_SAAR_FC" hidden="1">"c7707"</definedName>
    <definedName name="IQ_CHANGE_INVENT_SAAR_POP" hidden="1">"c7047"</definedName>
    <definedName name="IQ_CHANGE_INVENT_SAAR_POP_FC" hidden="1">"c7927"</definedName>
    <definedName name="IQ_CHANGE_INVENT_SAAR_YOY" hidden="1">"c7267"</definedName>
    <definedName name="IQ_CHANGE_INVENT_SAAR_YOY_FC" hidden="1">"c8147"</definedName>
    <definedName name="IQ_CHANGE_INVENT_YOY" hidden="1">"c7266"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" hidden="1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PRIVATE_INVENT" hidden="1">"c6828"</definedName>
    <definedName name="IQ_CHANGE_PRIVATE_INVENT_APR" hidden="1">"c7488"</definedName>
    <definedName name="IQ_CHANGE_PRIVATE_INVENT_APR_FC" hidden="1">"c8368"</definedName>
    <definedName name="IQ_CHANGE_PRIVATE_INVENT_FC" hidden="1">"c7708"</definedName>
    <definedName name="IQ_CHANGE_PRIVATE_INVENT_POP" hidden="1">"c7048"</definedName>
    <definedName name="IQ_CHANGE_PRIVATE_INVENT_POP_FC" hidden="1">"c7928"</definedName>
    <definedName name="IQ_CHANGE_PRIVATE_INVENT_YOY" hidden="1">"c7268"</definedName>
    <definedName name="IQ_CHANGE_PRIVATE_INVENT_YOY_FC" hidden="1">"c8148"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HICAGO_PMI" hidden="1">"c6829"</definedName>
    <definedName name="IQ_CHICAGO_PMI_APR" hidden="1">"c7489"</definedName>
    <definedName name="IQ_CHICAGO_PMI_APR_FC" hidden="1">"c8369"</definedName>
    <definedName name="IQ_CHICAGO_PMI_FC" hidden="1">"c7709"</definedName>
    <definedName name="IQ_CHICAGO_PMI_POP" hidden="1">"c7049"</definedName>
    <definedName name="IQ_CHICAGO_PMI_POP_FC" hidden="1">"c7929"</definedName>
    <definedName name="IQ_CHICAGO_PMI_YOY" hidden="1">"c7269"</definedName>
    <definedName name="IQ_CHICAGO_PMI_YOY_FC" hidden="1">"c8149"</definedName>
    <definedName name="IQ_CITY" hidden="1">"c166"</definedName>
    <definedName name="IQ_CL_AP" hidden="1">"c8884"</definedName>
    <definedName name="IQ_CL_AP_ABS" hidden="1">"c8903"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NAME_AP" hidden="1">"c8922"</definedName>
    <definedName name="IQ_CL_NAME_AP_ABS" hidden="1">"c8941"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 hidden="1">"c5809"</definedName>
    <definedName name="IQ_CLASSA_OPTIONS_EXERCISED" hidden="1">"c2681"</definedName>
    <definedName name="IQ_CLASSA_OPTIONS_GRANTED" hidden="1">"c2680"</definedName>
    <definedName name="IQ_CLASSA_OPTIONS_STRIKE_PRICE_BEG_OS" hidden="1">"c5810"</definedName>
    <definedName name="IQ_CLASSA_OPTIONS_STRIKE_PRICE_CANCELLED" hidden="1">"c5812"</definedName>
    <definedName name="IQ_CLASSA_OPTIONS_STRIKE_PRICE_EXERCISABLE" hidden="1">"c5813"</definedName>
    <definedName name="IQ_CLASSA_OPTIONS_STRIKE_PRICE_EXERCISED" hidden="1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MO_FDIC" hidden="1">"c6406"</definedName>
    <definedName name="IQ_COGS" hidden="1">"c175"</definedName>
    <definedName name="IQ_COLLATERAL_TYPE" hidden="1">"c8954"</definedName>
    <definedName name="IQ_COLLECTION_DOMESTIC_FDIC" hidden="1">"c6387"</definedName>
    <definedName name="IQ_COMBINED_RATIO" hidden="1">"c176"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LOANS_NET_FDIC" hidden="1">"c6317"</definedName>
    <definedName name="IQ_COMMERCIAL_INDUSTRIAL_NET_CHARGE_OFFS_FDIC" hidden="1">"c6636"</definedName>
    <definedName name="IQ_COMMERCIAL_INDUSTRIAL_RECOVERIES_FDIC" hidden="1">"c6617"</definedName>
    <definedName name="IQ_COMMERCIAL_INDUSTRIAL_TOTAL_LOANS_FOREIGN_FDIC" hidden="1">"c6451"</definedName>
    <definedName name="IQ_COMMERCIAL_MORT" hidden="1">"c179"</definedName>
    <definedName name="IQ_COMMERCIAL_RE_CONSTRUCTION_LAND_DEV_FDIC" hidden="1">"c6526"</definedName>
    <definedName name="IQ_COMMERCIAL_RE_LOANS_FDIC" hidden="1">"c6312"</definedName>
    <definedName name="IQ_COMMISS_FEES" hidden="1">"c180"</definedName>
    <definedName name="IQ_COMMISSION_DEF" hidden="1">"c181"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" hidden="1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 hidden="1">"c6060"</definedName>
    <definedName name="IQ_COMMON_EQUITY_10YR_ANN_GROWTH" hidden="1">"c191"</definedName>
    <definedName name="IQ_COMMON_EQUITY_1YR_ANN_GROWTH" hidden="1">"c192"</definedName>
    <definedName name="IQ_COMMON_EQUITY_2YR_ANN_CAGR" hidden="1">"c6061"</definedName>
    <definedName name="IQ_COMMON_EQUITY_2YR_ANN_GROWTH" hidden="1">"c193"</definedName>
    <definedName name="IQ_COMMON_EQUITY_3YR_ANN_CAGR" hidden="1">"c6062"</definedName>
    <definedName name="IQ_COMMON_EQUITY_3YR_ANN_GROWTH" hidden="1">"c194"</definedName>
    <definedName name="IQ_COMMON_EQUITY_5YR_ANN_CAGR" hidden="1">"c6063"</definedName>
    <definedName name="IQ_COMMON_EQUITY_5YR_ANN_GROWTH" hidden="1">"c195"</definedName>
    <definedName name="IQ_COMMON_EQUITY_7YR_ANN_CAGR" hidden="1">"c6064"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" hidden="1">"c6203"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" hidden="1">"c6204"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NOTE" hidden="1">"c6792"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MPOSITE_CYCLICAL_IND" hidden="1">"c6830"</definedName>
    <definedName name="IQ_COMPOSITE_CYCLICAL_IND_APR" hidden="1">"c7490"</definedName>
    <definedName name="IQ_COMPOSITE_CYCLICAL_IND_APR_FC" hidden="1">"c8370"</definedName>
    <definedName name="IQ_COMPOSITE_CYCLICAL_IND_FC" hidden="1">"c7710"</definedName>
    <definedName name="IQ_COMPOSITE_CYCLICAL_IND_POP" hidden="1">"c7050"</definedName>
    <definedName name="IQ_COMPOSITE_CYCLICAL_IND_POP_FC" hidden="1">"c7930"</definedName>
    <definedName name="IQ_COMPOSITE_CYCLICAL_IND_YOY" hidden="1">"c7270"</definedName>
    <definedName name="IQ_COMPOSITE_CYCLICAL_IND_YOY_FC" hidden="1">"c8150"</definedName>
    <definedName name="IQ_CONSOL_BEDS" hidden="1">"c8782"</definedName>
    <definedName name="IQ_CONSOL_PROP_OPERATIONAL" hidden="1">"c8758"</definedName>
    <definedName name="IQ_CONSOL_PROP_OTHER_OWNED" hidden="1">"c8760"</definedName>
    <definedName name="IQ_CONSOL_PROP_TOTAL" hidden="1">"c8761"</definedName>
    <definedName name="IQ_CONSOL_PROP_UNDEVELOPED" hidden="1">"c8759"</definedName>
    <definedName name="IQ_CONSOL_ROOMS" hidden="1">"c8786"</definedName>
    <definedName name="IQ_CONSOL_SQ_FT_OPERATIONAL" hidden="1">"c8774"</definedName>
    <definedName name="IQ_CONSOL_SQ_FT_OTHER_OWNED" hidden="1">"c8776"</definedName>
    <definedName name="IQ_CONSOL_SQ_FT_TOTAL" hidden="1">"c8777"</definedName>
    <definedName name="IQ_CONSOL_SQ_FT_UNDEVELOPED" hidden="1">"c8775"</definedName>
    <definedName name="IQ_CONSOL_UNITS_OPERATIONAL" hidden="1">"c8766"</definedName>
    <definedName name="IQ_CONSOL_UNITS_OTHER_OWNED" hidden="1">"c8768"</definedName>
    <definedName name="IQ_CONSOL_UNITS_TOTAL" hidden="1">"c8769"</definedName>
    <definedName name="IQ_CONSOL_UNITS_UNDEVELOPED" hidden="1">"c8767"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OANS" hidden="1">"c222"</definedName>
    <definedName name="IQ_CONSUMER_COMFORT" hidden="1">"c6831"</definedName>
    <definedName name="IQ_CONSUMER_COMFORT_APR" hidden="1">"c7491"</definedName>
    <definedName name="IQ_CONSUMER_COMFORT_APR_FC" hidden="1">"c8371"</definedName>
    <definedName name="IQ_CONSUMER_COMFORT_FC" hidden="1">"c7711"</definedName>
    <definedName name="IQ_CONSUMER_COMFORT_POP" hidden="1">"c7051"</definedName>
    <definedName name="IQ_CONSUMER_COMFORT_POP_FC" hidden="1">"c7931"</definedName>
    <definedName name="IQ_CONSUMER_CONFIDENCE" hidden="1">"c6832"</definedName>
    <definedName name="IQ_CONSUMER_CONFIDENCE_APR" hidden="1">"c7492"</definedName>
    <definedName name="IQ_CONSUMER_CONFIDENCE_APR_FC" hidden="1">"c8372"</definedName>
    <definedName name="IQ_CONSUMER_CONFIDENCE_FC" hidden="1">"c7712"</definedName>
    <definedName name="IQ_CONSUMER_CONFIDENCE_POP" hidden="1">"c7052"</definedName>
    <definedName name="IQ_CONSUMER_CONFIDENCE_POP_FC" hidden="1">"c7932"</definedName>
    <definedName name="IQ_CONSUMER_CONFIDENCE_YOY" hidden="1">"c7272"</definedName>
    <definedName name="IQ_CONSUMER_CONFIDENCE_YOY_FC" hidden="1">"c8152"</definedName>
    <definedName name="IQ_CONSUMER_LENDING" hidden="1">"c6833"</definedName>
    <definedName name="IQ_CONSUMER_LENDING_APR" hidden="1">"c7493"</definedName>
    <definedName name="IQ_CONSUMER_LENDING_APR_FC" hidden="1">"c8373"</definedName>
    <definedName name="IQ_CONSUMER_LENDING_FC" hidden="1">"c7713"</definedName>
    <definedName name="IQ_CONSUMER_LENDING_GROSS" hidden="1">"c6878"</definedName>
    <definedName name="IQ_CONSUMER_LENDING_GROSS_APR" hidden="1">"c7538"</definedName>
    <definedName name="IQ_CONSUMER_LENDING_GROSS_APR_FC" hidden="1">"c8418"</definedName>
    <definedName name="IQ_CONSUMER_LENDING_GROSS_FC" hidden="1">"c7758"</definedName>
    <definedName name="IQ_CONSUMER_LENDING_GROSS_POP" hidden="1">"c7098"</definedName>
    <definedName name="IQ_CONSUMER_LENDING_GROSS_POP_FC" hidden="1">"c7978"</definedName>
    <definedName name="IQ_CONSUMER_LENDING_GROSS_YOY" hidden="1">"c7318"</definedName>
    <definedName name="IQ_CONSUMER_LENDING_GROSS_YOY_FC" hidden="1">"c8198"</definedName>
    <definedName name="IQ_CONSUMER_LENDING_NET" hidden="1">"c6922"</definedName>
    <definedName name="IQ_CONSUMER_LENDING_NET_APR" hidden="1">"c7582"</definedName>
    <definedName name="IQ_CONSUMER_LENDING_NET_APR_FC" hidden="1">"c8462"</definedName>
    <definedName name="IQ_CONSUMER_LENDING_NET_FC" hidden="1">"c7802"</definedName>
    <definedName name="IQ_CONSUMER_LENDING_NET_POP" hidden="1">"c7142"</definedName>
    <definedName name="IQ_CONSUMER_LENDING_NET_POP_FC" hidden="1">"c8022"</definedName>
    <definedName name="IQ_CONSUMER_LENDING_NET_YOY" hidden="1">"c7362"</definedName>
    <definedName name="IQ_CONSUMER_LENDING_NET_YOY_FC" hidden="1">"c8242"</definedName>
    <definedName name="IQ_CONSUMER_LENDING_POP" hidden="1">"c7053"</definedName>
    <definedName name="IQ_CONSUMER_LENDING_POP_FC" hidden="1">"c7933"</definedName>
    <definedName name="IQ_CONSUMER_LENDING_TOTAL" hidden="1">"c7018"</definedName>
    <definedName name="IQ_CONSUMER_LENDING_TOTAL_APR" hidden="1">"c7678"</definedName>
    <definedName name="IQ_CONSUMER_LENDING_TOTAL_APR_FC" hidden="1">"c8558"</definedName>
    <definedName name="IQ_CONSUMER_LENDING_TOTAL_FC" hidden="1">"c7898"</definedName>
    <definedName name="IQ_CONSUMER_LENDING_TOTAL_POP" hidden="1">"c7238"</definedName>
    <definedName name="IQ_CONSUMER_LENDING_TOTAL_POP_FC" hidden="1">"c8118"</definedName>
    <definedName name="IQ_CONSUMER_LENDING_TOTAL_YOY" hidden="1">"c7458"</definedName>
    <definedName name="IQ_CONSUMER_LENDING_TOTAL_YOY_FC" hidden="1">"c8338"</definedName>
    <definedName name="IQ_CONSUMER_LENDING_YOY" hidden="1">"c7273"</definedName>
    <definedName name="IQ_CONSUMER_LENDING_YOY_FC" hidden="1">"c8153"</definedName>
    <definedName name="IQ_CONSUMER_LOANS" hidden="1">"c223"</definedName>
    <definedName name="IQ_CONSUMER_SPENDING" hidden="1">"c6834"</definedName>
    <definedName name="IQ_CONSUMER_SPENDING_APR" hidden="1">"c7494"</definedName>
    <definedName name="IQ_CONSUMER_SPENDING_APR_FC" hidden="1">"c8374"</definedName>
    <definedName name="IQ_CONSUMER_SPENDING_DURABLE" hidden="1">"c6835"</definedName>
    <definedName name="IQ_CONSUMER_SPENDING_DURABLE_APR" hidden="1">"c7495"</definedName>
    <definedName name="IQ_CONSUMER_SPENDING_DURABLE_APR_FC" hidden="1">"c8375"</definedName>
    <definedName name="IQ_CONSUMER_SPENDING_DURABLE_FC" hidden="1">"c7715"</definedName>
    <definedName name="IQ_CONSUMER_SPENDING_DURABLE_POP" hidden="1">"c7055"</definedName>
    <definedName name="IQ_CONSUMER_SPENDING_DURABLE_POP_FC" hidden="1">"c7935"</definedName>
    <definedName name="IQ_CONSUMER_SPENDING_DURABLE_REAL" hidden="1">"c6964"</definedName>
    <definedName name="IQ_CONSUMER_SPENDING_DURABLE_REAL_APR" hidden="1">"c7624"</definedName>
    <definedName name="IQ_CONSUMER_SPENDING_DURABLE_REAL_APR_FC" hidden="1">"c8504"</definedName>
    <definedName name="IQ_CONSUMER_SPENDING_DURABLE_REAL_FC" hidden="1">"c7844"</definedName>
    <definedName name="IQ_CONSUMER_SPENDING_DURABLE_REAL_POP" hidden="1">"c7184"</definedName>
    <definedName name="IQ_CONSUMER_SPENDING_DURABLE_REAL_POP_FC" hidden="1">"c8064"</definedName>
    <definedName name="IQ_CONSUMER_SPENDING_DURABLE_REAL_SAAR" hidden="1">"c6965"</definedName>
    <definedName name="IQ_CONSUMER_SPENDING_DURABLE_REAL_SAAR_APR" hidden="1">"c7625"</definedName>
    <definedName name="IQ_CONSUMER_SPENDING_DURABLE_REAL_SAAR_APR_FC" hidden="1">"c8505"</definedName>
    <definedName name="IQ_CONSUMER_SPENDING_DURABLE_REAL_SAAR_FC" hidden="1">"c7845"</definedName>
    <definedName name="IQ_CONSUMER_SPENDING_DURABLE_REAL_SAAR_POP" hidden="1">"c7185"</definedName>
    <definedName name="IQ_CONSUMER_SPENDING_DURABLE_REAL_SAAR_POP_FC" hidden="1">"c8065"</definedName>
    <definedName name="IQ_CONSUMER_SPENDING_DURABLE_REAL_SAAR_YOY" hidden="1">"c7405"</definedName>
    <definedName name="IQ_CONSUMER_SPENDING_DURABLE_REAL_SAAR_YOY_FC" hidden="1">"c8285"</definedName>
    <definedName name="IQ_CONSUMER_SPENDING_DURABLE_REAL_YOY" hidden="1">"c7404"</definedName>
    <definedName name="IQ_CONSUMER_SPENDING_DURABLE_REAL_YOY_FC" hidden="1">"c8284"</definedName>
    <definedName name="IQ_CONSUMER_SPENDING_DURABLE_YOY" hidden="1">"c7275"</definedName>
    <definedName name="IQ_CONSUMER_SPENDING_DURABLE_YOY_FC" hidden="1">"c8155"</definedName>
    <definedName name="IQ_CONSUMER_SPENDING_FC" hidden="1">"c7714"</definedName>
    <definedName name="IQ_CONSUMER_SPENDING_NONDURABLE" hidden="1">"c6836"</definedName>
    <definedName name="IQ_CONSUMER_SPENDING_NONDURABLE_APR" hidden="1">"c7496"</definedName>
    <definedName name="IQ_CONSUMER_SPENDING_NONDURABLE_APR_FC" hidden="1">"c8376"</definedName>
    <definedName name="IQ_CONSUMER_SPENDING_NONDURABLE_FC" hidden="1">"c7716"</definedName>
    <definedName name="IQ_CONSUMER_SPENDING_NONDURABLE_POP" hidden="1">"c7056"</definedName>
    <definedName name="IQ_CONSUMER_SPENDING_NONDURABLE_POP_FC" hidden="1">"c7936"</definedName>
    <definedName name="IQ_CONSUMER_SPENDING_NONDURABLE_REAL" hidden="1">"c6966"</definedName>
    <definedName name="IQ_CONSUMER_SPENDING_NONDURABLE_REAL_APR" hidden="1">"c7626"</definedName>
    <definedName name="IQ_CONSUMER_SPENDING_NONDURABLE_REAL_APR_FC" hidden="1">"c8506"</definedName>
    <definedName name="IQ_CONSUMER_SPENDING_NONDURABLE_REAL_FC" hidden="1">"c7846"</definedName>
    <definedName name="IQ_CONSUMER_SPENDING_NONDURABLE_REAL_POP" hidden="1">"c7186"</definedName>
    <definedName name="IQ_CONSUMER_SPENDING_NONDURABLE_REAL_POP_FC" hidden="1">"c8066"</definedName>
    <definedName name="IQ_CONSUMER_SPENDING_NONDURABLE_REAL_SAAR" hidden="1">"c6967"</definedName>
    <definedName name="IQ_CONSUMER_SPENDING_NONDURABLE_REAL_SAAR_APR" hidden="1">"c7627"</definedName>
    <definedName name="IQ_CONSUMER_SPENDING_NONDURABLE_REAL_SAAR_APR_FC" hidden="1">"c8507"</definedName>
    <definedName name="IQ_CONSUMER_SPENDING_NONDURABLE_REAL_SAAR_FC" hidden="1">"c7847"</definedName>
    <definedName name="IQ_CONSUMER_SPENDING_NONDURABLE_REAL_SAAR_POP" hidden="1">"c7187"</definedName>
    <definedName name="IQ_CONSUMER_SPENDING_NONDURABLE_REAL_SAAR_POP_FC" hidden="1">"c8067"</definedName>
    <definedName name="IQ_CONSUMER_SPENDING_NONDURABLE_REAL_SAAR_YOY" hidden="1">"c7407"</definedName>
    <definedName name="IQ_CONSUMER_SPENDING_NONDURABLE_REAL_SAAR_YOY_FC" hidden="1">"c8287"</definedName>
    <definedName name="IQ_CONSUMER_SPENDING_NONDURABLE_REAL_YOY" hidden="1">"c7406"</definedName>
    <definedName name="IQ_CONSUMER_SPENDING_NONDURABLE_REAL_YOY_FC" hidden="1">"c8286"</definedName>
    <definedName name="IQ_CONSUMER_SPENDING_NONDURABLE_YOY" hidden="1">"c7276"</definedName>
    <definedName name="IQ_CONSUMER_SPENDING_NONDURABLE_YOY_FC" hidden="1">"c8156"</definedName>
    <definedName name="IQ_CONSUMER_SPENDING_POP" hidden="1">"c7054"</definedName>
    <definedName name="IQ_CONSUMER_SPENDING_POP_FC" hidden="1">"c7934"</definedName>
    <definedName name="IQ_CONSUMER_SPENDING_REAL" hidden="1">"c6963"</definedName>
    <definedName name="IQ_CONSUMER_SPENDING_REAL_APR" hidden="1">"c7623"</definedName>
    <definedName name="IQ_CONSUMER_SPENDING_REAL_APR_FC" hidden="1">"c8503"</definedName>
    <definedName name="IQ_CONSUMER_SPENDING_REAL_FC" hidden="1">"c7843"</definedName>
    <definedName name="IQ_CONSUMER_SPENDING_REAL_POP" hidden="1">"c7183"</definedName>
    <definedName name="IQ_CONSUMER_SPENDING_REAL_POP_FC" hidden="1">"c8063"</definedName>
    <definedName name="IQ_CONSUMER_SPENDING_REAL_SAAR" hidden="1">"c6968"</definedName>
    <definedName name="IQ_CONSUMER_SPENDING_REAL_SAAR_APR" hidden="1">"c7628"</definedName>
    <definedName name="IQ_CONSUMER_SPENDING_REAL_SAAR_APR_FC" hidden="1">"c8508"</definedName>
    <definedName name="IQ_CONSUMER_SPENDING_REAL_SAAR_FC" hidden="1">"c7848"</definedName>
    <definedName name="IQ_CONSUMER_SPENDING_REAL_SAAR_POP" hidden="1">"c7188"</definedName>
    <definedName name="IQ_CONSUMER_SPENDING_REAL_SAAR_POP_FC" hidden="1">"c8068"</definedName>
    <definedName name="IQ_CONSUMER_SPENDING_REAL_SAAR_YOY" hidden="1">"c7408"</definedName>
    <definedName name="IQ_CONSUMER_SPENDING_REAL_SAAR_YOY_FC" hidden="1">"c8288"</definedName>
    <definedName name="IQ_CONSUMER_SPENDING_REAL_USD_APR_FC" hidden="1">"c11921"</definedName>
    <definedName name="IQ_CONSUMER_SPENDING_REAL_USD_FC" hidden="1">"c11918"</definedName>
    <definedName name="IQ_CONSUMER_SPENDING_REAL_USD_POP_FC" hidden="1">"c11919"</definedName>
    <definedName name="IQ_CONSUMER_SPENDING_REAL_USD_YOY_FC" hidden="1">"c11920"</definedName>
    <definedName name="IQ_CONSUMER_SPENDING_REAL_YOY" hidden="1">"c7403"</definedName>
    <definedName name="IQ_CONSUMER_SPENDING_REAL_YOY_FC" hidden="1">"c8283"</definedName>
    <definedName name="IQ_CONSUMER_SPENDING_SERVICES" hidden="1">"c6837"</definedName>
    <definedName name="IQ_CONSUMER_SPENDING_SERVICES_APR" hidden="1">"c7497"</definedName>
    <definedName name="IQ_CONSUMER_SPENDING_SERVICES_APR_FC" hidden="1">"c8377"</definedName>
    <definedName name="IQ_CONSUMER_SPENDING_SERVICES_FC" hidden="1">"c7717"</definedName>
    <definedName name="IQ_CONSUMER_SPENDING_SERVICES_POP" hidden="1">"c7057"</definedName>
    <definedName name="IQ_CONSUMER_SPENDING_SERVICES_POP_FC" hidden="1">"c7937"</definedName>
    <definedName name="IQ_CONSUMER_SPENDING_SERVICES_REAL" hidden="1">"c6969"</definedName>
    <definedName name="IQ_CONSUMER_SPENDING_SERVICES_REAL_APR" hidden="1">"c7629"</definedName>
    <definedName name="IQ_CONSUMER_SPENDING_SERVICES_REAL_APR_FC" hidden="1">"c8509"</definedName>
    <definedName name="IQ_CONSUMER_SPENDING_SERVICES_REAL_FC" hidden="1">"c7849"</definedName>
    <definedName name="IQ_CONSUMER_SPENDING_SERVICES_REAL_POP" hidden="1">"c7189"</definedName>
    <definedName name="IQ_CONSUMER_SPENDING_SERVICES_REAL_POP_FC" hidden="1">"c8069"</definedName>
    <definedName name="IQ_CONSUMER_SPENDING_SERVICES_REAL_SAAR" hidden="1">"c6970"</definedName>
    <definedName name="IQ_CONSUMER_SPENDING_SERVICES_REAL_SAAR_APR" hidden="1">"c7630"</definedName>
    <definedName name="IQ_CONSUMER_SPENDING_SERVICES_REAL_SAAR_APR_FC" hidden="1">"c8510"</definedName>
    <definedName name="IQ_CONSUMER_SPENDING_SERVICES_REAL_SAAR_FC" hidden="1">"c7850"</definedName>
    <definedName name="IQ_CONSUMER_SPENDING_SERVICES_REAL_SAAR_POP" hidden="1">"c7190"</definedName>
    <definedName name="IQ_CONSUMER_SPENDING_SERVICES_REAL_SAAR_POP_FC" hidden="1">"c8070"</definedName>
    <definedName name="IQ_CONSUMER_SPENDING_SERVICES_REAL_SAAR_YOY" hidden="1">"c7410"</definedName>
    <definedName name="IQ_CONSUMER_SPENDING_SERVICES_REAL_SAAR_YOY_FC" hidden="1">"c8290"</definedName>
    <definedName name="IQ_CONSUMER_SPENDING_SERVICES_REAL_YOY" hidden="1">"c7409"</definedName>
    <definedName name="IQ_CONSUMER_SPENDING_SERVICES_REAL_YOY_FC" hidden="1">"c8289"</definedName>
    <definedName name="IQ_CONSUMER_SPENDING_SERVICES_YOY" hidden="1">"c7277"</definedName>
    <definedName name="IQ_CONSUMER_SPENDING_SERVICES_YOY_FC" hidden="1">"c8157"</definedName>
    <definedName name="IQ_CONSUMER_SPENDING_YOY" hidden="1">"c7274"</definedName>
    <definedName name="IQ_CONSUMER_SPENDING_YOY_FC" hidden="1">"c8154"</definedName>
    <definedName name="IQ_CONTRACTS_OTHER_COMMODITIES_EQUITIES._FDIC" hidden="1">"c6522"</definedName>
    <definedName name="IQ_CONTRACTS_OTHER_COMMODITIES_EQUITIES_FDIC" hidden="1">"c6522"</definedName>
    <definedName name="IQ_CONTRIB_ID_DET_EST" hidden="1">"c12045"</definedName>
    <definedName name="IQ_CONTRIB_ID_DET_EST_THOM" hidden="1">"c12073"</definedName>
    <definedName name="IQ_CONTRIB_NAME_DET_EST" hidden="1">"c12046"</definedName>
    <definedName name="IQ_CONTRIB_NAME_DET_EST_THOM" hidden="1">"c12074"</definedName>
    <definedName name="IQ_CONTRIB_NAME_NON_PER_DET_EST" hidden="1">"c12760"</definedName>
    <definedName name="IQ_CONTRIB_NAME_NON_PER_DET_EST_THOM" hidden="1">"c12764"</definedName>
    <definedName name="IQ_CONTRIB_REC_DET_EST" hidden="1">"c12051"</definedName>
    <definedName name="IQ_CONTRIB_REC_DET_EST_DATE" hidden="1">"c12204"</definedName>
    <definedName name="IQ_CONTRIB_REC_DET_EST_DATE_THOM" hidden="1">"c12230"</definedName>
    <definedName name="IQ_CONTRIB_REC_DET_EST_ORIGIN" hidden="1">"c12577"</definedName>
    <definedName name="IQ_CONTRIB_REC_DET_EST_ORIGIN_THOM" hidden="1">"c12600"</definedName>
    <definedName name="IQ_CONTRIB_REC_DET_EST_THOM" hidden="1">"c12080"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NVEYED_TO_OTHERS_FDIC" hidden="1">"c6534"</definedName>
    <definedName name="IQ_CORE_CAPITAL_RATIO_FDIC" hidden="1">"c6745"</definedName>
    <definedName name="IQ_CORP_GOODS_PRICE_INDEX_APR_FC_UNUSED" hidden="1">"c8381"</definedName>
    <definedName name="IQ_CORP_GOODS_PRICE_INDEX_APR_FC_UNUSED_UNUSED_UNUSED" hidden="1">"c8381"</definedName>
    <definedName name="IQ_CORP_GOODS_PRICE_INDEX_APR_UNUSED" hidden="1">"c7501"</definedName>
    <definedName name="IQ_CORP_GOODS_PRICE_INDEX_APR_UNUSED_UNUSED_UNUSED" hidden="1">"c7501"</definedName>
    <definedName name="IQ_CORP_GOODS_PRICE_INDEX_FC_UNUSED" hidden="1">"c7721"</definedName>
    <definedName name="IQ_CORP_GOODS_PRICE_INDEX_FC_UNUSED_UNUSED_UNUSED" hidden="1">"c7721"</definedName>
    <definedName name="IQ_CORP_GOODS_PRICE_INDEX_POP_FC_UNUSED" hidden="1">"c7941"</definedName>
    <definedName name="IQ_CORP_GOODS_PRICE_INDEX_POP_FC_UNUSED_UNUSED_UNUSED" hidden="1">"c7941"</definedName>
    <definedName name="IQ_CORP_GOODS_PRICE_INDEX_POP_UNUSED" hidden="1">"c7061"</definedName>
    <definedName name="IQ_CORP_GOODS_PRICE_INDEX_POP_UNUSED_UNUSED_UNUSED" hidden="1">"c7061"</definedName>
    <definedName name="IQ_CORP_GOODS_PRICE_INDEX_UNUSED" hidden="1">"c6841"</definedName>
    <definedName name="IQ_CORP_GOODS_PRICE_INDEX_UNUSED_UNUSED_UNUSED" hidden="1">"c6841"</definedName>
    <definedName name="IQ_CORP_GOODS_PRICE_INDEX_YOY_FC_UNUSED" hidden="1">"c8161"</definedName>
    <definedName name="IQ_CORP_GOODS_PRICE_INDEX_YOY_FC_UNUSED_UNUSED_UNUSED" hidden="1">"c8161"</definedName>
    <definedName name="IQ_CORP_GOODS_PRICE_INDEX_YOY_UNUSED" hidden="1">"c7281"</definedName>
    <definedName name="IQ_CORP_GOODS_PRICE_INDEX_YOY_UNUSED_UNUSED_UNUSED" hidden="1">"c7281"</definedName>
    <definedName name="IQ_CORP_PROFITS" hidden="1">"c6843"</definedName>
    <definedName name="IQ_CORP_PROFITS_AFTER_TAX_SAAR" hidden="1">"c6842"</definedName>
    <definedName name="IQ_CORP_PROFITS_AFTER_TAX_SAAR_APR" hidden="1">"c7502"</definedName>
    <definedName name="IQ_CORP_PROFITS_AFTER_TAX_SAAR_APR_FC" hidden="1">"c8382"</definedName>
    <definedName name="IQ_CORP_PROFITS_AFTER_TAX_SAAR_FC" hidden="1">"c7722"</definedName>
    <definedName name="IQ_CORP_PROFITS_AFTER_TAX_SAAR_POP" hidden="1">"c7062"</definedName>
    <definedName name="IQ_CORP_PROFITS_AFTER_TAX_SAAR_POP_FC" hidden="1">"c7942"</definedName>
    <definedName name="IQ_CORP_PROFITS_AFTER_TAX_SAAR_YOY" hidden="1">"c7282"</definedName>
    <definedName name="IQ_CORP_PROFITS_AFTER_TAX_SAAR_YOY_FC" hidden="1">"c8162"</definedName>
    <definedName name="IQ_CORP_PROFITS_APR" hidden="1">"c7503"</definedName>
    <definedName name="IQ_CORP_PROFITS_APR_FC" hidden="1">"c8383"</definedName>
    <definedName name="IQ_CORP_PROFITS_FC" hidden="1">"c7723"</definedName>
    <definedName name="IQ_CORP_PROFITS_POP" hidden="1">"c7063"</definedName>
    <definedName name="IQ_CORP_PROFITS_POP_FC" hidden="1">"c7943"</definedName>
    <definedName name="IQ_CORP_PROFITS_SAAR" hidden="1">"c6844"</definedName>
    <definedName name="IQ_CORP_PROFITS_SAAR_APR" hidden="1">"c7504"</definedName>
    <definedName name="IQ_CORP_PROFITS_SAAR_APR_FC" hidden="1">"c8384"</definedName>
    <definedName name="IQ_CORP_PROFITS_SAAR_FC" hidden="1">"c7724"</definedName>
    <definedName name="IQ_CORP_PROFITS_SAAR_POP" hidden="1">"c7064"</definedName>
    <definedName name="IQ_CORP_PROFITS_SAAR_POP_FC" hidden="1">"c7944"</definedName>
    <definedName name="IQ_CORP_PROFITS_SAAR_YOY" hidden="1">"c7284"</definedName>
    <definedName name="IQ_CORP_PROFITS_SAAR_YOY_FC" hidden="1">"c8164"</definedName>
    <definedName name="IQ_CORP_PROFITS_YOY" hidden="1">"c7283"</definedName>
    <definedName name="IQ_CORP_PROFITS_YOY_FC" hidden="1">"c8163"</definedName>
    <definedName name="IQ_COST_BORROWING" hidden="1">"c2936"</definedName>
    <definedName name="IQ_COST_BORROWINGS" hidden="1">"c225"</definedName>
    <definedName name="IQ_COST_CAPITAL_NEW_BUSINESS" hidden="1">"c9968"</definedName>
    <definedName name="IQ_COST_OF_FUNDING_ASSETS_FDIC" hidden="1">"c6725"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SOLVENCY_CAPITAL_COVERED" hidden="1">"c9965"</definedName>
    <definedName name="IQ_COST_SOLVENCY_CAPITAL_GROUP" hidden="1">"c9951"</definedName>
    <definedName name="IQ_COST_TOTAL_BORROWINGS" hidden="1">"c229"</definedName>
    <definedName name="IQ_COUNTRY_NAME" hidden="1">"c230"</definedName>
    <definedName name="IQ_COUNTRY_NAME_ECON" hidden="1">"c11752"</definedName>
    <definedName name="IQ_COUPON_FORMULA" hidden="1">"c8965"</definedName>
    <definedName name="IQ_COVERED_POPS" hidden="1">"c2124"</definedName>
    <definedName name="IQ_CP" hidden="1">"c2495"</definedName>
    <definedName name="IQ_CP_PCT" hidden="1">"c2496"</definedName>
    <definedName name="IQ_CPI" hidden="1">"c6845"</definedName>
    <definedName name="IQ_CPI_APR" hidden="1">"c7505"</definedName>
    <definedName name="IQ_CPI_APR_FC" hidden="1">"c8385"</definedName>
    <definedName name="IQ_CPI_CORE" hidden="1">"c6838"</definedName>
    <definedName name="IQ_CPI_CORE_APR" hidden="1">"c7498"</definedName>
    <definedName name="IQ_CPI_CORE_POP" hidden="1">"c7058"</definedName>
    <definedName name="IQ_CPI_CORE_YOY" hidden="1">"c7278"</definedName>
    <definedName name="IQ_CPI_FC" hidden="1">"c7725"</definedName>
    <definedName name="IQ_CPI_POP" hidden="1">"c7065"</definedName>
    <definedName name="IQ_CPI_POP_FC" hidden="1">"c7945"</definedName>
    <definedName name="IQ_CPI_YOY" hidden="1">"c7285"</definedName>
    <definedName name="IQ_CPI_YOY_FC" hidden="1">"c8165"</definedName>
    <definedName name="IQ_CQ" hidden="1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LINES_FDIC" hidden="1">"c6525"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EXPOSURE" hidden="1">"c10038"</definedName>
    <definedName name="IQ_CREDIT_LOSS_CF" hidden="1">"c232"</definedName>
    <definedName name="IQ_CREDIT_LOSS_PROVISION_NET_CHARGE_OFFS_FDIC" hidden="1">"c6734"</definedName>
    <definedName name="IQ_CUMULATIVE_SPLIT_FACTOR" hidden="1">"c2094"</definedName>
    <definedName name="IQ_CURR_ACCT_BALANCE_APR_FC_UNUSED" hidden="1">"c8387"</definedName>
    <definedName name="IQ_CURR_ACCT_BALANCE_APR_FC_UNUSED_UNUSED_UNUSED" hidden="1">"c8387"</definedName>
    <definedName name="IQ_CURR_ACCT_BALANCE_APR_UNUSED" hidden="1">"c7507"</definedName>
    <definedName name="IQ_CURR_ACCT_BALANCE_APR_UNUSED_UNUSED_UNUSED" hidden="1">"c7507"</definedName>
    <definedName name="IQ_CURR_ACCT_BALANCE_FC_UNUSED" hidden="1">"c7727"</definedName>
    <definedName name="IQ_CURR_ACCT_BALANCE_FC_UNUSED_UNUSED_UNUSED" hidden="1">"c7727"</definedName>
    <definedName name="IQ_CURR_ACCT_BALANCE_PCT" hidden="1">"c6846"</definedName>
    <definedName name="IQ_CURR_ACCT_BALANCE_PCT_FC" hidden="1">"c7726"</definedName>
    <definedName name="IQ_CURR_ACCT_BALANCE_PCT_POP" hidden="1">"c7066"</definedName>
    <definedName name="IQ_CURR_ACCT_BALANCE_PCT_POP_FC" hidden="1">"c7946"</definedName>
    <definedName name="IQ_CURR_ACCT_BALANCE_PCT_YOY" hidden="1">"c7286"</definedName>
    <definedName name="IQ_CURR_ACCT_BALANCE_PCT_YOY_FC" hidden="1">"c8166"</definedName>
    <definedName name="IQ_CURR_ACCT_BALANCE_POP_FC_UNUSED" hidden="1">"c7947"</definedName>
    <definedName name="IQ_CURR_ACCT_BALANCE_POP_FC_UNUSED_UNUSED_UNUSED" hidden="1">"c7947"</definedName>
    <definedName name="IQ_CURR_ACCT_BALANCE_POP_UNUSED" hidden="1">"c7067"</definedName>
    <definedName name="IQ_CURR_ACCT_BALANCE_POP_UNUSED_UNUSED_UNUSED" hidden="1">"c7067"</definedName>
    <definedName name="IQ_CURR_ACCT_BALANCE_SAAR" hidden="1">"c6848"</definedName>
    <definedName name="IQ_CURR_ACCT_BALANCE_SAAR_APR" hidden="1">"c7508"</definedName>
    <definedName name="IQ_CURR_ACCT_BALANCE_SAAR_APR_FC" hidden="1">"c8388"</definedName>
    <definedName name="IQ_CURR_ACCT_BALANCE_SAAR_FC" hidden="1">"c7728"</definedName>
    <definedName name="IQ_CURR_ACCT_BALANCE_SAAR_POP" hidden="1">"c7068"</definedName>
    <definedName name="IQ_CURR_ACCT_BALANCE_SAAR_POP_FC" hidden="1">"c7948"</definedName>
    <definedName name="IQ_CURR_ACCT_BALANCE_SAAR_USD_APR_FC" hidden="1">"c11797"</definedName>
    <definedName name="IQ_CURR_ACCT_BALANCE_SAAR_USD_FC" hidden="1">"c11794"</definedName>
    <definedName name="IQ_CURR_ACCT_BALANCE_SAAR_USD_POP_FC" hidden="1">"c11795"</definedName>
    <definedName name="IQ_CURR_ACCT_BALANCE_SAAR_USD_YOY_FC" hidden="1">"c11796"</definedName>
    <definedName name="IQ_CURR_ACCT_BALANCE_SAAR_YOY" hidden="1">"c7288"</definedName>
    <definedName name="IQ_CURR_ACCT_BALANCE_SAAR_YOY_FC" hidden="1">"c8168"</definedName>
    <definedName name="IQ_CURR_ACCT_BALANCE_UNUSED" hidden="1">"c6847"</definedName>
    <definedName name="IQ_CURR_ACCT_BALANCE_UNUSED_UNUSED_UNUSED" hidden="1">"c6847"</definedName>
    <definedName name="IQ_CURR_ACCT_BALANCE_USD" hidden="1">"c11786"</definedName>
    <definedName name="IQ_CURR_ACCT_BALANCE_USD_APR" hidden="1">"c11789"</definedName>
    <definedName name="IQ_CURR_ACCT_BALANCE_USD_APR_FC" hidden="1">"c11793"</definedName>
    <definedName name="IQ_CURR_ACCT_BALANCE_USD_FC" hidden="1">"c11790"</definedName>
    <definedName name="IQ_CURR_ACCT_BALANCE_USD_POP" hidden="1">"c11787"</definedName>
    <definedName name="IQ_CURR_ACCT_BALANCE_USD_POP_FC" hidden="1">"c11791"</definedName>
    <definedName name="IQ_CURR_ACCT_BALANCE_USD_YOY" hidden="1">"c11788"</definedName>
    <definedName name="IQ_CURR_ACCT_BALANCE_USD_YOY_FC" hidden="1">"c11792"</definedName>
    <definedName name="IQ_CURR_ACCT_BALANCE_YOY_FC_UNUSED" hidden="1">"c8167"</definedName>
    <definedName name="IQ_CURR_ACCT_BALANCE_YOY_FC_UNUSED_UNUSED_UNUSED" hidden="1">"c8167"</definedName>
    <definedName name="IQ_CURR_ACCT_BALANCE_YOY_UNUSED" hidden="1">"c7287"</definedName>
    <definedName name="IQ_CURR_ACCT_BALANCE_YOY_UNUSED_UNUSED_UNUSED" hidden="1">"c7287"</definedName>
    <definedName name="IQ_CURR_ACCT_INC_RECEIPTS" hidden="1">"c6849"</definedName>
    <definedName name="IQ_CURR_ACCT_INC_RECEIPTS_APR" hidden="1">"c7509"</definedName>
    <definedName name="IQ_CURR_ACCT_INC_RECEIPTS_APR_FC" hidden="1">"c8389"</definedName>
    <definedName name="IQ_CURR_ACCT_INC_RECEIPTS_FC" hidden="1">"c7729"</definedName>
    <definedName name="IQ_CURR_ACCT_INC_RECEIPTS_POP" hidden="1">"c7069"</definedName>
    <definedName name="IQ_CURR_ACCT_INC_RECEIPTS_POP_FC" hidden="1">"c7949"</definedName>
    <definedName name="IQ_CURR_ACCT_INC_RECEIPTS_YOY" hidden="1">"c7289"</definedName>
    <definedName name="IQ_CURR_ACCT_INC_RECEIPTS_YOY_FC" hidden="1">"c8169"</definedName>
    <definedName name="IQ_CURR_DOMESTIC_TAXES" hidden="1">"c2074"</definedName>
    <definedName name="IQ_CURR_FOREIGN_TAXES" hidden="1">"c2075"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" hidden="1">"c6205"</definedName>
    <definedName name="IQ_CURRENCY_GAIN_REIT" hidden="1">"c239"</definedName>
    <definedName name="IQ_CURRENCY_GAIN_UTI" hidden="1">"c240"</definedName>
    <definedName name="IQ_CURRENT_BENCHMARK" hidden="1">"c6780"</definedName>
    <definedName name="IQ_CURRENT_BENCHMARK_CIQID" hidden="1">"c6781"</definedName>
    <definedName name="IQ_CURRENT_BENCHMARK_MATURITY" hidden="1">"c6782"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" hidden="1">"c6283"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" hidden="1">"c6206"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" hidden="1">"c6207"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" hidden="1">"c6208"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" hidden="1">"c6209"</definedName>
    <definedName name="IQ_DA_SUPPL_REIT" hidden="1">"c270"</definedName>
    <definedName name="IQ_DA_SUPPL_UTI" hidden="1">"c271"</definedName>
    <definedName name="IQ_DA_UTI" hidden="1">"c272"</definedName>
    <definedName name="IQ_DATED_DATE" hidden="1">"c2185"</definedName>
    <definedName name="IQ_DAY_COUNT" hidden="1">"c2161"</definedName>
    <definedName name="IQ_DAYS_COVER_SHORT" hidden="1">"c1578"</definedName>
    <definedName name="IQ_DAYS_DELAY" hidden="1">"c8963"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TY_EST" hidden="1">"c4257"</definedName>
    <definedName name="IQ_DEBT_EQUITY_HIGH_EST" hidden="1">"c4258"</definedName>
    <definedName name="IQ_DEBT_EQUITY_LOW_EST" hidden="1">"c4259"</definedName>
    <definedName name="IQ_DEBT_EQUITY_MEDIAN_EST" hidden="1">"c4260"</definedName>
    <definedName name="IQ_DEBT_EQUITY_NUM_EST" hidden="1">"c4261"</definedName>
    <definedName name="IQ_DEBT_EQUITY_STDDEV_EST" hidden="1">"c4262"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" hidden="1">"c6210"</definedName>
    <definedName name="IQ_DEF_CHARGES_LT_REIT" hidden="1">"c297"</definedName>
    <definedName name="IQ_DEF_CHARGES_LT_UTI" hidden="1">"c298"</definedName>
    <definedName name="IQ_DEF_CHARGES_RE" hidden="1">"c6211"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SPENDING_REAL_SAAR" hidden="1">"c6971"</definedName>
    <definedName name="IQ_DEF_SPENDING_REAL_SAAR_APR" hidden="1">"c7631"</definedName>
    <definedName name="IQ_DEF_SPENDING_REAL_SAAR_APR_FC" hidden="1">"c8511"</definedName>
    <definedName name="IQ_DEF_SPENDING_REAL_SAAR_FC" hidden="1">"c7851"</definedName>
    <definedName name="IQ_DEF_SPENDING_REAL_SAAR_POP" hidden="1">"c7191"</definedName>
    <definedName name="IQ_DEF_SPENDING_REAL_SAAR_POP_FC" hidden="1">"c8071"</definedName>
    <definedName name="IQ_DEF_SPENDING_REAL_SAAR_YOY" hidden="1">"c7411"</definedName>
    <definedName name="IQ_DEF_SPENDING_REAL_SAAR_YOY_FC" hidden="1">"c8291"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" hidden="1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" hidden="1">"c6213"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FIN" hidden="1">"c321"</definedName>
    <definedName name="IQ_DEPOSITS_HELD_DOMESTIC_FDIC" hidden="1">"c6340"</definedName>
    <definedName name="IQ_DEPOSITS_HELD_FOREIGN_FDIC" hidden="1">"c6341"</definedName>
    <definedName name="IQ_DEPOSITS_INTEREST_SECURITIES" hidden="1">"c5509"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S_FDIC" hidden="1">"c6523"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FF_LASTCLOSE_TARGET_PRICE_CIQ" hidden="1">"c4767"</definedName>
    <definedName name="IQ_DIFF_LASTCLOSE_TARGET_PRICE_THOM" hidden="1">"c5278"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OUTSTANDING_CURRENT_EST" hidden="1">"c4263"</definedName>
    <definedName name="IQ_DILUT_OUTSTANDING_CURRENT_HIGH_EST" hidden="1">"c4264"</definedName>
    <definedName name="IQ_DILUT_OUTSTANDING_CURRENT_LOW_EST" hidden="1">"c4265"</definedName>
    <definedName name="IQ_DILUT_OUTSTANDING_CURRENT_MEDIAN_EST" hidden="1">"c4266"</definedName>
    <definedName name="IQ_DILUT_OUTSTANDING_CURRENT_NUM_EST" hidden="1">"c4267"</definedName>
    <definedName name="IQ_DILUT_OUTSTANDING_CURRENT_STDDEV_EST" hidden="1">"c4268"</definedName>
    <definedName name="IQ_DILUT_WEIGHT" hidden="1">"c326"</definedName>
    <definedName name="IQ_DILUT_WEIGHT_EST" hidden="1">"c4269"</definedName>
    <definedName name="IQ_DILUT_WEIGHT_GUIDANCE" hidden="1">"c4270"</definedName>
    <definedName name="IQ_DILUT_WEIGHT_HIGH_EST" hidden="1">"c4271"</definedName>
    <definedName name="IQ_DILUT_WEIGHT_LOW_EST" hidden="1">"c4272"</definedName>
    <definedName name="IQ_DILUT_WEIGHT_MEDIAN_EST" hidden="1">"c4273"</definedName>
    <definedName name="IQ_DILUT_WEIGHT_NUM_EST" hidden="1">"c4274"</definedName>
    <definedName name="IQ_DILUT_WEIGHT_STDDEV_EST" hidden="1">"c4275"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POSABLE_PERSONAL_INC" hidden="1">"c6850"</definedName>
    <definedName name="IQ_DISPOSABLE_PERSONAL_INC_APR" hidden="1">"c7510"</definedName>
    <definedName name="IQ_DISPOSABLE_PERSONAL_INC_APR_FC" hidden="1">"c8390"</definedName>
    <definedName name="IQ_DISPOSABLE_PERSONAL_INC_FC" hidden="1">"c7730"</definedName>
    <definedName name="IQ_DISPOSABLE_PERSONAL_INC_POP" hidden="1">"c7070"</definedName>
    <definedName name="IQ_DISPOSABLE_PERSONAL_INC_POP_FC" hidden="1">"c7950"</definedName>
    <definedName name="IQ_DISPOSABLE_PERSONAL_INC_REAL" hidden="1">"c11922"</definedName>
    <definedName name="IQ_DISPOSABLE_PERSONAL_INC_REAL_APR" hidden="1">"c11925"</definedName>
    <definedName name="IQ_DISPOSABLE_PERSONAL_INC_REAL_POP" hidden="1">"c11923"</definedName>
    <definedName name="IQ_DISPOSABLE_PERSONAL_INC_REAL_YOY" hidden="1">"c11924"</definedName>
    <definedName name="IQ_DISPOSABLE_PERSONAL_INC_SAAR" hidden="1">"c6851"</definedName>
    <definedName name="IQ_DISPOSABLE_PERSONAL_INC_SAAR_APR" hidden="1">"c7511"</definedName>
    <definedName name="IQ_DISPOSABLE_PERSONAL_INC_SAAR_APR_FC" hidden="1">"c8391"</definedName>
    <definedName name="IQ_DISPOSABLE_PERSONAL_INC_SAAR_FC" hidden="1">"c7731"</definedName>
    <definedName name="IQ_DISPOSABLE_PERSONAL_INC_SAAR_POP" hidden="1">"c7071"</definedName>
    <definedName name="IQ_DISPOSABLE_PERSONAL_INC_SAAR_POP_FC" hidden="1">"c7951"</definedName>
    <definedName name="IQ_DISPOSABLE_PERSONAL_INC_SAAR_USD_APR_FC" hidden="1">"c11805"</definedName>
    <definedName name="IQ_DISPOSABLE_PERSONAL_INC_SAAR_USD_FC" hidden="1">"c11802"</definedName>
    <definedName name="IQ_DISPOSABLE_PERSONAL_INC_SAAR_USD_POP_FC" hidden="1">"c11803"</definedName>
    <definedName name="IQ_DISPOSABLE_PERSONAL_INC_SAAR_USD_YOY_FC" hidden="1">"c11804"</definedName>
    <definedName name="IQ_DISPOSABLE_PERSONAL_INC_SAAR_YOY" hidden="1">"c7291"</definedName>
    <definedName name="IQ_DISPOSABLE_PERSONAL_INC_SAAR_YOY_FC" hidden="1">"c8171"</definedName>
    <definedName name="IQ_DISPOSABLE_PERSONAL_INC_USD_APR_FC" hidden="1">"c11801"</definedName>
    <definedName name="IQ_DISPOSABLE_PERSONAL_INC_USD_FC" hidden="1">"c11798"</definedName>
    <definedName name="IQ_DISPOSABLE_PERSONAL_INC_USD_POP_FC" hidden="1">"c11799"</definedName>
    <definedName name="IQ_DISPOSABLE_PERSONAL_INC_USD_YOY_FC" hidden="1">"c11800"</definedName>
    <definedName name="IQ_DISPOSABLE_PERSONAL_INC_YOY" hidden="1">"c7290"</definedName>
    <definedName name="IQ_DISPOSABLE_PERSONAL_INC_YOY_FC" hidden="1">"c8170"</definedName>
    <definedName name="IQ_DISTR_EXCESS_EARN" hidden="1">"c329"</definedName>
    <definedName name="IQ_DISTRIBUTABLE_CASH" hidden="1">"c3002"</definedName>
    <definedName name="IQ_DISTRIBUTABLE_CASH_ACT_OR_EST" hidden="1">"c4278"</definedName>
    <definedName name="IQ_DISTRIBUTABLE_CASH_ACT_OR_EST_CIQ" hidden="1">"c4803"</definedName>
    <definedName name="IQ_DISTRIBUTABLE_CASH_EST" hidden="1">"c4277"</definedName>
    <definedName name="IQ_DISTRIBUTABLE_CASH_GUIDANCE" hidden="1">"c4279"</definedName>
    <definedName name="IQ_DISTRIBUTABLE_CASH_HIGH_EST" hidden="1">"c4280"</definedName>
    <definedName name="IQ_DISTRIBUTABLE_CASH_HIGH_GUIDANCE" hidden="1">"c4198"</definedName>
    <definedName name="IQ_DISTRIBUTABLE_CASH_LOW_EST" hidden="1">"c4281"</definedName>
    <definedName name="IQ_DISTRIBUTABLE_CASH_LOW_GUIDANCE" hidden="1">"c4238"</definedName>
    <definedName name="IQ_DISTRIBUTABLE_CASH_MEDIAN_EST" hidden="1">"c4282"</definedName>
    <definedName name="IQ_DISTRIBUTABLE_CASH_NUM_EST" hidden="1">"c4283"</definedName>
    <definedName name="IQ_DISTRIBUTABLE_CASH_PAYOUT" hidden="1">"c3005"</definedName>
    <definedName name="IQ_DISTRIBUTABLE_CASH_SHARE" hidden="1">"c3003"</definedName>
    <definedName name="IQ_DISTRIBUTABLE_CASH_SHARE_ACT_OR_EST" hidden="1">"c4286"</definedName>
    <definedName name="IQ_DISTRIBUTABLE_CASH_SHARE_ACT_OR_EST_CIQ" hidden="1">"c4811"</definedName>
    <definedName name="IQ_DISTRIBUTABLE_CASH_SHARE_EST" hidden="1">"c4285"</definedName>
    <definedName name="IQ_DISTRIBUTABLE_CASH_SHARE_GUIDANCE" hidden="1">"c4287"</definedName>
    <definedName name="IQ_DISTRIBUTABLE_CASH_SHARE_HIGH_EST" hidden="1">"c4288"</definedName>
    <definedName name="IQ_DISTRIBUTABLE_CASH_SHARE_HIGH_GUIDANCE" hidden="1">"c4199"</definedName>
    <definedName name="IQ_DISTRIBUTABLE_CASH_SHARE_LOW_EST" hidden="1">"c4289"</definedName>
    <definedName name="IQ_DISTRIBUTABLE_CASH_SHARE_LOW_GUIDANCE" hidden="1">"c4239"</definedName>
    <definedName name="IQ_DISTRIBUTABLE_CASH_SHARE_MEDIAN_EST" hidden="1">"c4290"</definedName>
    <definedName name="IQ_DISTRIBUTABLE_CASH_SHARE_NUM_EST" hidden="1">"c4291"</definedName>
    <definedName name="IQ_DISTRIBUTABLE_CASH_SHARE_STDDEV_EST" hidden="1">"c4292"</definedName>
    <definedName name="IQ_DISTRIBUTABLE_CASH_STDDEV_EST" hidden="1">"c4294"</definedName>
    <definedName name="IQ_DIV_AMOUNT" hidden="1">"c3041"</definedName>
    <definedName name="IQ_DIV_PAYMENT_DATE" hidden="1">"c2205"</definedName>
    <definedName name="IQ_DIV_PAYMENT_TYPE" hidden="1">"c12752"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EST" hidden="1">"c4296"</definedName>
    <definedName name="IQ_DIVIDEND_HIGH_EST" hidden="1">"c4297"</definedName>
    <definedName name="IQ_DIVIDEND_LOW_EST" hidden="1">"c4298"</definedName>
    <definedName name="IQ_DIVIDEND_MEDIAN_EST" hidden="1">"c4299"</definedName>
    <definedName name="IQ_DIVIDEND_NUM_EST" hidden="1">"c4300"</definedName>
    <definedName name="IQ_DIVIDEND_STDDEV_EST" hidden="1">"c4301"</definedName>
    <definedName name="IQ_DIVIDEND_YIELD" hidden="1">"c332"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DIVIDENDS_PAID_DECLARED_PERIOD_COVERED" hidden="1">"c9960"</definedName>
    <definedName name="IQ_DIVIDENDS_PAID_DECLARED_PERIOD_GROUP" hidden="1">"c9946"</definedName>
    <definedName name="IQ_DNB_OTHER_EXP_INC_TAX_US" hidden="1">"c6787"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OC_CLAUSE" hidden="1">"c6032"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 hidden="1">"c6065"</definedName>
    <definedName name="IQ_DPS_10YR_ANN_GROWTH" hidden="1">"c337"</definedName>
    <definedName name="IQ_DPS_1YR_ANN_GROWTH" hidden="1">"c338"</definedName>
    <definedName name="IQ_DPS_2YR_ANN_CAGR" hidden="1">"c6066"</definedName>
    <definedName name="IQ_DPS_2YR_ANN_GROWTH" hidden="1">"c339"</definedName>
    <definedName name="IQ_DPS_3YR_ANN_CAGR" hidden="1">"c6067"</definedName>
    <definedName name="IQ_DPS_3YR_ANN_GROWTH" hidden="1">"c340"</definedName>
    <definedName name="IQ_DPS_5YR_ANN_CAGR" hidden="1">"c6068"</definedName>
    <definedName name="IQ_DPS_5YR_ANN_GROWTH" hidden="1">"c341"</definedName>
    <definedName name="IQ_DPS_7YR_ANN_CAGR" hidden="1">"c6069"</definedName>
    <definedName name="IQ_DPS_7YR_ANN_GROWTH" hidden="1">"c342"</definedName>
    <definedName name="IQ_DPS_ACT_OR_EST" hidden="1">"c2218"</definedName>
    <definedName name="IQ_DPS_ACT_OR_EST_THOM" hidden="1">"c5302"</definedName>
    <definedName name="IQ_DPS_DET_EST" hidden="1">"c12052"</definedName>
    <definedName name="IQ_DPS_DET_EST_CURRENCY" hidden="1">"c12459"</definedName>
    <definedName name="IQ_DPS_DET_EST_CURRENCY_THOM" hidden="1">"c12480"</definedName>
    <definedName name="IQ_DPS_DET_EST_DATE" hidden="1">"c12205"</definedName>
    <definedName name="IQ_DPS_DET_EST_DATE_THOM" hidden="1">"c12231"</definedName>
    <definedName name="IQ_DPS_DET_EST_INCL" hidden="1">"c12342"</definedName>
    <definedName name="IQ_DPS_DET_EST_INCL_THOM" hidden="1">"c12363"</definedName>
    <definedName name="IQ_DPS_DET_EST_ORIGIN" hidden="1">"c12578"</definedName>
    <definedName name="IQ_DPS_DET_EST_ORIGIN_THOM" hidden="1">"c12601"</definedName>
    <definedName name="IQ_DPS_DET_EST_THOM" hidden="1">"c12081"</definedName>
    <definedName name="IQ_DPS_EST" hidden="1">"c1674"</definedName>
    <definedName name="IQ_DPS_EST_BOTTOM_UP" hidden="1">"c5493"</definedName>
    <definedName name="IQ_DPS_EST_THOM" hidden="1">"c4013"</definedName>
    <definedName name="IQ_DPS_GUIDANCE" hidden="1">"c4302"</definedName>
    <definedName name="IQ_DPS_HIGH_EST" hidden="1">"c1676"</definedName>
    <definedName name="IQ_DPS_HIGH_EST_THOM" hidden="1">"c4015"</definedName>
    <definedName name="IQ_DPS_HIGH_GUIDANCE" hidden="1">"c4168"</definedName>
    <definedName name="IQ_DPS_LOW_EST" hidden="1">"c1677"</definedName>
    <definedName name="IQ_DPS_LOW_EST_THOM" hidden="1">"c4016"</definedName>
    <definedName name="IQ_DPS_LOW_GUIDANCE" hidden="1">"c4208"</definedName>
    <definedName name="IQ_DPS_MEDIAN_EST" hidden="1">"c1675"</definedName>
    <definedName name="IQ_DPS_MEDIAN_EST_THOM" hidden="1">"c4014"</definedName>
    <definedName name="IQ_DPS_NUM_EST" hidden="1">"c1678"</definedName>
    <definedName name="IQ_DPS_NUM_EST_THOM" hidden="1">"c4017"</definedName>
    <definedName name="IQ_DPS_STDDEV_EST" hidden="1">"c1679"</definedName>
    <definedName name="IQ_DPS_STDDEV_EST_THOM" hidden="1">"c4018"</definedName>
    <definedName name="IQ_DURABLE_INVENTORIES" hidden="1">"c6853"</definedName>
    <definedName name="IQ_DURABLE_INVENTORIES_APR" hidden="1">"c7513"</definedName>
    <definedName name="IQ_DURABLE_INVENTORIES_APR_FC" hidden="1">"c8393"</definedName>
    <definedName name="IQ_DURABLE_INVENTORIES_FC" hidden="1">"c7733"</definedName>
    <definedName name="IQ_DURABLE_INVENTORIES_POP" hidden="1">"c7073"</definedName>
    <definedName name="IQ_DURABLE_INVENTORIES_POP_FC" hidden="1">"c7953"</definedName>
    <definedName name="IQ_DURABLE_INVENTORIES_YOY" hidden="1">"c7293"</definedName>
    <definedName name="IQ_DURABLE_INVENTORIES_YOY_FC" hidden="1">"c8173"</definedName>
    <definedName name="IQ_DURABLE_ORDERS" hidden="1">"c6854"</definedName>
    <definedName name="IQ_DURABLE_ORDERS_APR" hidden="1">"c7514"</definedName>
    <definedName name="IQ_DURABLE_ORDERS_APR_FC" hidden="1">"c8394"</definedName>
    <definedName name="IQ_DURABLE_ORDERS_FC" hidden="1">"c7734"</definedName>
    <definedName name="IQ_DURABLE_ORDERS_POP" hidden="1">"c7074"</definedName>
    <definedName name="IQ_DURABLE_ORDERS_POP_FC" hidden="1">"c7954"</definedName>
    <definedName name="IQ_DURABLE_ORDERS_YOY" hidden="1">"c7294"</definedName>
    <definedName name="IQ_DURABLE_ORDERS_YOY_FC" hidden="1">"c8174"</definedName>
    <definedName name="IQ_DURABLE_SHIPMENTS" hidden="1">"c6855"</definedName>
    <definedName name="IQ_DURABLE_SHIPMENTS_APR" hidden="1">"c7515"</definedName>
    <definedName name="IQ_DURABLE_SHIPMENTS_APR_FC" hidden="1">"c8395"</definedName>
    <definedName name="IQ_DURABLE_SHIPMENTS_FC" hidden="1">"c7735"</definedName>
    <definedName name="IQ_DURABLE_SHIPMENTS_POP" hidden="1">"c7075"</definedName>
    <definedName name="IQ_DURABLE_SHIPMENTS_POP_FC" hidden="1">"c7955"</definedName>
    <definedName name="IQ_DURABLE_SHIPMENTS_YOY" hidden="1">"c7295"</definedName>
    <definedName name="IQ_DURABLE_SHIPMENTS_YOY_FC" hidden="1">"c8175"</definedName>
    <definedName name="IQ_DURATION" hidden="1">"c2181"</definedName>
    <definedName name="IQ_EARNING_ASSET_YIELD" hidden="1">"c343"</definedName>
    <definedName name="IQ_EARNING_ASSETS_FDIC" hidden="1">"c6360"</definedName>
    <definedName name="IQ_EARNING_ASSETS_YIELD_FDIC" hidden="1">"c6724"</definedName>
    <definedName name="IQ_EARNING_CO" hidden="1">"c344"</definedName>
    <definedName name="IQ_EARNING_CO_10YR_ANN_CAGR" hidden="1">"c6070"</definedName>
    <definedName name="IQ_EARNING_CO_10YR_ANN_GROWTH" hidden="1">"c345"</definedName>
    <definedName name="IQ_EARNING_CO_1YR_ANN_GROWTH" hidden="1">"c346"</definedName>
    <definedName name="IQ_EARNING_CO_2YR_ANN_CAGR" hidden="1">"c6071"</definedName>
    <definedName name="IQ_EARNING_CO_2YR_ANN_GROWTH" hidden="1">"c347"</definedName>
    <definedName name="IQ_EARNING_CO_3YR_ANN_CAGR" hidden="1">"c6072"</definedName>
    <definedName name="IQ_EARNING_CO_3YR_ANN_GROWTH" hidden="1">"c348"</definedName>
    <definedName name="IQ_EARNING_CO_5YR_ANN_CAGR" hidden="1">"c6073"</definedName>
    <definedName name="IQ_EARNING_CO_5YR_ANN_GROWTH" hidden="1">"c349"</definedName>
    <definedName name="IQ_EARNING_CO_7YR_ANN_CAGR" hidden="1">"c6074"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CIQ" hidden="1">"c4656"</definedName>
    <definedName name="IQ_EARNINGS_ANNOUNCE_DATE_REUT" hidden="1">"c5314"</definedName>
    <definedName name="IQ_EARNINGS_ANNOUNCE_DATE_THOM" hidden="1">"c5093"</definedName>
    <definedName name="IQ_EARNINGS_COVERAGE_NET_CHARGE_OFFS_FDIC" hidden="1">"c6735"</definedName>
    <definedName name="IQ_EARNINGS_PERIOD_COVERED" hidden="1">"c9958"</definedName>
    <definedName name="IQ_EARNINGS_PERIOD_GROUP" hidden="1">"c9944"</definedName>
    <definedName name="IQ_EBIT" hidden="1">"c352"</definedName>
    <definedName name="IQ_EBIT_10YR_ANN_CAGR" hidden="1">"c6075"</definedName>
    <definedName name="IQ_EBIT_10YR_ANN_GROWTH" hidden="1">"c353"</definedName>
    <definedName name="IQ_EBIT_1YR_ANN_GROWTH" hidden="1">"c354"</definedName>
    <definedName name="IQ_EBIT_2YR_ANN_CAGR" hidden="1">"c6076"</definedName>
    <definedName name="IQ_EBIT_2YR_ANN_GROWTH" hidden="1">"c355"</definedName>
    <definedName name="IQ_EBIT_3YR_ANN_CAGR" hidden="1">"c6077"</definedName>
    <definedName name="IQ_EBIT_3YR_ANN_GROWTH" hidden="1">"c356"</definedName>
    <definedName name="IQ_EBIT_5YR_ANN_CAGR" hidden="1">"c6078"</definedName>
    <definedName name="IQ_EBIT_5YR_ANN_GROWTH" hidden="1">"c357"</definedName>
    <definedName name="IQ_EBIT_7YR_ANN_CAGR" hidden="1">"c6079"</definedName>
    <definedName name="IQ_EBIT_7YR_ANN_GROWTH" hidden="1">"c358"</definedName>
    <definedName name="IQ_EBIT_ACT_OR_EST" hidden="1">"c2219"</definedName>
    <definedName name="IQ_EBIT_ACT_OR_EST_THOM" hidden="1">"c5303"</definedName>
    <definedName name="IQ_EBIT_DET_EST" hidden="1">"c12053"</definedName>
    <definedName name="IQ_EBIT_DET_EST_CURRENCY" hidden="1">"c12460"</definedName>
    <definedName name="IQ_EBIT_DET_EST_CURRENCY_THOM" hidden="1">"c12481"</definedName>
    <definedName name="IQ_EBIT_DET_EST_DATE" hidden="1">"c12206"</definedName>
    <definedName name="IQ_EBIT_DET_EST_DATE_THOM" hidden="1">"c12232"</definedName>
    <definedName name="IQ_EBIT_DET_EST_INCL" hidden="1">"c12343"</definedName>
    <definedName name="IQ_EBIT_DET_EST_INCL_THOM" hidden="1">"c12364"</definedName>
    <definedName name="IQ_EBIT_DET_EST_ORIGIN" hidden="1">"c12579"</definedName>
    <definedName name="IQ_EBIT_DET_EST_ORIGIN_THOM" hidden="1">"c12602"</definedName>
    <definedName name="IQ_EBIT_DET_EST_THOM" hidden="1">"c12082"</definedName>
    <definedName name="IQ_EBIT_EQ_INC" hidden="1">"c3498"</definedName>
    <definedName name="IQ_EBIT_EQ_INC_EXCL_SBC" hidden="1">"c3502"</definedName>
    <definedName name="IQ_EBIT_EST" hidden="1">"c1681"</definedName>
    <definedName name="IQ_EBIT_EST_THOM" hidden="1">"c5105"</definedName>
    <definedName name="IQ_EBIT_EXCL_SBC" hidden="1">"c3082"</definedName>
    <definedName name="IQ_EBIT_GUIDANCE" hidden="1">"c4303"</definedName>
    <definedName name="IQ_EBIT_GW_ACT_OR_EST" hidden="1">"c4306"</definedName>
    <definedName name="IQ_EBIT_GW_EST" hidden="1">"c4305"</definedName>
    <definedName name="IQ_EBIT_GW_GUIDANCE" hidden="1">"c4307"</definedName>
    <definedName name="IQ_EBIT_GW_HIGH_EST" hidden="1">"c4308"</definedName>
    <definedName name="IQ_EBIT_GW_HIGH_GUIDANCE" hidden="1">"c4171"</definedName>
    <definedName name="IQ_EBIT_GW_LOW_EST" hidden="1">"c4309"</definedName>
    <definedName name="IQ_EBIT_GW_LOW_GUIDANCE" hidden="1">"c4211"</definedName>
    <definedName name="IQ_EBIT_GW_MEDIAN_EST" hidden="1">"c4310"</definedName>
    <definedName name="IQ_EBIT_GW_NUM_EST" hidden="1">"c4311"</definedName>
    <definedName name="IQ_EBIT_GW_STDDEV_EST" hidden="1">"c4312"</definedName>
    <definedName name="IQ_EBIT_HIGH_EST" hidden="1">"c1683"</definedName>
    <definedName name="IQ_EBIT_HIGH_EST_THOM" hidden="1">"c5107"</definedName>
    <definedName name="IQ_EBIT_HIGH_GUIDANCE" hidden="1">"c4172"</definedName>
    <definedName name="IQ_EBIT_INT" hidden="1">"c360"</definedName>
    <definedName name="IQ_EBIT_LOW_EST" hidden="1">"c1684"</definedName>
    <definedName name="IQ_EBIT_LOW_EST_THOM" hidden="1">"c5108"</definedName>
    <definedName name="IQ_EBIT_LOW_GUIDANCE" hidden="1">"c4212"</definedName>
    <definedName name="IQ_EBIT_MARGIN" hidden="1">"c359"</definedName>
    <definedName name="IQ_EBIT_MEDIAN_EST" hidden="1">"c1682"</definedName>
    <definedName name="IQ_EBIT_MEDIAN_EST_THOM" hidden="1">"c5106"</definedName>
    <definedName name="IQ_EBIT_NUM_EST" hidden="1">"c1685"</definedName>
    <definedName name="IQ_EBIT_NUM_EST_THOM" hidden="1">"c5109"</definedName>
    <definedName name="IQ_EBIT_OVER_IE" hidden="1">"c1369"</definedName>
    <definedName name="IQ_EBIT_SBC_ACT_OR_EST" hidden="1">"c4316"</definedName>
    <definedName name="IQ_EBIT_SBC_ACT_OR_EST_CIQ" hidden="1">"c4841"</definedName>
    <definedName name="IQ_EBIT_SBC_EST" hidden="1">"c4315"</definedName>
    <definedName name="IQ_EBIT_SBC_GUIDANCE" hidden="1">"c4317"</definedName>
    <definedName name="IQ_EBIT_SBC_GW_ACT_OR_EST" hidden="1">"c4320"</definedName>
    <definedName name="IQ_EBIT_SBC_GW_ACT_OR_EST_CIQ" hidden="1">"c4845"</definedName>
    <definedName name="IQ_EBIT_SBC_GW_EST" hidden="1">"c4319"</definedName>
    <definedName name="IQ_EBIT_SBC_GW_GUIDANCE" hidden="1">"c4321"</definedName>
    <definedName name="IQ_EBIT_SBC_GW_HIGH_EST" hidden="1">"c4322"</definedName>
    <definedName name="IQ_EBIT_SBC_GW_HIGH_GUIDANCE" hidden="1">"c4193"</definedName>
    <definedName name="IQ_EBIT_SBC_GW_LOW_EST" hidden="1">"c4323"</definedName>
    <definedName name="IQ_EBIT_SBC_GW_LOW_GUIDANCE" hidden="1">"c4233"</definedName>
    <definedName name="IQ_EBIT_SBC_GW_MEDIAN_EST" hidden="1">"c4324"</definedName>
    <definedName name="IQ_EBIT_SBC_GW_NUM_EST" hidden="1">"c4325"</definedName>
    <definedName name="IQ_EBIT_SBC_GW_STDDEV_EST" hidden="1">"c4326"</definedName>
    <definedName name="IQ_EBIT_SBC_HIGH_EST" hidden="1">"c4328"</definedName>
    <definedName name="IQ_EBIT_SBC_HIGH_GUIDANCE" hidden="1">"c4192"</definedName>
    <definedName name="IQ_EBIT_SBC_LOW_EST" hidden="1">"c4329"</definedName>
    <definedName name="IQ_EBIT_SBC_LOW_GUIDANCE" hidden="1">"c4232"</definedName>
    <definedName name="IQ_EBIT_SBC_MEDIAN_EST" hidden="1">"c4330"</definedName>
    <definedName name="IQ_EBIT_SBC_NUM_EST" hidden="1">"c4331"</definedName>
    <definedName name="IQ_EBIT_SBC_STDDEV_EST" hidden="1">"c4332"</definedName>
    <definedName name="IQ_EBIT_STDDEV_EST" hidden="1">"c1686"</definedName>
    <definedName name="IQ_EBIT_STDDEV_EST_THOM" hidden="1">"c5110"</definedName>
    <definedName name="IQ_EBITA" hidden="1">"c1910"</definedName>
    <definedName name="IQ_EBITA_10YR_ANN_CAGR" hidden="1">"c6184"</definedName>
    <definedName name="IQ_EBITA_10YR_ANN_GROWTH" hidden="1">"c1954"</definedName>
    <definedName name="IQ_EBITA_1YR_ANN_GROWTH" hidden="1">"c1949"</definedName>
    <definedName name="IQ_EBITA_2YR_ANN_CAGR" hidden="1">"c6180"</definedName>
    <definedName name="IQ_EBITA_2YR_ANN_GROWTH" hidden="1">"c1950"</definedName>
    <definedName name="IQ_EBITA_3YR_ANN_CAGR" hidden="1">"c6181"</definedName>
    <definedName name="IQ_EBITA_3YR_ANN_GROWTH" hidden="1">"c1951"</definedName>
    <definedName name="IQ_EBITA_5YR_ANN_CAGR" hidden="1">"c6182"</definedName>
    <definedName name="IQ_EBITA_5YR_ANN_GROWTH" hidden="1">"c1952"</definedName>
    <definedName name="IQ_EBITA_7YR_ANN_CAGR" hidden="1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CAGR" hidden="1">"c6080"</definedName>
    <definedName name="IQ_EBITDA_10YR_ANN_GROWTH" hidden="1">"c362"</definedName>
    <definedName name="IQ_EBITDA_1YR_ANN_GROWTH" hidden="1">"c363"</definedName>
    <definedName name="IQ_EBITDA_2YR_ANN_CAGR" hidden="1">"c6081"</definedName>
    <definedName name="IQ_EBITDA_2YR_ANN_GROWTH" hidden="1">"c364"</definedName>
    <definedName name="IQ_EBITDA_3YR_ANN_CAGR" hidden="1">"c6082"</definedName>
    <definedName name="IQ_EBITDA_3YR_ANN_GROWTH" hidden="1">"c365"</definedName>
    <definedName name="IQ_EBITDA_5YR_ANN_CAGR" hidden="1">"c6083"</definedName>
    <definedName name="IQ_EBITDA_5YR_ANN_GROWTH" hidden="1">"c366"</definedName>
    <definedName name="IQ_EBITDA_7YR_ANN_CAGR" hidden="1">"c6084"</definedName>
    <definedName name="IQ_EBITDA_7YR_ANN_GROWTH" hidden="1">"c367"</definedName>
    <definedName name="IQ_EBITDA_ACT_OR_EST" hidden="1">"c2215"</definedName>
    <definedName name="IQ_EBITDA_ACT_OR_EST_CIQ" hidden="1">"c5060"</definedName>
    <definedName name="IQ_EBITDA_ACT_OR_EST_THOM" hidden="1">"c5300"</definedName>
    <definedName name="IQ_EBITDA_CAPEX_INT" hidden="1">"c368"</definedName>
    <definedName name="IQ_EBITDA_CAPEX_OVER_TOTAL_IE" hidden="1">"c1370"</definedName>
    <definedName name="IQ_EBITDA_DET_EST" hidden="1">"c12054"</definedName>
    <definedName name="IQ_EBITDA_DET_EST_CURRENCY" hidden="1">"c12461"</definedName>
    <definedName name="IQ_EBITDA_DET_EST_CURRENCY_THOM" hidden="1">"c12482"</definedName>
    <definedName name="IQ_EBITDA_DET_EST_DATE" hidden="1">"c12207"</definedName>
    <definedName name="IQ_EBITDA_DET_EST_DATE_THOM" hidden="1">"c12233"</definedName>
    <definedName name="IQ_EBITDA_DET_EST_INCL" hidden="1">"c12344"</definedName>
    <definedName name="IQ_EBITDA_DET_EST_INCL_THOM" hidden="1">"c12365"</definedName>
    <definedName name="IQ_EBITDA_DET_EST_ORIGIN" hidden="1">"c12580"</definedName>
    <definedName name="IQ_EBITDA_DET_EST_ORIGIN_THOM" hidden="1">"c12603"</definedName>
    <definedName name="IQ_EBITDA_DET_EST_THOM" hidden="1">"c12083"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CIQ" hidden="1">"c3622"</definedName>
    <definedName name="IQ_EBITDA_EST_REUT" hidden="1">"c3640"</definedName>
    <definedName name="IQ_EBITDA_EST_THOM" hidden="1">"c3658"</definedName>
    <definedName name="IQ_EBITDA_EXCL_SBC" hidden="1">"c3081"</definedName>
    <definedName name="IQ_EBITDA_GUIDANCE" hidden="1">"c4334"</definedName>
    <definedName name="IQ_EBITDA_HIGH_EST" hidden="1">"c370"</definedName>
    <definedName name="IQ_EBITDA_HIGH_EST_CIQ" hidden="1">"c3624"</definedName>
    <definedName name="IQ_EBITDA_HIGH_EST_REUT" hidden="1">"c3642"</definedName>
    <definedName name="IQ_EBITDA_HIGH_EST_THOM" hidden="1">"c3660"</definedName>
    <definedName name="IQ_EBITDA_HIGH_GUIDANCE" hidden="1">"c4170"</definedName>
    <definedName name="IQ_EBITDA_INT" hidden="1">"c373"</definedName>
    <definedName name="IQ_EBITDA_LOW_EST" hidden="1">"c371"</definedName>
    <definedName name="IQ_EBITDA_LOW_EST_CIQ" hidden="1">"c3625"</definedName>
    <definedName name="IQ_EBITDA_LOW_EST_REUT" hidden="1">"c3643"</definedName>
    <definedName name="IQ_EBITDA_LOW_EST_THOM" hidden="1">"c3661"</definedName>
    <definedName name="IQ_EBITDA_LOW_GUIDANCE" hidden="1">"c4210"</definedName>
    <definedName name="IQ_EBITDA_MARGIN" hidden="1">"c372"</definedName>
    <definedName name="IQ_EBITDA_MEDIAN_EST" hidden="1">"c1663"</definedName>
    <definedName name="IQ_EBITDA_MEDIAN_EST_CIQ" hidden="1">"c3623"</definedName>
    <definedName name="IQ_EBITDA_MEDIAN_EST_REUT" hidden="1">"c3641"</definedName>
    <definedName name="IQ_EBITDA_MEDIAN_EST_THOM" hidden="1">"c3659"</definedName>
    <definedName name="IQ_EBITDA_NUM_EST" hidden="1">"c374"</definedName>
    <definedName name="IQ_EBITDA_NUM_EST_CIQ" hidden="1">"c3626"</definedName>
    <definedName name="IQ_EBITDA_NUM_EST_REUT" hidden="1">"c3644"</definedName>
    <definedName name="IQ_EBITDA_NUM_EST_THOM" hidden="1">"c3662"</definedName>
    <definedName name="IQ_EBITDA_OVER_TOTAL_IE" hidden="1">"c1371"</definedName>
    <definedName name="IQ_EBITDA_SBC_ACT_OR_EST" hidden="1">"c4337"</definedName>
    <definedName name="IQ_EBITDA_SBC_ACT_OR_EST_CIQ" hidden="1">"c4862"</definedName>
    <definedName name="IQ_EBITDA_SBC_EST" hidden="1">"c4336"</definedName>
    <definedName name="IQ_EBITDA_SBC_GUIDANCE" hidden="1">"c4338"</definedName>
    <definedName name="IQ_EBITDA_SBC_HIGH_EST" hidden="1">"c4339"</definedName>
    <definedName name="IQ_EBITDA_SBC_HIGH_GUIDANCE" hidden="1">"c4194"</definedName>
    <definedName name="IQ_EBITDA_SBC_LOW_EST" hidden="1">"c4340"</definedName>
    <definedName name="IQ_EBITDA_SBC_LOW_GUIDANCE" hidden="1">"c4234"</definedName>
    <definedName name="IQ_EBITDA_SBC_MEDIAN_EST" hidden="1">"c4341"</definedName>
    <definedName name="IQ_EBITDA_SBC_NUM_EST" hidden="1">"c4342"</definedName>
    <definedName name="IQ_EBITDA_SBC_STDDEV_EST" hidden="1">"c4343"</definedName>
    <definedName name="IQ_EBITDA_STDDEV_EST" hidden="1">"c375"</definedName>
    <definedName name="IQ_EBITDA_STDDEV_EST_CIQ" hidden="1">"c3627"</definedName>
    <definedName name="IQ_EBITDA_STDDEV_EST_REUT" hidden="1">"c3645"</definedName>
    <definedName name="IQ_EBITDA_STDDEV_EST_THOM" hidden="1">"c3663"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 hidden="1">"c6214"</definedName>
    <definedName name="IQ_EBT_EXCL_REIT" hidden="1">"c384"</definedName>
    <definedName name="IQ_EBT_EXCL_UTI" hidden="1">"c385"</definedName>
    <definedName name="IQ_EBT_FIN" hidden="1">"c386"</definedName>
    <definedName name="IQ_EBT_GAAP_GUIDANCE" hidden="1">"c4345"</definedName>
    <definedName name="IQ_EBT_GAAP_HIGH_GUIDANCE" hidden="1">"c4174"</definedName>
    <definedName name="IQ_EBT_GAAP_LOW_GUIDANCE" hidden="1">"c4214"</definedName>
    <definedName name="IQ_EBT_GUIDANCE" hidden="1">"c4346"</definedName>
    <definedName name="IQ_EBT_GW_GUIDANCE" hidden="1">"c4347"</definedName>
    <definedName name="IQ_EBT_GW_HIGH_GUIDANCE" hidden="1">"c4175"</definedName>
    <definedName name="IQ_EBT_GW_LOW_GUIDANCE" hidden="1">"c4215"</definedName>
    <definedName name="IQ_EBT_HIGH_GUIDANCE" hidden="1">"c4173"</definedName>
    <definedName name="IQ_EBT_INCL_MARGIN" hidden="1">"c387"</definedName>
    <definedName name="IQ_EBT_INS" hidden="1">"c388"</definedName>
    <definedName name="IQ_EBT_LOW_GUIDANCE" hidden="1">"c4213"</definedName>
    <definedName name="IQ_EBT_RE" hidden="1">"c6215"</definedName>
    <definedName name="IQ_EBT_REIT" hidden="1">"c389"</definedName>
    <definedName name="IQ_EBT_SBC_ACT_OR_EST" hidden="1">"c4350"</definedName>
    <definedName name="IQ_EBT_SBC_ACT_OR_EST_CIQ" hidden="1">"c4875"</definedName>
    <definedName name="IQ_EBT_SBC_EST" hidden="1">"c4349"</definedName>
    <definedName name="IQ_EBT_SBC_GUIDANCE" hidden="1">"c4351"</definedName>
    <definedName name="IQ_EBT_SBC_GW_ACT_OR_EST" hidden="1">"c4354"</definedName>
    <definedName name="IQ_EBT_SBC_GW_ACT_OR_EST_CIQ" hidden="1">"c4879"</definedName>
    <definedName name="IQ_EBT_SBC_GW_EST" hidden="1">"c4353"</definedName>
    <definedName name="IQ_EBT_SBC_GW_GUIDANCE" hidden="1">"c4355"</definedName>
    <definedName name="IQ_EBT_SBC_GW_HIGH_EST" hidden="1">"c4356"</definedName>
    <definedName name="IQ_EBT_SBC_GW_HIGH_GUIDANCE" hidden="1">"c4191"</definedName>
    <definedName name="IQ_EBT_SBC_GW_LOW_EST" hidden="1">"c4357"</definedName>
    <definedName name="IQ_EBT_SBC_GW_LOW_GUIDANCE" hidden="1">"c4231"</definedName>
    <definedName name="IQ_EBT_SBC_GW_MEDIAN_EST" hidden="1">"c4358"</definedName>
    <definedName name="IQ_EBT_SBC_GW_NUM_EST" hidden="1">"c4359"</definedName>
    <definedName name="IQ_EBT_SBC_GW_STDDEV_EST" hidden="1">"c4360"</definedName>
    <definedName name="IQ_EBT_SBC_HIGH_EST" hidden="1">"c4362"</definedName>
    <definedName name="IQ_EBT_SBC_HIGH_GUIDANCE" hidden="1">"c4190"</definedName>
    <definedName name="IQ_EBT_SBC_LOW_EST" hidden="1">"c4363"</definedName>
    <definedName name="IQ_EBT_SBC_LOW_GUIDANCE" hidden="1">"c4230"</definedName>
    <definedName name="IQ_EBT_SBC_MEDIAN_EST" hidden="1">"c4364"</definedName>
    <definedName name="IQ_EBT_SBC_NUM_EST" hidden="1">"c4365"</definedName>
    <definedName name="IQ_EBT_SBC_STDDEV_EST" hidden="1">"c4366"</definedName>
    <definedName name="IQ_EBT_SUBTOTAL_AP" hidden="1">"c8982"</definedName>
    <definedName name="IQ_EBT_UTI" hidden="1">"c390"</definedName>
    <definedName name="IQ_ECO_METRIC_6825_UNUSED" hidden="1">"c6825"</definedName>
    <definedName name="IQ_ECO_METRIC_6825_UNUSED_UNUSED_UNUSED" hidden="1">"c6825"</definedName>
    <definedName name="IQ_ECO_METRIC_6839_UNUSED" hidden="1">"c6839"</definedName>
    <definedName name="IQ_ECO_METRIC_6839_UNUSED_UNUSED_UNUSED" hidden="1">"c6839"</definedName>
    <definedName name="IQ_ECO_METRIC_6896_UNUSED" hidden="1">"c6896"</definedName>
    <definedName name="IQ_ECO_METRIC_6896_UNUSED_UNUSED_UNUSED" hidden="1">"c6896"</definedName>
    <definedName name="IQ_ECO_METRIC_6897_UNUSED" hidden="1">"c6897"</definedName>
    <definedName name="IQ_ECO_METRIC_6897_UNUSED_UNUSED_UNUSED" hidden="1">"c6897"</definedName>
    <definedName name="IQ_ECO_METRIC_6927" hidden="1">"c6927"</definedName>
    <definedName name="IQ_ECO_METRIC_6988_UNUSED" hidden="1">"c6988"</definedName>
    <definedName name="IQ_ECO_METRIC_6988_UNUSED_UNUSED_UNUSED" hidden="1">"c6988"</definedName>
    <definedName name="IQ_ECO_METRIC_7045_UNUSED" hidden="1">"c7045"</definedName>
    <definedName name="IQ_ECO_METRIC_7045_UNUSED_UNUSED_UNUSED" hidden="1">"c7045"</definedName>
    <definedName name="IQ_ECO_METRIC_7059_UNUSED" hidden="1">"c7059"</definedName>
    <definedName name="IQ_ECO_METRIC_7059_UNUSED_UNUSED_UNUSED" hidden="1">"c7059"</definedName>
    <definedName name="IQ_ECO_METRIC_7116_UNUSED" hidden="1">"c7116"</definedName>
    <definedName name="IQ_ECO_METRIC_7116_UNUSED_UNUSED_UNUSED" hidden="1">"c7116"</definedName>
    <definedName name="IQ_ECO_METRIC_7117_UNUSED" hidden="1">"c7117"</definedName>
    <definedName name="IQ_ECO_METRIC_7117_UNUSED_UNUSED_UNUSED" hidden="1">"c7117"</definedName>
    <definedName name="IQ_ECO_METRIC_7147" hidden="1">"c7147"</definedName>
    <definedName name="IQ_ECO_METRIC_7208_UNUSED" hidden="1">"c7208"</definedName>
    <definedName name="IQ_ECO_METRIC_7208_UNUSED_UNUSED_UNUSED" hidden="1">"c7208"</definedName>
    <definedName name="IQ_ECO_METRIC_7265_UNUSED" hidden="1">"c7265"</definedName>
    <definedName name="IQ_ECO_METRIC_7265_UNUSED_UNUSED_UNUSED" hidden="1">"c7265"</definedName>
    <definedName name="IQ_ECO_METRIC_7279_UNUSED" hidden="1">"c7279"</definedName>
    <definedName name="IQ_ECO_METRIC_7279_UNUSED_UNUSED_UNUSED" hidden="1">"c7279"</definedName>
    <definedName name="IQ_ECO_METRIC_7336_UNUSED" hidden="1">"c7336"</definedName>
    <definedName name="IQ_ECO_METRIC_7336_UNUSED_UNUSED_UNUSED" hidden="1">"c7336"</definedName>
    <definedName name="IQ_ECO_METRIC_7337_UNUSED" hidden="1">"c7337"</definedName>
    <definedName name="IQ_ECO_METRIC_7337_UNUSED_UNUSED_UNUSED" hidden="1">"c7337"</definedName>
    <definedName name="IQ_ECO_METRIC_7367" hidden="1">"c7367"</definedName>
    <definedName name="IQ_ECO_METRIC_7428_UNUSED" hidden="1">"c7428"</definedName>
    <definedName name="IQ_ECO_METRIC_7428_UNUSED_UNUSED_UNUSED" hidden="1">"c7428"</definedName>
    <definedName name="IQ_ECO_METRIC_7556_UNUSED" hidden="1">"c7556"</definedName>
    <definedName name="IQ_ECO_METRIC_7556_UNUSED_UNUSED_UNUSED" hidden="1">"c7556"</definedName>
    <definedName name="IQ_ECO_METRIC_7557_UNUSED" hidden="1">"c7557"</definedName>
    <definedName name="IQ_ECO_METRIC_7557_UNUSED_UNUSED_UNUSED" hidden="1">"c7557"</definedName>
    <definedName name="IQ_ECO_METRIC_7587" hidden="1">"c7587"</definedName>
    <definedName name="IQ_ECO_METRIC_7648_UNUSED" hidden="1">"c7648"</definedName>
    <definedName name="IQ_ECO_METRIC_7648_UNUSED_UNUSED_UNUSED" hidden="1">"c7648"</definedName>
    <definedName name="IQ_ECO_METRIC_7704" hidden="1">"c7704"</definedName>
    <definedName name="IQ_ECO_METRIC_7705_UNUSED" hidden="1">"c7705"</definedName>
    <definedName name="IQ_ECO_METRIC_7705_UNUSED_UNUSED_UNUSED" hidden="1">"c7705"</definedName>
    <definedName name="IQ_ECO_METRIC_7706" hidden="1">"c7706"</definedName>
    <definedName name="IQ_ECO_METRIC_7718" hidden="1">"c7718"</definedName>
    <definedName name="IQ_ECO_METRIC_7719_UNUSED" hidden="1">"c7719"</definedName>
    <definedName name="IQ_ECO_METRIC_7719_UNUSED_UNUSED_UNUSED" hidden="1">"c7719"</definedName>
    <definedName name="IQ_ECO_METRIC_7776_UNUSED" hidden="1">"c7776"</definedName>
    <definedName name="IQ_ECO_METRIC_7776_UNUSED_UNUSED_UNUSED" hidden="1">"c7776"</definedName>
    <definedName name="IQ_ECO_METRIC_7777_UNUSED" hidden="1">"c7777"</definedName>
    <definedName name="IQ_ECO_METRIC_7777_UNUSED_UNUSED_UNUSED" hidden="1">"c7777"</definedName>
    <definedName name="IQ_ECO_METRIC_7807" hidden="1">"c7807"</definedName>
    <definedName name="IQ_ECO_METRIC_7811" hidden="1">"c7811"</definedName>
    <definedName name="IQ_ECO_METRIC_7868_UNUSED" hidden="1">"c7868"</definedName>
    <definedName name="IQ_ECO_METRIC_7868_UNUSED_UNUSED_UNUSED" hidden="1">"c7868"</definedName>
    <definedName name="IQ_ECO_METRIC_7873" hidden="1">"c7873"</definedName>
    <definedName name="IQ_ECO_METRIC_7924" hidden="1">"c7924"</definedName>
    <definedName name="IQ_ECO_METRIC_7925_UNUSED" hidden="1">"c7925"</definedName>
    <definedName name="IQ_ECO_METRIC_7925_UNUSED_UNUSED_UNUSED" hidden="1">"c7925"</definedName>
    <definedName name="IQ_ECO_METRIC_7926" hidden="1">"c7926"</definedName>
    <definedName name="IQ_ECO_METRIC_7938" hidden="1">"c7938"</definedName>
    <definedName name="IQ_ECO_METRIC_7939_UNUSED" hidden="1">"c7939"</definedName>
    <definedName name="IQ_ECO_METRIC_7939_UNUSED_UNUSED_UNUSED" hidden="1">"c7939"</definedName>
    <definedName name="IQ_ECO_METRIC_7996_UNUSED" hidden="1">"c7996"</definedName>
    <definedName name="IQ_ECO_METRIC_7996_UNUSED_UNUSED_UNUSED" hidden="1">"c7996"</definedName>
    <definedName name="IQ_ECO_METRIC_7997_UNUSED" hidden="1">"c7997"</definedName>
    <definedName name="IQ_ECO_METRIC_7997_UNUSED_UNUSED_UNUSED" hidden="1">"c7997"</definedName>
    <definedName name="IQ_ECO_METRIC_8027" hidden="1">"c8027"</definedName>
    <definedName name="IQ_ECO_METRIC_8031" hidden="1">"c8031"</definedName>
    <definedName name="IQ_ECO_METRIC_8088_UNUSED" hidden="1">"c8088"</definedName>
    <definedName name="IQ_ECO_METRIC_8088_UNUSED_UNUSED_UNUSED" hidden="1">"c8088"</definedName>
    <definedName name="IQ_ECO_METRIC_8093" hidden="1">"c8093"</definedName>
    <definedName name="IQ_ECO_METRIC_8144" hidden="1">"c8144"</definedName>
    <definedName name="IQ_ECO_METRIC_8145_UNUSED" hidden="1">"c8145"</definedName>
    <definedName name="IQ_ECO_METRIC_8145_UNUSED_UNUSED_UNUSED" hidden="1">"c8145"</definedName>
    <definedName name="IQ_ECO_METRIC_8146" hidden="1">"c8146"</definedName>
    <definedName name="IQ_ECO_METRIC_8158" hidden="1">"c8158"</definedName>
    <definedName name="IQ_ECO_METRIC_8159_UNUSED" hidden="1">"c8159"</definedName>
    <definedName name="IQ_ECO_METRIC_8159_UNUSED_UNUSED_UNUSED" hidden="1">"c8159"</definedName>
    <definedName name="IQ_ECO_METRIC_8216_UNUSED" hidden="1">"c8216"</definedName>
    <definedName name="IQ_ECO_METRIC_8216_UNUSED_UNUSED_UNUSED" hidden="1">"c8216"</definedName>
    <definedName name="IQ_ECO_METRIC_8217_UNUSED" hidden="1">"c8217"</definedName>
    <definedName name="IQ_ECO_METRIC_8217_UNUSED_UNUSED_UNUSED" hidden="1">"c8217"</definedName>
    <definedName name="IQ_ECO_METRIC_8247" hidden="1">"c8247"</definedName>
    <definedName name="IQ_ECO_METRIC_8251" hidden="1">"c8251"</definedName>
    <definedName name="IQ_ECO_METRIC_8308_UNUSED" hidden="1">"c8308"</definedName>
    <definedName name="IQ_ECO_METRIC_8308_UNUSED_UNUSED_UNUSED" hidden="1">"c8308"</definedName>
    <definedName name="IQ_ECO_METRIC_8313" hidden="1">"c8313"</definedName>
    <definedName name="IQ_ECO_METRIC_8366" hidden="1">"c8366"</definedName>
    <definedName name="IQ_ECO_METRIC_8378" hidden="1">"c8378"</definedName>
    <definedName name="IQ_ECO_METRIC_8436_UNUSED" hidden="1">"c8436"</definedName>
    <definedName name="IQ_ECO_METRIC_8436_UNUSED_UNUSED_UNUSED" hidden="1">"c8436"</definedName>
    <definedName name="IQ_ECO_METRIC_8437_UNUSED" hidden="1">"c8437"</definedName>
    <definedName name="IQ_ECO_METRIC_8437_UNUSED_UNUSED_UNUSED" hidden="1">"c8437"</definedName>
    <definedName name="IQ_ECO_METRIC_8467" hidden="1">"c8467"</definedName>
    <definedName name="IQ_ECO_METRIC_8471" hidden="1">"c8471"</definedName>
    <definedName name="IQ_ECO_METRIC_8528_UNUSED" hidden="1">"c8528"</definedName>
    <definedName name="IQ_ECO_METRIC_8528_UNUSED_UNUSED_UNUSED" hidden="1">"c8528"</definedName>
    <definedName name="IQ_ECO_METRIC_8533" hidden="1">"c8533"</definedName>
    <definedName name="IQ_ECS_AUTHORIZED_SHARES" hidden="1">"c5583"</definedName>
    <definedName name="IQ_ECS_AUTHORIZED_SHARES_ABS" hidden="1">"c5597"</definedName>
    <definedName name="IQ_ECS_CONVERT_FACTOR" hidden="1">"c5581"</definedName>
    <definedName name="IQ_ECS_CONVERT_FACTOR_ABS" hidden="1">"c5595"</definedName>
    <definedName name="IQ_ECS_CONVERT_INTO" hidden="1">"c5580"</definedName>
    <definedName name="IQ_ECS_CONVERT_INTO_ABS" hidden="1">"c5594"</definedName>
    <definedName name="IQ_ECS_CONVERT_TYPE" hidden="1">"c5579"</definedName>
    <definedName name="IQ_ECS_CONVERT_TYPE_ABS" hidden="1">"c5593"</definedName>
    <definedName name="IQ_ECS_INACTIVE_DATE" hidden="1">"c5576"</definedName>
    <definedName name="IQ_ECS_INACTIVE_DATE_ABS" hidden="1">"c5590"</definedName>
    <definedName name="IQ_ECS_NAME" hidden="1">"c5571"</definedName>
    <definedName name="IQ_ECS_NAME_ABS" hidden="1">"c5585"</definedName>
    <definedName name="IQ_ECS_NUM_SHAREHOLDERS" hidden="1">"c5584"</definedName>
    <definedName name="IQ_ECS_NUM_SHAREHOLDERS_ABS" hidden="1">"c5598"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SHARES_OUT_BS_DATE" hidden="1">"c5572"</definedName>
    <definedName name="IQ_ECS_SHARES_OUT_BS_DATE_ABS" hidden="1">"c5586"</definedName>
    <definedName name="IQ_ECS_SHARES_OUT_FILING_DATE" hidden="1">"c5573"</definedName>
    <definedName name="IQ_ECS_SHARES_OUT_FILING_DATE_ABS" hidden="1">"c5587"</definedName>
    <definedName name="IQ_ECS_START_DATE" hidden="1">"c5575"</definedName>
    <definedName name="IQ_ECS_START_DATE_ABS" hidden="1">"c5589"</definedName>
    <definedName name="IQ_ECS_TYPE" hidden="1">"c5574"</definedName>
    <definedName name="IQ_ECS_TYPE_ABS" hidden="1">"c5588"</definedName>
    <definedName name="IQ_ECS_VOTING" hidden="1">"c5582"</definedName>
    <definedName name="IQ_ECS_VOTING_ABS" hidden="1">"c5596"</definedName>
    <definedName name="IQ_EFFECT_SPECIAL_CHARGE" hidden="1">"c1595"</definedName>
    <definedName name="IQ_EFFECT_TAX_RATE" hidden="1">"c1899"</definedName>
    <definedName name="IQ_EFFECTIVE_DATE" hidden="1">"c8966"</definedName>
    <definedName name="IQ_EFFICIENCY_RATIO" hidden="1">"c391"</definedName>
    <definedName name="IQ_EFFICIENCY_RATIO_FDIC" hidden="1">"c6736"</definedName>
    <definedName name="IQ_EMBEDDED_VAL_COVERED" hidden="1">"c9962"</definedName>
    <definedName name="IQ_EMBEDDED_VAL_COVERED_BEG" hidden="1">"c9957"</definedName>
    <definedName name="IQ_EMBEDDED_VAL_GROUP" hidden="1">"c9948"</definedName>
    <definedName name="IQ_EMBEDDED_VAL_GROUP_BEG" hidden="1">"c9943"</definedName>
    <definedName name="IQ_EMPLOY_COST_INDEX_BENEFITS" hidden="1">"c6857"</definedName>
    <definedName name="IQ_EMPLOY_COST_INDEX_BENEFITS_APR" hidden="1">"c7517"</definedName>
    <definedName name="IQ_EMPLOY_COST_INDEX_BENEFITS_APR_FC" hidden="1">"c8397"</definedName>
    <definedName name="IQ_EMPLOY_COST_INDEX_BENEFITS_FC" hidden="1">"c7737"</definedName>
    <definedName name="IQ_EMPLOY_COST_INDEX_BENEFITS_POP" hidden="1">"c7077"</definedName>
    <definedName name="IQ_EMPLOY_COST_INDEX_BENEFITS_POP_FC" hidden="1">"c7957"</definedName>
    <definedName name="IQ_EMPLOY_COST_INDEX_BENEFITS_YOY" hidden="1">"c7297"</definedName>
    <definedName name="IQ_EMPLOY_COST_INDEX_BENEFITS_YOY_FC" hidden="1">"c8177"</definedName>
    <definedName name="IQ_EMPLOY_COST_INDEX_COMP" hidden="1">"c6856"</definedName>
    <definedName name="IQ_EMPLOY_COST_INDEX_COMP_APR" hidden="1">"c7516"</definedName>
    <definedName name="IQ_EMPLOY_COST_INDEX_COMP_APR_FC" hidden="1">"c8396"</definedName>
    <definedName name="IQ_EMPLOY_COST_INDEX_COMP_FC" hidden="1">"c7736"</definedName>
    <definedName name="IQ_EMPLOY_COST_INDEX_COMP_POP" hidden="1">"c7076"</definedName>
    <definedName name="IQ_EMPLOY_COST_INDEX_COMP_POP_FC" hidden="1">"c7956"</definedName>
    <definedName name="IQ_EMPLOY_COST_INDEX_COMP_YOY" hidden="1">"c7296"</definedName>
    <definedName name="IQ_EMPLOY_COST_INDEX_COMP_YOY_FC" hidden="1">"c8176"</definedName>
    <definedName name="IQ_EMPLOY_COST_INDEX_WAGE_SALARY" hidden="1">"c6858"</definedName>
    <definedName name="IQ_EMPLOY_COST_INDEX_WAGE_SALARY_APR" hidden="1">"c7518"</definedName>
    <definedName name="IQ_EMPLOY_COST_INDEX_WAGE_SALARY_APR_FC" hidden="1">"c8398"</definedName>
    <definedName name="IQ_EMPLOY_COST_INDEX_WAGE_SALARY_FC" hidden="1">"c7738"</definedName>
    <definedName name="IQ_EMPLOY_COST_INDEX_WAGE_SALARY_POP" hidden="1">"c7078"</definedName>
    <definedName name="IQ_EMPLOY_COST_INDEX_WAGE_SALARY_POP_FC" hidden="1">"c7958"</definedName>
    <definedName name="IQ_EMPLOY_COST_INDEX_WAGE_SALARY_YOY" hidden="1">"c7298"</definedName>
    <definedName name="IQ_EMPLOY_COST_INDEX_WAGE_SALARY_YOY_FC" hidden="1">"c8178"</definedName>
    <definedName name="IQ_EMPLOYEES" hidden="1">"c392"</definedName>
    <definedName name="IQ_ENTERPRISE_VALUE" hidden="1">"c1348"</definedName>
    <definedName name="IQ_ENTITLEMENT_DET_EST" hidden="1">"c12044"</definedName>
    <definedName name="IQ_ENTITLEMENT_DET_EST_THOM" hidden="1">"c12072"</definedName>
    <definedName name="IQ_ENTREPRENEURAL_PROPERTY_INC" hidden="1">"c6859"</definedName>
    <definedName name="IQ_ENTREPRENEURAL_PROPERTY_INC_APR" hidden="1">"c7519"</definedName>
    <definedName name="IQ_ENTREPRENEURAL_PROPERTY_INC_APR_FC" hidden="1">"c8399"</definedName>
    <definedName name="IQ_ENTREPRENEURAL_PROPERTY_INC_FC" hidden="1">"c7739"</definedName>
    <definedName name="IQ_ENTREPRENEURAL_PROPERTY_INC_POP" hidden="1">"c7079"</definedName>
    <definedName name="IQ_ENTREPRENEURAL_PROPERTY_INC_POP_FC" hidden="1">"c7959"</definedName>
    <definedName name="IQ_ENTREPRENEURAL_PROPERTY_INC_YOY" hidden="1">"c7299"</definedName>
    <definedName name="IQ_ENTREPRENEURAL_PROPERTY_INC_YOY_FC" hidden="1">"c8179"</definedName>
    <definedName name="IQ_EPS_10YR_ANN_CAGR" hidden="1">"c6085"</definedName>
    <definedName name="IQ_EPS_10YR_ANN_GROWTH" hidden="1">"c393"</definedName>
    <definedName name="IQ_EPS_1YR_ANN_GROWTH" hidden="1">"c394"</definedName>
    <definedName name="IQ_EPS_2YR_ANN_CAGR" hidden="1">"c6086"</definedName>
    <definedName name="IQ_EPS_2YR_ANN_GROWTH" hidden="1">"c395"</definedName>
    <definedName name="IQ_EPS_3YR_ANN_CAGR" hidden="1">"c6087"</definedName>
    <definedName name="IQ_EPS_3YR_ANN_GROWTH" hidden="1">"c396"</definedName>
    <definedName name="IQ_EPS_5YR_ANN_CAGR" hidden="1">"c6088"</definedName>
    <definedName name="IQ_EPS_5YR_ANN_GROWTH" hidden="1">"c397"</definedName>
    <definedName name="IQ_EPS_7YR_ANN_CAGR" hidden="1">"c6089"</definedName>
    <definedName name="IQ_EPS_7YR_ANN_GROWTH" hidden="1">"c398"</definedName>
    <definedName name="IQ_EPS_ACT_OR_EST" hidden="1">"c2213"</definedName>
    <definedName name="IQ_EPS_ACT_OR_EST_CIQ" hidden="1">"c5058"</definedName>
    <definedName name="IQ_EPS_ACT_OR_EST_THOM" hidden="1">"c5298"</definedName>
    <definedName name="IQ_EPS_AP" hidden="1">"c8880"</definedName>
    <definedName name="IQ_EPS_AP_ABS" hidden="1">"c8899"</definedName>
    <definedName name="IQ_EPS_DET_EST_CURRENCY_THOM" hidden="1">"c12484"</definedName>
    <definedName name="IQ_EPS_DET_EST_DATE_THOM" hidden="1">"c12235"</definedName>
    <definedName name="IQ_EPS_DET_EST_INCL_THOM" hidden="1">"c12367"</definedName>
    <definedName name="IQ_EPS_DET_EST_ORIGIN_THOM" hidden="1">"c12605"</definedName>
    <definedName name="IQ_EPS_DET_EST_THOM" hidden="1">"c12085"</definedName>
    <definedName name="IQ_EPS_EST" hidden="1">"c399"</definedName>
    <definedName name="IQ_EPS_EST_BOTTOM_UP" hidden="1">"c5489"</definedName>
    <definedName name="IQ_EPS_EST_BOTTOM_UP_THOM" hidden="1">"c5647"</definedName>
    <definedName name="IQ_EPS_EST_CIQ" hidden="1">"c4994"</definedName>
    <definedName name="IQ_EPS_EST_REUT" hidden="1">"c5453"</definedName>
    <definedName name="IQ_EPS_EST_THOM" hidden="1">"c5290"</definedName>
    <definedName name="IQ_EPS_EXCL_GUIDANCE" hidden="1">"c4368"</definedName>
    <definedName name="IQ_EPS_EXCL_HIGH_GUIDANCE" hidden="1">"c4369"</definedName>
    <definedName name="IQ_EPS_EXCL_LOW_GUIDANCE" hidden="1">"c4204"</definedName>
    <definedName name="IQ_EPS_GAAP_GUIDANCE" hidden="1">"c4370"</definedName>
    <definedName name="IQ_EPS_GAAP_HIGH_GUIDANCE" hidden="1">"c4371"</definedName>
    <definedName name="IQ_EPS_GAAP_LOW_GUIDANCE" hidden="1">"c4205"</definedName>
    <definedName name="IQ_EPS_GW_ACT_OR_EST" hidden="1">"c2223"</definedName>
    <definedName name="IQ_EPS_GW_ACT_OR_EST_CIQ" hidden="1">"c5066"</definedName>
    <definedName name="IQ_EPS_GW_DET_EST" hidden="1">"c12056"</definedName>
    <definedName name="IQ_EPS_GW_DET_EST_CURRENCY" hidden="1">"c12463"</definedName>
    <definedName name="IQ_EPS_GW_DET_EST_CURRENCY_THOM" hidden="1">"c12485"</definedName>
    <definedName name="IQ_EPS_GW_DET_EST_DATE" hidden="1">"c12209"</definedName>
    <definedName name="IQ_EPS_GW_DET_EST_DATE_THOM" hidden="1">"c12236"</definedName>
    <definedName name="IQ_EPS_GW_DET_EST_INCL" hidden="1">"c12346"</definedName>
    <definedName name="IQ_EPS_GW_DET_EST_INCL_THOM" hidden="1">"c12368"</definedName>
    <definedName name="IQ_EPS_GW_DET_EST_ORIGIN" hidden="1">"c12582"</definedName>
    <definedName name="IQ_EPS_GW_DET_EST_ORIGIN_THOM" hidden="1">"c12606"</definedName>
    <definedName name="IQ_EPS_GW_DET_EST_THOM" hidden="1">"c12086"</definedName>
    <definedName name="IQ_EPS_GW_EST" hidden="1">"c1737"</definedName>
    <definedName name="IQ_EPS_GW_EST_BOTTOM_UP" hidden="1">"c5491"</definedName>
    <definedName name="IQ_EPS_GW_EST_CIQ" hidden="1">"c4723"</definedName>
    <definedName name="IQ_EPS_GW_EST_REUT" hidden="1">"c5389"</definedName>
    <definedName name="IQ_EPS_GW_EST_THOM" hidden="1">"c5133"</definedName>
    <definedName name="IQ_EPS_GW_GUIDANCE" hidden="1">"c4372"</definedName>
    <definedName name="IQ_EPS_GW_HIGH_EST" hidden="1">"c1739"</definedName>
    <definedName name="IQ_EPS_GW_HIGH_EST_CIQ" hidden="1">"c4725"</definedName>
    <definedName name="IQ_EPS_GW_HIGH_EST_REUT" hidden="1">"c5391"</definedName>
    <definedName name="IQ_EPS_GW_HIGH_EST_THOM" hidden="1">"c5135"</definedName>
    <definedName name="IQ_EPS_GW_HIGH_GUIDANCE" hidden="1">"c4373"</definedName>
    <definedName name="IQ_EPS_GW_LOW_EST" hidden="1">"c1740"</definedName>
    <definedName name="IQ_EPS_GW_LOW_EST_CIQ" hidden="1">"c4726"</definedName>
    <definedName name="IQ_EPS_GW_LOW_EST_REUT" hidden="1">"c5392"</definedName>
    <definedName name="IQ_EPS_GW_LOW_EST_THOM" hidden="1">"c5136"</definedName>
    <definedName name="IQ_EPS_GW_LOW_GUIDANCE" hidden="1">"c4206"</definedName>
    <definedName name="IQ_EPS_GW_MEDIAN_EST" hidden="1">"c1738"</definedName>
    <definedName name="IQ_EPS_GW_MEDIAN_EST_CIQ" hidden="1">"c4724"</definedName>
    <definedName name="IQ_EPS_GW_MEDIAN_EST_REUT" hidden="1">"c5390"</definedName>
    <definedName name="IQ_EPS_GW_MEDIAN_EST_THOM" hidden="1">"c5134"</definedName>
    <definedName name="IQ_EPS_GW_NUM_EST" hidden="1">"c1741"</definedName>
    <definedName name="IQ_EPS_GW_NUM_EST_CIQ" hidden="1">"c4727"</definedName>
    <definedName name="IQ_EPS_GW_NUM_EST_REUT" hidden="1">"c5393"</definedName>
    <definedName name="IQ_EPS_GW_NUM_EST_THOM" hidden="1">"c5137"</definedName>
    <definedName name="IQ_EPS_GW_STDDEV_EST" hidden="1">"c1742"</definedName>
    <definedName name="IQ_EPS_GW_STDDEV_EST_CIQ" hidden="1">"c4728"</definedName>
    <definedName name="IQ_EPS_GW_STDDEV_EST_REUT" hidden="1">"c5394"</definedName>
    <definedName name="IQ_EPS_GW_STDDEV_EST_THOM" hidden="1">"c5138"</definedName>
    <definedName name="IQ_EPS_HIGH_EST" hidden="1">"c400"</definedName>
    <definedName name="IQ_EPS_HIGH_EST_CIQ" hidden="1">"c4995"</definedName>
    <definedName name="IQ_EPS_HIGH_EST_REUT" hidden="1">"c5454"</definedName>
    <definedName name="IQ_EPS_HIGH_EST_THOM" hidden="1">"c5291"</definedName>
    <definedName name="IQ_EPS_LOW_EST" hidden="1">"c401"</definedName>
    <definedName name="IQ_EPS_LOW_EST_CIQ" hidden="1">"c4996"</definedName>
    <definedName name="IQ_EPS_LOW_EST_REUT" hidden="1">"c5455"</definedName>
    <definedName name="IQ_EPS_LOW_EST_THOM" hidden="1">"c5292"</definedName>
    <definedName name="IQ_EPS_MEDIAN_EST" hidden="1">"c1661"</definedName>
    <definedName name="IQ_EPS_MEDIAN_EST_CIQ" hidden="1">"c4997"</definedName>
    <definedName name="IQ_EPS_MEDIAN_EST_REUT" hidden="1">"c5456"</definedName>
    <definedName name="IQ_EPS_MEDIAN_EST_THOM" hidden="1">"c5293"</definedName>
    <definedName name="IQ_EPS_NAME_AP" hidden="1">"c8918"</definedName>
    <definedName name="IQ_EPS_NAME_AP_ABS" hidden="1">"c8937"</definedName>
    <definedName name="IQ_EPS_NORM" hidden="1">"c1902"</definedName>
    <definedName name="IQ_EPS_NORM_DET_EST" hidden="1">"c12058"</definedName>
    <definedName name="IQ_EPS_NORM_DET_EST_CURRENCY" hidden="1">"c12465"</definedName>
    <definedName name="IQ_EPS_NORM_DET_EST_DATE" hidden="1">"c12211"</definedName>
    <definedName name="IQ_EPS_NORM_DET_EST_INCL" hidden="1">"c12348"</definedName>
    <definedName name="IQ_EPS_NORM_DET_EST_ORIGIN" hidden="1">"c12583"</definedName>
    <definedName name="IQ_EPS_NORM_EST" hidden="1">"c2226"</definedName>
    <definedName name="IQ_EPS_NORM_EST_BOTTOM_UP" hidden="1">"c5490"</definedName>
    <definedName name="IQ_EPS_NORM_EST_CIQ" hidden="1">"c4667"</definedName>
    <definedName name="IQ_EPS_NORM_EST_REUT" hidden="1">"c5326"</definedName>
    <definedName name="IQ_EPS_NORM_HIGH_EST" hidden="1">"c2228"</definedName>
    <definedName name="IQ_EPS_NORM_HIGH_EST_CIQ" hidden="1">"c4669"</definedName>
    <definedName name="IQ_EPS_NORM_HIGH_EST_REUT" hidden="1">"c5328"</definedName>
    <definedName name="IQ_EPS_NORM_LOW_EST" hidden="1">"c2229"</definedName>
    <definedName name="IQ_EPS_NORM_LOW_EST_CIQ" hidden="1">"c4670"</definedName>
    <definedName name="IQ_EPS_NORM_LOW_EST_REUT" hidden="1">"c5329"</definedName>
    <definedName name="IQ_EPS_NORM_MEDIAN_EST" hidden="1">"c2227"</definedName>
    <definedName name="IQ_EPS_NORM_MEDIAN_EST_CIQ" hidden="1">"c4668"</definedName>
    <definedName name="IQ_EPS_NORM_MEDIAN_EST_REUT" hidden="1">"c5327"</definedName>
    <definedName name="IQ_EPS_NORM_NUM_EST" hidden="1">"c2230"</definedName>
    <definedName name="IQ_EPS_NORM_NUM_EST_CIQ" hidden="1">"c4671"</definedName>
    <definedName name="IQ_EPS_NORM_NUM_EST_REUT" hidden="1">"c5330"</definedName>
    <definedName name="IQ_EPS_NORM_STDDEV_EST" hidden="1">"c2231"</definedName>
    <definedName name="IQ_EPS_NORM_STDDEV_EST_CIQ" hidden="1">"c4672"</definedName>
    <definedName name="IQ_EPS_NORM_STDDEV_EST_REUT" hidden="1">"c5331"</definedName>
    <definedName name="IQ_EPS_NUM_EST" hidden="1">"c402"</definedName>
    <definedName name="IQ_EPS_NUM_EST_CIQ" hidden="1">"c4992"</definedName>
    <definedName name="IQ_EPS_NUM_EST_REUT" hidden="1">"c5451"</definedName>
    <definedName name="IQ_EPS_NUM_EST_THOM" hidden="1">"c5288"</definedName>
    <definedName name="IQ_EPS_REPORT_ACT_OR_EST" hidden="1">"c2224"</definedName>
    <definedName name="IQ_EPS_REPORT_ACT_OR_EST_CIQ" hidden="1">"c5067"</definedName>
    <definedName name="IQ_EPS_REPORT_ACT_OR_EST_THOM" hidden="1">"c5307"</definedName>
    <definedName name="IQ_EPS_REPORTED_DET_EST" hidden="1">"c12057"</definedName>
    <definedName name="IQ_EPS_REPORTED_DET_EST_CURRENCY" hidden="1">"c12464"</definedName>
    <definedName name="IQ_EPS_REPORTED_DET_EST_CURRENCY_THOM" hidden="1">"c12486"</definedName>
    <definedName name="IQ_EPS_REPORTED_DET_EST_DATE" hidden="1">"c12210"</definedName>
    <definedName name="IQ_EPS_REPORTED_DET_EST_DATE_THOM" hidden="1">"c12237"</definedName>
    <definedName name="IQ_EPS_REPORTED_DET_EST_INCL" hidden="1">"c12347"</definedName>
    <definedName name="IQ_EPS_REPORTED_DET_EST_INCL_THOM" hidden="1">"c12369"</definedName>
    <definedName name="IQ_EPS_REPORTED_DET_EST_ORIGIN" hidden="1">"c12772"</definedName>
    <definedName name="IQ_EPS_REPORTED_DET_EST_ORIGIN_THOM" hidden="1">"c12607"</definedName>
    <definedName name="IQ_EPS_REPORTED_DET_EST_THOM" hidden="1">"c12087"</definedName>
    <definedName name="IQ_EPS_REPORTED_EST" hidden="1">"c1744"</definedName>
    <definedName name="IQ_EPS_REPORTED_EST_BOTTOM_UP" hidden="1">"c5492"</definedName>
    <definedName name="IQ_EPS_REPORTED_EST_CIQ" hidden="1">"c4730"</definedName>
    <definedName name="IQ_EPS_REPORTED_EST_REUT" hidden="1">"c5396"</definedName>
    <definedName name="IQ_EPS_REPORTED_EST_THOM" hidden="1">"c5140"</definedName>
    <definedName name="IQ_EPS_REPORTED_HIGH_EST" hidden="1">"c1746"</definedName>
    <definedName name="IQ_EPS_REPORTED_HIGH_EST_CIQ" hidden="1">"c4732"</definedName>
    <definedName name="IQ_EPS_REPORTED_HIGH_EST_REUT" hidden="1">"c5398"</definedName>
    <definedName name="IQ_EPS_REPORTED_HIGH_EST_THOM" hidden="1">"c5142"</definedName>
    <definedName name="IQ_EPS_REPORTED_LOW_EST" hidden="1">"c1747"</definedName>
    <definedName name="IQ_EPS_REPORTED_LOW_EST_CIQ" hidden="1">"c4733"</definedName>
    <definedName name="IQ_EPS_REPORTED_LOW_EST_REUT" hidden="1">"c5399"</definedName>
    <definedName name="IQ_EPS_REPORTED_LOW_EST_THOM" hidden="1">"c5143"</definedName>
    <definedName name="IQ_EPS_REPORTED_MEDIAN_EST" hidden="1">"c1745"</definedName>
    <definedName name="IQ_EPS_REPORTED_MEDIAN_EST_CIQ" hidden="1">"c4731"</definedName>
    <definedName name="IQ_EPS_REPORTED_MEDIAN_EST_REUT" hidden="1">"c5397"</definedName>
    <definedName name="IQ_EPS_REPORTED_MEDIAN_EST_THOM" hidden="1">"c5141"</definedName>
    <definedName name="IQ_EPS_REPORTED_NUM_EST" hidden="1">"c1748"</definedName>
    <definedName name="IQ_EPS_REPORTED_NUM_EST_CIQ" hidden="1">"c4734"</definedName>
    <definedName name="IQ_EPS_REPORTED_NUM_EST_REUT" hidden="1">"c5400"</definedName>
    <definedName name="IQ_EPS_REPORTED_NUM_EST_THOM" hidden="1">"c5144"</definedName>
    <definedName name="IQ_EPS_REPORTED_STDDEV_EST" hidden="1">"c1749"</definedName>
    <definedName name="IQ_EPS_REPORTED_STDDEV_EST_CIQ" hidden="1">"c4735"</definedName>
    <definedName name="IQ_EPS_REPORTED_STDDEV_EST_REUT" hidden="1">"c5401"</definedName>
    <definedName name="IQ_EPS_REPORTED_STDDEV_EST_THOM" hidden="1">"c5145"</definedName>
    <definedName name="IQ_EPS_SBC_ACT_OR_EST" hidden="1">"c4376"</definedName>
    <definedName name="IQ_EPS_SBC_ACT_OR_EST_CIQ" hidden="1">"c4901"</definedName>
    <definedName name="IQ_EPS_SBC_EST" hidden="1">"c4375"</definedName>
    <definedName name="IQ_EPS_SBC_GUIDANCE" hidden="1">"c4377"</definedName>
    <definedName name="IQ_EPS_SBC_GW_ACT_OR_EST" hidden="1">"c4380"</definedName>
    <definedName name="IQ_EPS_SBC_GW_ACT_OR_EST_CIQ" hidden="1">"c4905"</definedName>
    <definedName name="IQ_EPS_SBC_GW_EST" hidden="1">"c4379"</definedName>
    <definedName name="IQ_EPS_SBC_GW_GUIDANCE" hidden="1">"c4381"</definedName>
    <definedName name="IQ_EPS_SBC_GW_HIGH_EST" hidden="1">"c4382"</definedName>
    <definedName name="IQ_EPS_SBC_GW_HIGH_GUIDANCE" hidden="1">"c4189"</definedName>
    <definedName name="IQ_EPS_SBC_GW_LOW_EST" hidden="1">"c4383"</definedName>
    <definedName name="IQ_EPS_SBC_GW_LOW_GUIDANCE" hidden="1">"c4229"</definedName>
    <definedName name="IQ_EPS_SBC_GW_MEDIAN_EST" hidden="1">"c4384"</definedName>
    <definedName name="IQ_EPS_SBC_GW_NUM_EST" hidden="1">"c4385"</definedName>
    <definedName name="IQ_EPS_SBC_GW_STDDEV_EST" hidden="1">"c4386"</definedName>
    <definedName name="IQ_EPS_SBC_HIGH_EST" hidden="1">"c4388"</definedName>
    <definedName name="IQ_EPS_SBC_HIGH_GUIDANCE" hidden="1">"c4188"</definedName>
    <definedName name="IQ_EPS_SBC_LOW_EST" hidden="1">"c4389"</definedName>
    <definedName name="IQ_EPS_SBC_LOW_GUIDANCE" hidden="1">"c4228"</definedName>
    <definedName name="IQ_EPS_SBC_MEDIAN_EST" hidden="1">"c4390"</definedName>
    <definedName name="IQ_EPS_SBC_NUM_EST" hidden="1">"c4391"</definedName>
    <definedName name="IQ_EPS_SBC_STDDEV_EST" hidden="1">"c4392"</definedName>
    <definedName name="IQ_EPS_STDDEV_EST" hidden="1">"c403"</definedName>
    <definedName name="IQ_EPS_STDDEV_EST_CIQ" hidden="1">"c4993"</definedName>
    <definedName name="IQ_EPS_STDDEV_EST_REUT" hidden="1">"c5452"</definedName>
    <definedName name="IQ_EPS_STDDEV_EST_THOM" hidden="1">"c5289"</definedName>
    <definedName name="IQ_EQUITY_AFFIL" hidden="1">"c1451"</definedName>
    <definedName name="IQ_EQUITY_AP" hidden="1">"c8887"</definedName>
    <definedName name="IQ_EQUITY_AP_ABS" hidden="1">"c8906"</definedName>
    <definedName name="IQ_EQUITY_CAPITAL_ASSETS_FDIC" hidden="1">"c6744"</definedName>
    <definedName name="IQ_EQUITY_FDIC" hidden="1">"c6353"</definedName>
    <definedName name="IQ_EQUITY_METHOD" hidden="1">"c404"</definedName>
    <definedName name="IQ_EQUITY_NAME_AP" hidden="1">"c8925"</definedName>
    <definedName name="IQ_EQUITY_NAME_AP_ABS" hidden="1">"c8944"</definedName>
    <definedName name="IQ_EQUITY_SECURITIES_FDIC" hidden="1">"c6304"</definedName>
    <definedName name="IQ_EQUITY_SECURITY_EXPOSURES_FDIC" hidden="1">"c6664"</definedName>
    <definedName name="IQ_EQV_OVER_BV" hidden="1">"c1596"</definedName>
    <definedName name="IQ_EQV_OVER_LTM_PRETAX_INC" hidden="1">"c1390"</definedName>
    <definedName name="IQ_ESOP_DEBT" hidden="1">"c1597"</definedName>
    <definedName name="IQ_EST_ACT_BV" hidden="1">"c5630"</definedName>
    <definedName name="IQ_EST_ACT_BV_SHARE" hidden="1">"c3549"</definedName>
    <definedName name="IQ_EST_ACT_BV_SHARE_THOM" hidden="1">"c4026"</definedName>
    <definedName name="IQ_EST_ACT_CAPEX" hidden="1">"c3546"</definedName>
    <definedName name="IQ_EST_ACT_CAPEX_THOM" hidden="1">"c5508"</definedName>
    <definedName name="IQ_EST_ACT_CASH_EPS" hidden="1">"c5637"</definedName>
    <definedName name="IQ_EST_ACT_CASH_EPS_THOM" hidden="1">"c5645"</definedName>
    <definedName name="IQ_EST_ACT_CASH_FLOW" hidden="1">"c4394"</definedName>
    <definedName name="IQ_EST_ACT_CASH_OPER" hidden="1">"c4395"</definedName>
    <definedName name="IQ_EST_ACT_CFPS" hidden="1">"c1673"</definedName>
    <definedName name="IQ_EST_ACT_CFPS_THOM" hidden="1">"c4012"</definedName>
    <definedName name="IQ_EST_ACT_DISTRIBUTABLE_CASH" hidden="1">"c4396"</definedName>
    <definedName name="IQ_EST_ACT_DISTRIBUTABLE_CASH_SHARE" hidden="1">"c4397"</definedName>
    <definedName name="IQ_EST_ACT_DPS" hidden="1">"c1680"</definedName>
    <definedName name="IQ_EST_ACT_DPS_THOM" hidden="1">"c4019"</definedName>
    <definedName name="IQ_EST_ACT_EBIT" hidden="1">"c1687"</definedName>
    <definedName name="IQ_EST_ACT_EBIT_GW" hidden="1">"c4398"</definedName>
    <definedName name="IQ_EST_ACT_EBIT_SBC" hidden="1">"c4399"</definedName>
    <definedName name="IQ_EST_ACT_EBIT_SBC_GW" hidden="1">"c4400"</definedName>
    <definedName name="IQ_EST_ACT_EBIT_THOM" hidden="1">"c5111"</definedName>
    <definedName name="IQ_EST_ACT_EBITDA" hidden="1">"c1664"</definedName>
    <definedName name="IQ_EST_ACT_EBITDA_SBC" hidden="1">"c4401"</definedName>
    <definedName name="IQ_EST_ACT_EBITDA_THOM" hidden="1">"c3998"</definedName>
    <definedName name="IQ_EST_ACT_EBT_SBC" hidden="1">"c4402"</definedName>
    <definedName name="IQ_EST_ACT_EBT_SBC_GW" hidden="1">"c4403"</definedName>
    <definedName name="IQ_EST_ACT_EPS" hidden="1">"c1648"</definedName>
    <definedName name="IQ_EST_ACT_EPS_GW" hidden="1">"c1743"</definedName>
    <definedName name="IQ_EST_ACT_EPS_GW_CIQ" hidden="1">"c4729"</definedName>
    <definedName name="IQ_EST_ACT_EPS_GW_REUT" hidden="1">"c5395"</definedName>
    <definedName name="IQ_EST_ACT_EPS_GW_THOM" hidden="1">"c5139"</definedName>
    <definedName name="IQ_EST_ACT_EPS_NORM" hidden="1">"c2232"</definedName>
    <definedName name="IQ_EST_ACT_EPS_NORM_CIQ" hidden="1">"c4673"</definedName>
    <definedName name="IQ_EST_ACT_EPS_NORM_REUT" hidden="1">"c5332"</definedName>
    <definedName name="IQ_EST_ACT_EPS_REPORTED" hidden="1">"c1750"</definedName>
    <definedName name="IQ_EST_ACT_EPS_REPORTED_CIQ" hidden="1">"c4736"</definedName>
    <definedName name="IQ_EST_ACT_EPS_REPORTED_REUT" hidden="1">"c5402"</definedName>
    <definedName name="IQ_EST_ACT_EPS_REPORTED_THOM" hidden="1">"c5146"</definedName>
    <definedName name="IQ_EST_ACT_EPS_SBC" hidden="1">"c4404"</definedName>
    <definedName name="IQ_EST_ACT_EPS_SBC_GW" hidden="1">"c4405"</definedName>
    <definedName name="IQ_EST_ACT_EPS_THOM" hidden="1">"c5294"</definedName>
    <definedName name="IQ_EST_ACT_FFO" hidden="1">"c1666"</definedName>
    <definedName name="IQ_EST_ACT_FFO_ADJ" hidden="1">"c4406"</definedName>
    <definedName name="IQ_EST_ACT_FFO_SHARE" hidden="1">"c4407"</definedName>
    <definedName name="IQ_EST_ACT_FFO_THOM" hidden="1">"c4005"</definedName>
    <definedName name="IQ_EST_ACT_GROSS_MARGIN" hidden="1">"c5553"</definedName>
    <definedName name="IQ_EST_ACT_GROSS_MARGIN_THOM" hidden="1">"c5561"</definedName>
    <definedName name="IQ_EST_ACT_MAINT_CAPEX" hidden="1">"c4408"</definedName>
    <definedName name="IQ_EST_ACT_NAV" hidden="1">"c1757"</definedName>
    <definedName name="IQ_EST_ACT_NAV_SHARE" hidden="1">"c5608"</definedName>
    <definedName name="IQ_EST_ACT_NAV_THOM" hidden="1">"c5600"</definedName>
    <definedName name="IQ_EST_ACT_NET_DEBT" hidden="1">"c3545"</definedName>
    <definedName name="IQ_EST_ACT_NET_DEBT_THOM" hidden="1">"c4033"</definedName>
    <definedName name="IQ_EST_ACT_NI" hidden="1">"c1722"</definedName>
    <definedName name="IQ_EST_ACT_NI_GW" hidden="1">"c1729"</definedName>
    <definedName name="IQ_EST_ACT_NI_REPORTED" hidden="1">"c1736"</definedName>
    <definedName name="IQ_EST_ACT_NI_SBC" hidden="1">"c4409"</definedName>
    <definedName name="IQ_EST_ACT_NI_SBC_GW" hidden="1">"c4410"</definedName>
    <definedName name="IQ_EST_ACT_NI_THOM" hidden="1">"c5132"</definedName>
    <definedName name="IQ_EST_ACT_OPER_INC" hidden="1">"c1694"</definedName>
    <definedName name="IQ_EST_ACT_OPER_INC_THOM" hidden="1">"c5118"</definedName>
    <definedName name="IQ_EST_ACT_PRETAX_GW_INC" hidden="1">"c1708"</definedName>
    <definedName name="IQ_EST_ACT_PRETAX_INC" hidden="1">"c1701"</definedName>
    <definedName name="IQ_EST_ACT_PRETAX_INC_THOM" hidden="1">"c5125"</definedName>
    <definedName name="IQ_EST_ACT_PRETAX_REPORT_INC" hidden="1">"c1715"</definedName>
    <definedName name="IQ_EST_ACT_RECURRING_PROFIT" hidden="1">"c4411"</definedName>
    <definedName name="IQ_EST_ACT_RECURRING_PROFIT_SHARE" hidden="1">"c4412"</definedName>
    <definedName name="IQ_EST_ACT_RETURN_ASSETS" hidden="1">"c3547"</definedName>
    <definedName name="IQ_EST_ACT_RETURN_ASSETS_THOM" hidden="1">"c4040"</definedName>
    <definedName name="IQ_EST_ACT_RETURN_EQUITY" hidden="1">"c3548"</definedName>
    <definedName name="IQ_EST_ACT_RETURN_EQUITY_THOM" hidden="1">"c5287"</definedName>
    <definedName name="IQ_EST_ACT_REV" hidden="1">"c2113"</definedName>
    <definedName name="IQ_EST_ACT_REV_THOM" hidden="1">"c3997"</definedName>
    <definedName name="IQ_EST_BV_SHARE_DIFF" hidden="1">"c4147"</definedName>
    <definedName name="IQ_EST_BV_SHARE_SURPRISE_PERCENT" hidden="1">"c4148"</definedName>
    <definedName name="IQ_EST_CAPEX_DIFF" hidden="1">"c4149"</definedName>
    <definedName name="IQ_EST_CAPEX_GROWTH_1YR" hidden="1">"c3588"</definedName>
    <definedName name="IQ_EST_CAPEX_GROWTH_1YR_THOM" hidden="1">"c5542"</definedName>
    <definedName name="IQ_EST_CAPEX_GROWTH_2YR" hidden="1">"c3589"</definedName>
    <definedName name="IQ_EST_CAPEX_GROWTH_2YR_THOM" hidden="1">"c5543"</definedName>
    <definedName name="IQ_EST_CAPEX_GROWTH_Q_1YR" hidden="1">"c3590"</definedName>
    <definedName name="IQ_EST_CAPEX_GROWTH_Q_1YR_THOM" hidden="1">"c5544"</definedName>
    <definedName name="IQ_EST_CAPEX_SEQ_GROWTH_Q" hidden="1">"c3591"</definedName>
    <definedName name="IQ_EST_CAPEX_SEQ_GROWTH_Q_THOM" hidden="1">"c5545"</definedName>
    <definedName name="IQ_EST_CAPEX_SURPRISE_PERCENT" hidden="1">"c4151"</definedName>
    <definedName name="IQ_EST_CASH_FLOW_DIFF" hidden="1">"c4152"</definedName>
    <definedName name="IQ_EST_CASH_FLOW_SURPRISE_PERCENT" hidden="1">"c4161"</definedName>
    <definedName name="IQ_EST_CASH_OPER_DIFF" hidden="1">"c4162"</definedName>
    <definedName name="IQ_EST_CASH_OPER_SURPRISE_PERCENT" hidden="1">"c4248"</definedName>
    <definedName name="IQ_EST_CFPS_DIFF" hidden="1">"c1871"</definedName>
    <definedName name="IQ_EST_CFPS_DIFF_THOM" hidden="1">"c5188"</definedName>
    <definedName name="IQ_EST_CFPS_GROWTH_1YR" hidden="1">"c1774"</definedName>
    <definedName name="IQ_EST_CFPS_GROWTH_1YR_THOM" hidden="1">"c5174"</definedName>
    <definedName name="IQ_EST_CFPS_GROWTH_2YR" hidden="1">"c1775"</definedName>
    <definedName name="IQ_EST_CFPS_GROWTH_2YR_THOM" hidden="1">"c5175"</definedName>
    <definedName name="IQ_EST_CFPS_GROWTH_Q_1YR" hidden="1">"c1776"</definedName>
    <definedName name="IQ_EST_CFPS_GROWTH_Q_1YR_THOM" hidden="1">"c5176"</definedName>
    <definedName name="IQ_EST_CFPS_SEQ_GROWTH_Q" hidden="1">"c1777"</definedName>
    <definedName name="IQ_EST_CFPS_SEQ_GROWTH_Q_THOM" hidden="1">"c5177"</definedName>
    <definedName name="IQ_EST_CFPS_SURPRISE_PERCENT" hidden="1">"c1872"</definedName>
    <definedName name="IQ_EST_CFPS_SURPRISE_PERCENT_THOM" hidden="1">"c5189"</definedName>
    <definedName name="IQ_EST_CURRENCY" hidden="1">"c2140"</definedName>
    <definedName name="IQ_EST_CURRENCY_CIQ" hidden="1">"c4769"</definedName>
    <definedName name="IQ_EST_CURRENCY_REUT" hidden="1">"c5437"</definedName>
    <definedName name="IQ_EST_CURRENCY_THOM" hidden="1">"c5280"</definedName>
    <definedName name="IQ_EST_DATE" hidden="1">"c1634"</definedName>
    <definedName name="IQ_EST_DATE_CIQ" hidden="1">"c4770"</definedName>
    <definedName name="IQ_EST_DATE_REUT" hidden="1">"c5438"</definedName>
    <definedName name="IQ_EST_DATE_THOM" hidden="1">"c5281"</definedName>
    <definedName name="IQ_EST_DISTRIBUTABLE_CASH_DIFF" hidden="1">"c4276"</definedName>
    <definedName name="IQ_EST_DISTRIBUTABLE_CASH_GROWTH_1YR" hidden="1">"c4413"</definedName>
    <definedName name="IQ_EST_DISTRIBUTABLE_CASH_GROWTH_2YR" hidden="1">"c4414"</definedName>
    <definedName name="IQ_EST_DISTRIBUTABLE_CASH_GROWTH_Q_1YR" hidden="1">"c4415"</definedName>
    <definedName name="IQ_EST_DISTRIBUTABLE_CASH_SEQ_GROWTH_Q" hidden="1">"c4416"</definedName>
    <definedName name="IQ_EST_DISTRIBUTABLE_CASH_SHARE_DIFF" hidden="1">"c4284"</definedName>
    <definedName name="IQ_EST_DISTRIBUTABLE_CASH_SHARE_GROWTH_1YR" hidden="1">"c4417"</definedName>
    <definedName name="IQ_EST_DISTRIBUTABLE_CASH_SHARE_GROWTH_2YR" hidden="1">"c4418"</definedName>
    <definedName name="IQ_EST_DISTRIBUTABLE_CASH_SHARE_GROWTH_Q_1YR" hidden="1">"c4419"</definedName>
    <definedName name="IQ_EST_DISTRIBUTABLE_CASH_SHARE_SEQ_GROWTH_Q" hidden="1">"c4420"</definedName>
    <definedName name="IQ_EST_DISTRIBUTABLE_CASH_SHARE_SURPRISE_PERCENT" hidden="1">"c4293"</definedName>
    <definedName name="IQ_EST_DISTRIBUTABLE_CASH_SURPRISE_PERCENT" hidden="1">"c4295"</definedName>
    <definedName name="IQ_EST_DPS_DIFF" hidden="1">"c1873"</definedName>
    <definedName name="IQ_EST_DPS_DIFF_THOM" hidden="1">"c5190"</definedName>
    <definedName name="IQ_EST_DPS_GROWTH_1YR" hidden="1">"c1778"</definedName>
    <definedName name="IQ_EST_DPS_GROWTH_1YR_THOM" hidden="1">"c5178"</definedName>
    <definedName name="IQ_EST_DPS_GROWTH_2YR" hidden="1">"c1779"</definedName>
    <definedName name="IQ_EST_DPS_GROWTH_2YR_THOM" hidden="1">"c5179"</definedName>
    <definedName name="IQ_EST_DPS_GROWTH_Q_1YR" hidden="1">"c1780"</definedName>
    <definedName name="IQ_EST_DPS_GROWTH_Q_1YR_THOM" hidden="1">"c5180"</definedName>
    <definedName name="IQ_EST_DPS_SEQ_GROWTH_Q" hidden="1">"c1781"</definedName>
    <definedName name="IQ_EST_DPS_SEQ_GROWTH_Q_THOM" hidden="1">"c5181"</definedName>
    <definedName name="IQ_EST_DPS_SURPRISE_PERCENT" hidden="1">"c1874"</definedName>
    <definedName name="IQ_EST_DPS_SURPRISE_PERCENT_THOM" hidden="1">"c5191"</definedName>
    <definedName name="IQ_EST_EBIT_DIFF" hidden="1">"c1875"</definedName>
    <definedName name="IQ_EST_EBIT_DIFF_THOM" hidden="1">"c5192"</definedName>
    <definedName name="IQ_EST_EBIT_GW_DIFF" hidden="1">"c4304"</definedName>
    <definedName name="IQ_EST_EBIT_GW_SURPRISE_PERCENT" hidden="1">"c4313"</definedName>
    <definedName name="IQ_EST_EBIT_SBC_DIFF" hidden="1">"c4314"</definedName>
    <definedName name="IQ_EST_EBIT_SBC_GW_DIFF" hidden="1">"c4318"</definedName>
    <definedName name="IQ_EST_EBIT_SBC_GW_SURPRISE_PERCENT" hidden="1">"c4327"</definedName>
    <definedName name="IQ_EST_EBIT_SBC_SURPRISE_PERCENT" hidden="1">"c4333"</definedName>
    <definedName name="IQ_EST_EBIT_SURPRISE_PERCENT" hidden="1">"c1876"</definedName>
    <definedName name="IQ_EST_EBIT_SURPRISE_PERCENT_THOM" hidden="1">"c5193"</definedName>
    <definedName name="IQ_EST_EBITDA_DIFF" hidden="1">"c1867"</definedName>
    <definedName name="IQ_EST_EBITDA_DIFF_THOM" hidden="1">"c5184"</definedName>
    <definedName name="IQ_EST_EBITDA_GROWTH_1YR" hidden="1">"c1766"</definedName>
    <definedName name="IQ_EST_EBITDA_GROWTH_1YR_THOM" hidden="1">"c5161"</definedName>
    <definedName name="IQ_EST_EBITDA_GROWTH_2YR" hidden="1">"c1767"</definedName>
    <definedName name="IQ_EST_EBITDA_GROWTH_2YR_THOM" hidden="1">"c5162"</definedName>
    <definedName name="IQ_EST_EBITDA_GROWTH_Q_1YR" hidden="1">"c1768"</definedName>
    <definedName name="IQ_EST_EBITDA_GROWTH_Q_1YR_THOM" hidden="1">"c5163"</definedName>
    <definedName name="IQ_EST_EBITDA_SBC_DIFF" hidden="1">"c4335"</definedName>
    <definedName name="IQ_EST_EBITDA_SBC_SURPRISE_PERCENT" hidden="1">"c4344"</definedName>
    <definedName name="IQ_EST_EBITDA_SEQ_GROWTH_Q" hidden="1">"c1769"</definedName>
    <definedName name="IQ_EST_EBITDA_SEQ_GROWTH_Q_THOM" hidden="1">"c5164"</definedName>
    <definedName name="IQ_EST_EBITDA_SURPRISE_PERCENT" hidden="1">"c1868"</definedName>
    <definedName name="IQ_EST_EBITDA_SURPRISE_PERCENT_THOM" hidden="1">"c5185"</definedName>
    <definedName name="IQ_EST_EBT_SBC_DIFF" hidden="1">"c4348"</definedName>
    <definedName name="IQ_EST_EBT_SBC_GW_DIFF" hidden="1">"c4352"</definedName>
    <definedName name="IQ_EST_EBT_SBC_GW_SURPRISE_PERCENT" hidden="1">"c4361"</definedName>
    <definedName name="IQ_EST_EBT_SBC_SURPRISE_PERCENT" hidden="1">"c4367"</definedName>
    <definedName name="IQ_EST_EPS_DIFF" hidden="1">"c1864"</definedName>
    <definedName name="IQ_EST_EPS_DIFF_THOM" hidden="1">"c5295"</definedName>
    <definedName name="IQ_EST_EPS_GROWTH_1YR" hidden="1">"c1636"</definedName>
    <definedName name="IQ_EST_EPS_GROWTH_1YR_CIQ" hidden="1">"c3628"</definedName>
    <definedName name="IQ_EST_EPS_GROWTH_1YR_REUT" hidden="1">"c3646"</definedName>
    <definedName name="IQ_EST_EPS_GROWTH_1YR_THOM" hidden="1">"c3664"</definedName>
    <definedName name="IQ_EST_EPS_GROWTH_2YR" hidden="1">"c1637"</definedName>
    <definedName name="IQ_EST_EPS_GROWTH_2YR_THOM" hidden="1">"c5154"</definedName>
    <definedName name="IQ_EST_EPS_GROWTH_5YR" hidden="1">"c1655"</definedName>
    <definedName name="IQ_EST_EPS_GROWTH_5YR_BOTTOM_UP" hidden="1">"c5487"</definedName>
    <definedName name="IQ_EST_EPS_GROWTH_5YR_CIQ" hidden="1">"c3615"</definedName>
    <definedName name="IQ_EST_EPS_GROWTH_5YR_HIGH" hidden="1">"c1657"</definedName>
    <definedName name="IQ_EST_EPS_GROWTH_5YR_HIGH_CIQ" hidden="1">"c4663"</definedName>
    <definedName name="IQ_EST_EPS_GROWTH_5YR_HIGH_THOM" hidden="1">"c5101"</definedName>
    <definedName name="IQ_EST_EPS_GROWTH_5YR_LOW" hidden="1">"c1658"</definedName>
    <definedName name="IQ_EST_EPS_GROWTH_5YR_LOW_CIQ" hidden="1">"c4664"</definedName>
    <definedName name="IQ_EST_EPS_GROWTH_5YR_LOW_THOM" hidden="1">"c5102"</definedName>
    <definedName name="IQ_EST_EPS_GROWTH_5YR_MEDIAN" hidden="1">"c1656"</definedName>
    <definedName name="IQ_EST_EPS_GROWTH_5YR_MEDIAN_CIQ" hidden="1">"c5480"</definedName>
    <definedName name="IQ_EST_EPS_GROWTH_5YR_MEDIAN_THOM" hidden="1">"c5100"</definedName>
    <definedName name="IQ_EST_EPS_GROWTH_5YR_NUM" hidden="1">"c1659"</definedName>
    <definedName name="IQ_EST_EPS_GROWTH_5YR_NUM_CIQ" hidden="1">"c4665"</definedName>
    <definedName name="IQ_EST_EPS_GROWTH_5YR_NUM_THOM" hidden="1">"c5103"</definedName>
    <definedName name="IQ_EST_EPS_GROWTH_5YR_REUT" hidden="1">"c3633"</definedName>
    <definedName name="IQ_EST_EPS_GROWTH_5YR_STDDEV" hidden="1">"c1660"</definedName>
    <definedName name="IQ_EST_EPS_GROWTH_5YR_STDDEV_CIQ" hidden="1">"c4666"</definedName>
    <definedName name="IQ_EST_EPS_GROWTH_5YR_STDDEV_THOM" hidden="1">"c5104"</definedName>
    <definedName name="IQ_EST_EPS_GROWTH_5YR_THOM" hidden="1">"c3651"</definedName>
    <definedName name="IQ_EST_EPS_GROWTH_Q_1YR" hidden="1">"c1641"</definedName>
    <definedName name="IQ_EST_EPS_GROWTH_Q_1YR_CIQ" hidden="1">"c4744"</definedName>
    <definedName name="IQ_EST_EPS_GROWTH_Q_1YR_REUT" hidden="1">"c5410"</definedName>
    <definedName name="IQ_EST_EPS_GROWTH_Q_1YR_THOM" hidden="1">"c5155"</definedName>
    <definedName name="IQ_EST_EPS_GW_DIFF" hidden="1">"c1891"</definedName>
    <definedName name="IQ_EST_EPS_GW_DIFF_CIQ" hidden="1">"c4761"</definedName>
    <definedName name="IQ_EST_EPS_GW_DIFF_REUT" hidden="1">"c5429"</definedName>
    <definedName name="IQ_EST_EPS_GW_DIFF_THOM" hidden="1">"c5200"</definedName>
    <definedName name="IQ_EST_EPS_GW_SURPRISE_PERCENT" hidden="1">"c1892"</definedName>
    <definedName name="IQ_EST_EPS_GW_SURPRISE_PERCENT_CIQ" hidden="1">"c4762"</definedName>
    <definedName name="IQ_EST_EPS_GW_SURPRISE_PERCENT_REUT" hidden="1">"c5430"</definedName>
    <definedName name="IQ_EST_EPS_GW_SURPRISE_PERCENT_THOM" hidden="1">"c5201"</definedName>
    <definedName name="IQ_EST_EPS_NORM_DIFF" hidden="1">"c2247"</definedName>
    <definedName name="IQ_EST_EPS_NORM_DIFF_CIQ" hidden="1">"c4745"</definedName>
    <definedName name="IQ_EST_EPS_NORM_DIFF_REUT" hidden="1">"c5411"</definedName>
    <definedName name="IQ_EST_EPS_NORM_SURPRISE_PERCENT" hidden="1">"c2248"</definedName>
    <definedName name="IQ_EST_EPS_NORM_SURPRISE_PERCENT_CIQ" hidden="1">"c4746"</definedName>
    <definedName name="IQ_EST_EPS_NORM_SURPRISE_PERCENT_REUT" hidden="1">"c5412"</definedName>
    <definedName name="IQ_EST_EPS_REPORT_DIFF" hidden="1">"c1893"</definedName>
    <definedName name="IQ_EST_EPS_REPORT_DIFF_CIQ" hidden="1">"c4763"</definedName>
    <definedName name="IQ_EST_EPS_REPORT_DIFF_REUT" hidden="1">"c5431"</definedName>
    <definedName name="IQ_EST_EPS_REPORT_DIFF_THOM" hidden="1">"c5202"</definedName>
    <definedName name="IQ_EST_EPS_REPORT_SURPRISE_PERCENT" hidden="1">"c1894"</definedName>
    <definedName name="IQ_EST_EPS_REPORT_SURPRISE_PERCENT_CIQ" hidden="1">"c4764"</definedName>
    <definedName name="IQ_EST_EPS_REPORT_SURPRISE_PERCENT_REUT" hidden="1">"c5432"</definedName>
    <definedName name="IQ_EST_EPS_REPORT_SURPRISE_PERCENT_THOM" hidden="1">"c5203"</definedName>
    <definedName name="IQ_EST_EPS_SBC_DIFF" hidden="1">"c4374"</definedName>
    <definedName name="IQ_EST_EPS_SBC_GW_DIFF" hidden="1">"c4378"</definedName>
    <definedName name="IQ_EST_EPS_SBC_GW_SURPRISE_PERCENT" hidden="1">"c4387"</definedName>
    <definedName name="IQ_EST_EPS_SBC_SURPRISE_PERCENT" hidden="1">"c4393"</definedName>
    <definedName name="IQ_EST_EPS_SEQ_GROWTH_Q" hidden="1">"c1764"</definedName>
    <definedName name="IQ_EST_EPS_SEQ_GROWTH_Q_THOM" hidden="1">"c5156"</definedName>
    <definedName name="IQ_EST_EPS_SURPRISE_PERCENT" hidden="1">"c1635"</definedName>
    <definedName name="IQ_EST_EPS_SURPRISE_PERCENT_THOM" hidden="1">"c5296"</definedName>
    <definedName name="IQ_EST_FFO_ADJ_DIFF" hidden="1">"c4433"</definedName>
    <definedName name="IQ_EST_FFO_ADJ_GROWTH_1YR" hidden="1">"c4421"</definedName>
    <definedName name="IQ_EST_FFO_ADJ_GROWTH_2YR" hidden="1">"c4422"</definedName>
    <definedName name="IQ_EST_FFO_ADJ_GROWTH_Q_1YR" hidden="1">"c4423"</definedName>
    <definedName name="IQ_EST_FFO_ADJ_SEQ_GROWTH_Q" hidden="1">"c4424"</definedName>
    <definedName name="IQ_EST_FFO_ADJ_SURPRISE_PERCENT" hidden="1">"c4442"</definedName>
    <definedName name="IQ_EST_FFO_DIFF" hidden="1">"c1869"</definedName>
    <definedName name="IQ_EST_FFO_DIFF_THOM" hidden="1">"c5186"</definedName>
    <definedName name="IQ_EST_FFO_GROWTH_1YR" hidden="1">"c1770"</definedName>
    <definedName name="IQ_EST_FFO_GROWTH_1YR_THOM" hidden="1">"c5170"</definedName>
    <definedName name="IQ_EST_FFO_GROWTH_2YR" hidden="1">"c1771"</definedName>
    <definedName name="IQ_EST_FFO_GROWTH_2YR_THOM" hidden="1">"c5171"</definedName>
    <definedName name="IQ_EST_FFO_GROWTH_Q_1YR" hidden="1">"c1772"</definedName>
    <definedName name="IQ_EST_FFO_GROWTH_Q_1YR_THOM" hidden="1">"c5172"</definedName>
    <definedName name="IQ_EST_FFO_SEQ_GROWTH_Q" hidden="1">"c1773"</definedName>
    <definedName name="IQ_EST_FFO_SEQ_GROWTH_Q_THOM" hidden="1">"c5173"</definedName>
    <definedName name="IQ_EST_FFO_SHARE_DIFF" hidden="1">"c4444"</definedName>
    <definedName name="IQ_EST_FFO_SHARE_GROWTH_1YR" hidden="1">"c4425"</definedName>
    <definedName name="IQ_EST_FFO_SHARE_GROWTH_2YR" hidden="1">"c4426"</definedName>
    <definedName name="IQ_EST_FFO_SHARE_GROWTH_Q_1YR" hidden="1">"c4427"</definedName>
    <definedName name="IQ_EST_FFO_SHARE_SEQ_GROWTH_Q" hidden="1">"c4428"</definedName>
    <definedName name="IQ_EST_FFO_SHARE_SURPRISE_PERCENT" hidden="1">"c4453"</definedName>
    <definedName name="IQ_EST_FFO_SURPRISE_PERCENT" hidden="1">"c1870"</definedName>
    <definedName name="IQ_EST_FFO_SURPRISE_PERCENT_THOM" hidden="1">"c5187"</definedName>
    <definedName name="IQ_EST_FOOTNOTE" hidden="1">"c4540"</definedName>
    <definedName name="IQ_EST_FOOTNOTE_CIQ" hidden="1">"c12022"</definedName>
    <definedName name="IQ_EST_FOOTNOTE_THOM" hidden="1">"c5313"</definedName>
    <definedName name="IQ_EST_MAINT_CAPEX_DIFF" hidden="1">"c4456"</definedName>
    <definedName name="IQ_EST_MAINT_CAPEX_GROWTH_1YR" hidden="1">"c4429"</definedName>
    <definedName name="IQ_EST_MAINT_CAPEX_GROWTH_2YR" hidden="1">"c4430"</definedName>
    <definedName name="IQ_EST_MAINT_CAPEX_GROWTH_Q_1YR" hidden="1">"c4431"</definedName>
    <definedName name="IQ_EST_MAINT_CAPEX_SEQ_GROWTH_Q" hidden="1">"c4432"</definedName>
    <definedName name="IQ_EST_MAINT_CAPEX_SURPRISE_PERCENT" hidden="1">"c4465"</definedName>
    <definedName name="IQ_EST_NAV_DIFF" hidden="1">"c1895"</definedName>
    <definedName name="IQ_EST_NAV_SHARE_SURPRISE_PERCENT" hidden="1">"c1896"</definedName>
    <definedName name="IQ_EST_NAV_SURPRISE_PERCENT" hidden="1">"c12040"</definedName>
    <definedName name="IQ_EST_NET_DEBT_DIFF" hidden="1">"c4466"</definedName>
    <definedName name="IQ_EST_NET_DEBT_SURPRISE_PERCENT" hidden="1">"c4468"</definedName>
    <definedName name="IQ_EST_NI_DIFF" hidden="1">"c1885"</definedName>
    <definedName name="IQ_EST_NI_DIFF_THOM" hidden="1">"c5198"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BC_DIFF" hidden="1">"c4472"</definedName>
    <definedName name="IQ_EST_NI_SBC_GW_DIFF" hidden="1">"c4476"</definedName>
    <definedName name="IQ_EST_NI_SBC_GW_SURPRISE_PERCENT" hidden="1">"c4485"</definedName>
    <definedName name="IQ_EST_NI_SBC_SURPRISE_PERCENT" hidden="1">"c4491"</definedName>
    <definedName name="IQ_EST_NI_SURPRISE_PERCENT" hidden="1">"c1886"</definedName>
    <definedName name="IQ_EST_NI_SURPRISE_PERCENT_THOM" hidden="1">"c5199"</definedName>
    <definedName name="IQ_EST_NUM_BUY" hidden="1">"c1759"</definedName>
    <definedName name="IQ_EST_NUM_HIGH_REC" hidden="1">"c5649"</definedName>
    <definedName name="IQ_EST_NUM_HIGH_REC_THOM" hidden="1">"c5166"</definedName>
    <definedName name="IQ_EST_NUM_HIGHEST_REC" hidden="1">"c5648"</definedName>
    <definedName name="IQ_EST_NUM_HIGHEST_REC_THOM" hidden="1">"c5165"</definedName>
    <definedName name="IQ_EST_NUM_HOLD" hidden="1">"c1761"</definedName>
    <definedName name="IQ_EST_NUM_LOW_REC" hidden="1">"c5651"</definedName>
    <definedName name="IQ_EST_NUM_LOW_REC_THOM" hidden="1">"c5168"</definedName>
    <definedName name="IQ_EST_NUM_LOWEST_REC" hidden="1">"c5652"</definedName>
    <definedName name="IQ_EST_NUM_LOWEST_REC_THOM" hidden="1">"c5169"</definedName>
    <definedName name="IQ_EST_NUM_NEUTRAL_REC" hidden="1">"c5650"</definedName>
    <definedName name="IQ_EST_NUM_NEUTRAL_REC_THOM" hidden="1">"c5167"</definedName>
    <definedName name="IQ_EST_NUM_NO_OPINION" hidden="1">"c1758"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DIFF_THOM" hidden="1">"c5194"</definedName>
    <definedName name="IQ_EST_OPER_INC_SURPRISE_PERCENT" hidden="1">"c1878"</definedName>
    <definedName name="IQ_EST_OPER_INC_SURPRISE_PERCENT_THOM" hidden="1">"c5195"</definedName>
    <definedName name="IQ_EST_PRE_TAX_DIFF" hidden="1">"c1879"</definedName>
    <definedName name="IQ_EST_PRE_TAX_DIFF_THOM" hidden="1">"c5196"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PRE_TAX_SURPRISE_PERCENT_THOM" hidden="1">"c5197"</definedName>
    <definedName name="IQ_EST_RECURRING_PROFIT_SHARE_DIFF" hidden="1">"c4505"</definedName>
    <definedName name="IQ_EST_RECURRING_PROFIT_SHARE_SURPRISE_PERCENT" hidden="1">"c4515"</definedName>
    <definedName name="IQ_EST_REV_DIFF" hidden="1">"c1865"</definedName>
    <definedName name="IQ_EST_REV_DIFF_THOM" hidden="1">"c5182"</definedName>
    <definedName name="IQ_EST_REV_GROWTH_1YR" hidden="1">"c1638"</definedName>
    <definedName name="IQ_EST_REV_GROWTH_1YR_THOM" hidden="1">"c5157"</definedName>
    <definedName name="IQ_EST_REV_GROWTH_2YR" hidden="1">"c1639"</definedName>
    <definedName name="IQ_EST_REV_GROWTH_2YR_THOM" hidden="1">"c5158"</definedName>
    <definedName name="IQ_EST_REV_GROWTH_Q_1YR" hidden="1">"c1640"</definedName>
    <definedName name="IQ_EST_REV_GROWTH_Q_1YR_THOM" hidden="1">"c5159"</definedName>
    <definedName name="IQ_EST_REV_SEQ_GROWTH_Q" hidden="1">"c1765"</definedName>
    <definedName name="IQ_EST_REV_SEQ_GROWTH_Q_THOM" hidden="1">"c5160"</definedName>
    <definedName name="IQ_EST_REV_SURPRISE_PERCENT" hidden="1">"c1866"</definedName>
    <definedName name="IQ_EST_REV_SURPRISE_PERCENT_THOM" hidden="1">"c5183"</definedName>
    <definedName name="IQ_EST_VENDOR" hidden="1">"c5564"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ENSES_AP" hidden="1">"c8875"</definedName>
    <definedName name="IQ_EXPENSES_AP_ABS" hidden="1">"c8894"</definedName>
    <definedName name="IQ_EXPENSES_NAME_AP" hidden="1">"c8913"</definedName>
    <definedName name="IQ_EXPENSES_NAME_AP_ABS" hidden="1">"c8932"</definedName>
    <definedName name="IQ_EXPLORATION_EXPENDITURE_ALUM" hidden="1">"c9255"</definedName>
    <definedName name="IQ_EXPLORATION_EXPENDITURE_COAL" hidden="1">"c9827"</definedName>
    <definedName name="IQ_EXPLORATION_EXPENDITURE_COP" hidden="1">"c9202"</definedName>
    <definedName name="IQ_EXPLORATION_EXPENDITURE_DIAM" hidden="1">"c9679"</definedName>
    <definedName name="IQ_EXPLORATION_EXPENDITURE_GOLD" hidden="1">"c9040"</definedName>
    <definedName name="IQ_EXPLORATION_EXPENDITURE_IRON" hidden="1">"c9414"</definedName>
    <definedName name="IQ_EXPLORATION_EXPENDITURE_LEAD" hidden="1">"c9467"</definedName>
    <definedName name="IQ_EXPLORATION_EXPENDITURE_MANG" hidden="1">"c9520"</definedName>
    <definedName name="IQ_EXPLORATION_EXPENDITURE_MOLYB" hidden="1">"c9732"</definedName>
    <definedName name="IQ_EXPLORATION_EXPENDITURE_NICK" hidden="1">"c9308"</definedName>
    <definedName name="IQ_EXPLORATION_EXPENDITURE_PLAT" hidden="1">"c9146"</definedName>
    <definedName name="IQ_EXPLORATION_EXPENDITURE_SILVER" hidden="1">"c9093"</definedName>
    <definedName name="IQ_EXPLORATION_EXPENDITURE_TITAN" hidden="1">"c9573"</definedName>
    <definedName name="IQ_EXPLORATION_EXPENDITURE_URAN" hidden="1">"c9626"</definedName>
    <definedName name="IQ_EXPLORATION_EXPENDITURE_ZINC" hidden="1">"c9361"</definedName>
    <definedName name="IQ_EXPLORE_DRILL" hidden="1">"c409"</definedName>
    <definedName name="IQ_EXPORT_PRICE_INDEX" hidden="1">"c6860"</definedName>
    <definedName name="IQ_EXPORT_PRICE_INDEX_APR" hidden="1">"c7520"</definedName>
    <definedName name="IQ_EXPORT_PRICE_INDEX_APR_FC" hidden="1">"c8400"</definedName>
    <definedName name="IQ_EXPORT_PRICE_INDEX_FC" hidden="1">"c7740"</definedName>
    <definedName name="IQ_EXPORT_PRICE_INDEX_POP" hidden="1">"c7080"</definedName>
    <definedName name="IQ_EXPORT_PRICE_INDEX_POP_FC" hidden="1">"c7960"</definedName>
    <definedName name="IQ_EXPORT_PRICE_INDEX_YOY" hidden="1">"c7300"</definedName>
    <definedName name="IQ_EXPORT_PRICE_INDEX_YOY_FC" hidden="1">"c8180"</definedName>
    <definedName name="IQ_EXPORTS_APR_FC_UNUSED" hidden="1">"c8401"</definedName>
    <definedName name="IQ_EXPORTS_APR_FC_UNUSED_UNUSED_UNUSED" hidden="1">"c8401"</definedName>
    <definedName name="IQ_EXPORTS_APR_UNUSED" hidden="1">"c7521"</definedName>
    <definedName name="IQ_EXPORTS_APR_UNUSED_UNUSED_UNUSED" hidden="1">"c7521"</definedName>
    <definedName name="IQ_EXPORTS_FACTOR_SERVICES" hidden="1">"c6862"</definedName>
    <definedName name="IQ_EXPORTS_FACTOR_SERVICES_APR" hidden="1">"c7522"</definedName>
    <definedName name="IQ_EXPORTS_FACTOR_SERVICES_APR_FC" hidden="1">"c8402"</definedName>
    <definedName name="IQ_EXPORTS_FACTOR_SERVICES_FC" hidden="1">"c7742"</definedName>
    <definedName name="IQ_EXPORTS_FACTOR_SERVICES_POP" hidden="1">"c7082"</definedName>
    <definedName name="IQ_EXPORTS_FACTOR_SERVICES_POP_FC" hidden="1">"c7962"</definedName>
    <definedName name="IQ_EXPORTS_FACTOR_SERVICES_SAAR" hidden="1">"c6863"</definedName>
    <definedName name="IQ_EXPORTS_FACTOR_SERVICES_SAAR_APR" hidden="1">"c7523"</definedName>
    <definedName name="IQ_EXPORTS_FACTOR_SERVICES_SAAR_APR_FC" hidden="1">"c8403"</definedName>
    <definedName name="IQ_EXPORTS_FACTOR_SERVICES_SAAR_FC" hidden="1">"c7743"</definedName>
    <definedName name="IQ_EXPORTS_FACTOR_SERVICES_SAAR_POP" hidden="1">"c7083"</definedName>
    <definedName name="IQ_EXPORTS_FACTOR_SERVICES_SAAR_POP_FC" hidden="1">"c7963"</definedName>
    <definedName name="IQ_EXPORTS_FACTOR_SERVICES_SAAR_USD_APR_FC" hidden="1">"c11817"</definedName>
    <definedName name="IQ_EXPORTS_FACTOR_SERVICES_SAAR_USD_FC" hidden="1">"c11814"</definedName>
    <definedName name="IQ_EXPORTS_FACTOR_SERVICES_SAAR_USD_POP_FC" hidden="1">"c11815"</definedName>
    <definedName name="IQ_EXPORTS_FACTOR_SERVICES_SAAR_USD_YOY_FC" hidden="1">"c11816"</definedName>
    <definedName name="IQ_EXPORTS_FACTOR_SERVICES_SAAR_YOY" hidden="1">"c7303"</definedName>
    <definedName name="IQ_EXPORTS_FACTOR_SERVICES_SAAR_YOY_FC" hidden="1">"c8183"</definedName>
    <definedName name="IQ_EXPORTS_FACTOR_SERVICES_USD_APR_FC" hidden="1">"c11813"</definedName>
    <definedName name="IQ_EXPORTS_FACTOR_SERVICES_USD_FC" hidden="1">"c11810"</definedName>
    <definedName name="IQ_EXPORTS_FACTOR_SERVICES_USD_POP_FC" hidden="1">"c11811"</definedName>
    <definedName name="IQ_EXPORTS_FACTOR_SERVICES_USD_YOY_FC" hidden="1">"c11812"</definedName>
    <definedName name="IQ_EXPORTS_FACTOR_SERVICES_YOY" hidden="1">"c7302"</definedName>
    <definedName name="IQ_EXPORTS_FACTOR_SERVICES_YOY_FC" hidden="1">"c8182"</definedName>
    <definedName name="IQ_EXPORTS_FC_UNUSED" hidden="1">"c7741"</definedName>
    <definedName name="IQ_EXPORTS_FC_UNUSED_UNUSED_UNUSED" hidden="1">"c7741"</definedName>
    <definedName name="IQ_EXPORTS_GOODS" hidden="1">"c6864"</definedName>
    <definedName name="IQ_EXPORTS_GOODS_APR" hidden="1">"c7524"</definedName>
    <definedName name="IQ_EXPORTS_GOODS_APR_FC" hidden="1">"c8404"</definedName>
    <definedName name="IQ_EXPORTS_GOODS_FC" hidden="1">"c7744"</definedName>
    <definedName name="IQ_EXPORTS_GOODS_NONFACTOR_SERVICES" hidden="1">"c6865"</definedName>
    <definedName name="IQ_EXPORTS_GOODS_NONFACTOR_SERVICES_APR" hidden="1">"c7525"</definedName>
    <definedName name="IQ_EXPORTS_GOODS_NONFACTOR_SERVICES_APR_FC" hidden="1">"c8405"</definedName>
    <definedName name="IQ_EXPORTS_GOODS_NONFACTOR_SERVICES_FC" hidden="1">"c7745"</definedName>
    <definedName name="IQ_EXPORTS_GOODS_NONFACTOR_SERVICES_POP" hidden="1">"c7085"</definedName>
    <definedName name="IQ_EXPORTS_GOODS_NONFACTOR_SERVICES_POP_FC" hidden="1">"c7965"</definedName>
    <definedName name="IQ_EXPORTS_GOODS_NONFACTOR_SERVICES_YOY" hidden="1">"c7305"</definedName>
    <definedName name="IQ_EXPORTS_GOODS_NONFACTOR_SERVICES_YOY_FC" hidden="1">"c8185"</definedName>
    <definedName name="IQ_EXPORTS_GOODS_POP" hidden="1">"c7084"</definedName>
    <definedName name="IQ_EXPORTS_GOODS_POP_FC" hidden="1">"c7964"</definedName>
    <definedName name="IQ_EXPORTS_GOODS_REAL" hidden="1">"c6973"</definedName>
    <definedName name="IQ_EXPORTS_GOODS_REAL_APR" hidden="1">"c7633"</definedName>
    <definedName name="IQ_EXPORTS_GOODS_REAL_APR_FC" hidden="1">"c8513"</definedName>
    <definedName name="IQ_EXPORTS_GOODS_REAL_FC" hidden="1">"c7853"</definedName>
    <definedName name="IQ_EXPORTS_GOODS_REAL_POP" hidden="1">"c7193"</definedName>
    <definedName name="IQ_EXPORTS_GOODS_REAL_POP_FC" hidden="1">"c8073"</definedName>
    <definedName name="IQ_EXPORTS_GOODS_REAL_SAAR" hidden="1">"c11930"</definedName>
    <definedName name="IQ_EXPORTS_GOODS_REAL_SAAR_APR" hidden="1">"c11933"</definedName>
    <definedName name="IQ_EXPORTS_GOODS_REAL_SAAR_APR_FC_UNUSED" hidden="1">"c8512"</definedName>
    <definedName name="IQ_EXPORTS_GOODS_REAL_SAAR_APR_FC_UNUSED_UNUSED_UNUSED" hidden="1">"c8512"</definedName>
    <definedName name="IQ_EXPORTS_GOODS_REAL_SAAR_APR_UNUSED" hidden="1">"c7632"</definedName>
    <definedName name="IQ_EXPORTS_GOODS_REAL_SAAR_APR_UNUSED_UNUSED_UNUSED" hidden="1">"c7632"</definedName>
    <definedName name="IQ_EXPORTS_GOODS_REAL_SAAR_FC_UNUSED" hidden="1">"c7852"</definedName>
    <definedName name="IQ_EXPORTS_GOODS_REAL_SAAR_FC_UNUSED_UNUSED_UNUSED" hidden="1">"c7852"</definedName>
    <definedName name="IQ_EXPORTS_GOODS_REAL_SAAR_POP" hidden="1">"c11931"</definedName>
    <definedName name="IQ_EXPORTS_GOODS_REAL_SAAR_POP_FC_UNUSED" hidden="1">"c8072"</definedName>
    <definedName name="IQ_EXPORTS_GOODS_REAL_SAAR_POP_FC_UNUSED_UNUSED_UNUSED" hidden="1">"c8072"</definedName>
    <definedName name="IQ_EXPORTS_GOODS_REAL_SAAR_POP_UNUSED" hidden="1">"c7192"</definedName>
    <definedName name="IQ_EXPORTS_GOODS_REAL_SAAR_POP_UNUSED_UNUSED_UNUSED" hidden="1">"c7192"</definedName>
    <definedName name="IQ_EXPORTS_GOODS_REAL_SAAR_UNUSED" hidden="1">"c6972"</definedName>
    <definedName name="IQ_EXPORTS_GOODS_REAL_SAAR_UNUSED_UNUSED_UNUSED" hidden="1">"c6972"</definedName>
    <definedName name="IQ_EXPORTS_GOODS_REAL_SAAR_YOY" hidden="1">"c11932"</definedName>
    <definedName name="IQ_EXPORTS_GOODS_REAL_SAAR_YOY_FC_UNUSED" hidden="1">"c8292"</definedName>
    <definedName name="IQ_EXPORTS_GOODS_REAL_SAAR_YOY_FC_UNUSED_UNUSED_UNUSED" hidden="1">"c8292"</definedName>
    <definedName name="IQ_EXPORTS_GOODS_REAL_SAAR_YOY_UNUSED" hidden="1">"c7412"</definedName>
    <definedName name="IQ_EXPORTS_GOODS_REAL_SAAR_YOY_UNUSED_UNUSED_UNUSED" hidden="1">"c7412"</definedName>
    <definedName name="IQ_EXPORTS_GOODS_REAL_YOY" hidden="1">"c7413"</definedName>
    <definedName name="IQ_EXPORTS_GOODS_REAL_YOY_FC" hidden="1">"c8293"</definedName>
    <definedName name="IQ_EXPORTS_GOODS_SERVICES" hidden="1">"c6866"</definedName>
    <definedName name="IQ_EXPORTS_GOODS_SERVICES_APR" hidden="1">"c7526"</definedName>
    <definedName name="IQ_EXPORTS_GOODS_SERVICES_APR_FC" hidden="1">"c8406"</definedName>
    <definedName name="IQ_EXPORTS_GOODS_SERVICES_FC" hidden="1">"c7746"</definedName>
    <definedName name="IQ_EXPORTS_GOODS_SERVICES_POP" hidden="1">"c7086"</definedName>
    <definedName name="IQ_EXPORTS_GOODS_SERVICES_POP_FC" hidden="1">"c7966"</definedName>
    <definedName name="IQ_EXPORTS_GOODS_SERVICES_REAL" hidden="1">"c6974"</definedName>
    <definedName name="IQ_EXPORTS_GOODS_SERVICES_REAL_APR" hidden="1">"c7634"</definedName>
    <definedName name="IQ_EXPORTS_GOODS_SERVICES_REAL_APR_FC" hidden="1">"c8514"</definedName>
    <definedName name="IQ_EXPORTS_GOODS_SERVICES_REAL_FC" hidden="1">"c7854"</definedName>
    <definedName name="IQ_EXPORTS_GOODS_SERVICES_REAL_POP" hidden="1">"c7194"</definedName>
    <definedName name="IQ_EXPORTS_GOODS_SERVICES_REAL_POP_FC" hidden="1">"c8074"</definedName>
    <definedName name="IQ_EXPORTS_GOODS_SERVICES_REAL_SAAR" hidden="1">"c6975"</definedName>
    <definedName name="IQ_EXPORTS_GOODS_SERVICES_REAL_SAAR_APR" hidden="1">"c7635"</definedName>
    <definedName name="IQ_EXPORTS_GOODS_SERVICES_REAL_SAAR_APR_FC" hidden="1">"c8515"</definedName>
    <definedName name="IQ_EXPORTS_GOODS_SERVICES_REAL_SAAR_FC" hidden="1">"c7855"</definedName>
    <definedName name="IQ_EXPORTS_GOODS_SERVICES_REAL_SAAR_POP" hidden="1">"c7195"</definedName>
    <definedName name="IQ_EXPORTS_GOODS_SERVICES_REAL_SAAR_POP_FC" hidden="1">"c8075"</definedName>
    <definedName name="IQ_EXPORTS_GOODS_SERVICES_REAL_SAAR_YOY" hidden="1">"c7415"</definedName>
    <definedName name="IQ_EXPORTS_GOODS_SERVICES_REAL_SAAR_YOY_FC" hidden="1">"c8295"</definedName>
    <definedName name="IQ_EXPORTS_GOODS_SERVICES_REAL_USD" hidden="1">"c11926"</definedName>
    <definedName name="IQ_EXPORTS_GOODS_SERVICES_REAL_USD_APR" hidden="1">"c11929"</definedName>
    <definedName name="IQ_EXPORTS_GOODS_SERVICES_REAL_USD_POP" hidden="1">"c11927"</definedName>
    <definedName name="IQ_EXPORTS_GOODS_SERVICES_REAL_USD_YOY" hidden="1">"c11928"</definedName>
    <definedName name="IQ_EXPORTS_GOODS_SERVICES_REAL_YOY" hidden="1">"c7414"</definedName>
    <definedName name="IQ_EXPORTS_GOODS_SERVICES_REAL_YOY_FC" hidden="1">"c8294"</definedName>
    <definedName name="IQ_EXPORTS_GOODS_SERVICES_SAAR" hidden="1">"c6867"</definedName>
    <definedName name="IQ_EXPORTS_GOODS_SERVICES_SAAR_APR" hidden="1">"c7527"</definedName>
    <definedName name="IQ_EXPORTS_GOODS_SERVICES_SAAR_APR_FC" hidden="1">"c8407"</definedName>
    <definedName name="IQ_EXPORTS_GOODS_SERVICES_SAAR_FC" hidden="1">"c7747"</definedName>
    <definedName name="IQ_EXPORTS_GOODS_SERVICES_SAAR_POP" hidden="1">"c7087"</definedName>
    <definedName name="IQ_EXPORTS_GOODS_SERVICES_SAAR_POP_FC" hidden="1">"c7967"</definedName>
    <definedName name="IQ_EXPORTS_GOODS_SERVICES_SAAR_YOY" hidden="1">"c7307"</definedName>
    <definedName name="IQ_EXPORTS_GOODS_SERVICES_SAAR_YOY_FC" hidden="1">"c8187"</definedName>
    <definedName name="IQ_EXPORTS_GOODS_SERVICES_USD" hidden="1">"c11822"</definedName>
    <definedName name="IQ_EXPORTS_GOODS_SERVICES_USD_APR" hidden="1">"c11825"</definedName>
    <definedName name="IQ_EXPORTS_GOODS_SERVICES_USD_POP" hidden="1">"c11823"</definedName>
    <definedName name="IQ_EXPORTS_GOODS_SERVICES_USD_YOY" hidden="1">"c11824"</definedName>
    <definedName name="IQ_EXPORTS_GOODS_SERVICES_YOY" hidden="1">"c7306"</definedName>
    <definedName name="IQ_EXPORTS_GOODS_SERVICES_YOY_FC" hidden="1">"c8186"</definedName>
    <definedName name="IQ_EXPORTS_GOODS_USD" hidden="1">"c11818"</definedName>
    <definedName name="IQ_EXPORTS_GOODS_USD_APR" hidden="1">"c11821"</definedName>
    <definedName name="IQ_EXPORTS_GOODS_USD_POP" hidden="1">"c11819"</definedName>
    <definedName name="IQ_EXPORTS_GOODS_USD_YOY" hidden="1">"c11820"</definedName>
    <definedName name="IQ_EXPORTS_GOODS_YOY" hidden="1">"c7304"</definedName>
    <definedName name="IQ_EXPORTS_GOODS_YOY_FC" hidden="1">"c8184"</definedName>
    <definedName name="IQ_EXPORTS_NONFACTOR_SERVICES" hidden="1">"c6868"</definedName>
    <definedName name="IQ_EXPORTS_NONFACTOR_SERVICES_APR" hidden="1">"c7528"</definedName>
    <definedName name="IQ_EXPORTS_NONFACTOR_SERVICES_APR_FC" hidden="1">"c8408"</definedName>
    <definedName name="IQ_EXPORTS_NONFACTOR_SERVICES_FC" hidden="1">"c7748"</definedName>
    <definedName name="IQ_EXPORTS_NONFACTOR_SERVICES_POP" hidden="1">"c7088"</definedName>
    <definedName name="IQ_EXPORTS_NONFACTOR_SERVICES_POP_FC" hidden="1">"c7968"</definedName>
    <definedName name="IQ_EXPORTS_NONFACTOR_SERVICES_YOY" hidden="1">"c7308"</definedName>
    <definedName name="IQ_EXPORTS_NONFACTOR_SERVICES_YOY_FC" hidden="1">"c8188"</definedName>
    <definedName name="IQ_EXPORTS_POP_FC_UNUSED" hidden="1">"c7961"</definedName>
    <definedName name="IQ_EXPORTS_POP_FC_UNUSED_UNUSED_UNUSED" hidden="1">"c7961"</definedName>
    <definedName name="IQ_EXPORTS_POP_UNUSED" hidden="1">"c7081"</definedName>
    <definedName name="IQ_EXPORTS_POP_UNUSED_UNUSED_UNUSED" hidden="1">"c7081"</definedName>
    <definedName name="IQ_EXPORTS_SERVICES_REAL" hidden="1">"c6977"</definedName>
    <definedName name="IQ_EXPORTS_SERVICES_REAL_APR" hidden="1">"c7637"</definedName>
    <definedName name="IQ_EXPORTS_SERVICES_REAL_APR_FC" hidden="1">"c8517"</definedName>
    <definedName name="IQ_EXPORTS_SERVICES_REAL_FC" hidden="1">"c7857"</definedName>
    <definedName name="IQ_EXPORTS_SERVICES_REAL_POP" hidden="1">"c7197"</definedName>
    <definedName name="IQ_EXPORTS_SERVICES_REAL_POP_FC" hidden="1">"c8077"</definedName>
    <definedName name="IQ_EXPORTS_SERVICES_REAL_SAAR" hidden="1">"c11934"</definedName>
    <definedName name="IQ_EXPORTS_SERVICES_REAL_SAAR_APR" hidden="1">"c11937"</definedName>
    <definedName name="IQ_EXPORTS_SERVICES_REAL_SAAR_APR_FC_UNUSED" hidden="1">"c8516"</definedName>
    <definedName name="IQ_EXPORTS_SERVICES_REAL_SAAR_APR_FC_UNUSED_UNUSED_UNUSED" hidden="1">"c8516"</definedName>
    <definedName name="IQ_EXPORTS_SERVICES_REAL_SAAR_APR_UNUSED" hidden="1">"c7636"</definedName>
    <definedName name="IQ_EXPORTS_SERVICES_REAL_SAAR_APR_UNUSED_UNUSED_UNUSED" hidden="1">"c7636"</definedName>
    <definedName name="IQ_EXPORTS_SERVICES_REAL_SAAR_FC_UNUSED" hidden="1">"c7856"</definedName>
    <definedName name="IQ_EXPORTS_SERVICES_REAL_SAAR_FC_UNUSED_UNUSED_UNUSED" hidden="1">"c7856"</definedName>
    <definedName name="IQ_EXPORTS_SERVICES_REAL_SAAR_POP" hidden="1">"c11935"</definedName>
    <definedName name="IQ_EXPORTS_SERVICES_REAL_SAAR_POP_FC_UNUSED" hidden="1">"c8076"</definedName>
    <definedName name="IQ_EXPORTS_SERVICES_REAL_SAAR_POP_FC_UNUSED_UNUSED_UNUSED" hidden="1">"c8076"</definedName>
    <definedName name="IQ_EXPORTS_SERVICES_REAL_SAAR_POP_UNUSED" hidden="1">"c7196"</definedName>
    <definedName name="IQ_EXPORTS_SERVICES_REAL_SAAR_POP_UNUSED_UNUSED_UNUSED" hidden="1">"c7196"</definedName>
    <definedName name="IQ_EXPORTS_SERVICES_REAL_SAAR_UNUSED" hidden="1">"c6976"</definedName>
    <definedName name="IQ_EXPORTS_SERVICES_REAL_SAAR_UNUSED_UNUSED_UNUSED" hidden="1">"c6976"</definedName>
    <definedName name="IQ_EXPORTS_SERVICES_REAL_SAAR_YOY" hidden="1">"c11936"</definedName>
    <definedName name="IQ_EXPORTS_SERVICES_REAL_SAAR_YOY_FC_UNUSED" hidden="1">"c8296"</definedName>
    <definedName name="IQ_EXPORTS_SERVICES_REAL_SAAR_YOY_FC_UNUSED_UNUSED_UNUSED" hidden="1">"c8296"</definedName>
    <definedName name="IQ_EXPORTS_SERVICES_REAL_SAAR_YOY_UNUSED" hidden="1">"c7416"</definedName>
    <definedName name="IQ_EXPORTS_SERVICES_REAL_SAAR_YOY_UNUSED_UNUSED_UNUSED" hidden="1">"c7416"</definedName>
    <definedName name="IQ_EXPORTS_SERVICES_REAL_YOY" hidden="1">"c7417"</definedName>
    <definedName name="IQ_EXPORTS_SERVICES_REAL_YOY_FC" hidden="1">"c8297"</definedName>
    <definedName name="IQ_EXPORTS_UNUSED" hidden="1">"c6861"</definedName>
    <definedName name="IQ_EXPORTS_UNUSED_UNUSED_UNUSED" hidden="1">"c6861"</definedName>
    <definedName name="IQ_EXPORTS_USD" hidden="1">"c11806"</definedName>
    <definedName name="IQ_EXPORTS_USD_APR" hidden="1">"c11809"</definedName>
    <definedName name="IQ_EXPORTS_USD_POP" hidden="1">"c11807"</definedName>
    <definedName name="IQ_EXPORTS_USD_YOY" hidden="1">"c11808"</definedName>
    <definedName name="IQ_EXPORTS_YOY_FC_UNUSED" hidden="1">"c8181"</definedName>
    <definedName name="IQ_EXPORTS_YOY_FC_UNUSED_UNUSED_UNUSED" hidden="1">"c8181"</definedName>
    <definedName name="IQ_EXPORTS_YOY_UNUSED" hidden="1">"c7301"</definedName>
    <definedName name="IQ_EXPORTS_YOY_UNUSED_UNUSED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" hidden="1">"c6216"</definedName>
    <definedName name="IQ_EXTRA_ACC_ITEMS_REIT" hidden="1">"c415"</definedName>
    <definedName name="IQ_EXTRA_ACC_ITEMS_UTI" hidden="1">"c416"</definedName>
    <definedName name="IQ_EXTRA_ITEMS" hidden="1">"c1459"</definedName>
    <definedName name="IQ_EXTRAORDINARY_GAINS_FDIC" hidden="1">"c6586"</definedName>
    <definedName name="IQ_FAD" hidden="1">"c8757"</definedName>
    <definedName name="IQ_FAD_PAYOUT_RATIO" hidden="1">"c8872"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DIC" hidden="1">"c417"</definedName>
    <definedName name="IQ_FED_BUDGET_RECEIPTS" hidden="1">"c6869"</definedName>
    <definedName name="IQ_FED_BUDGET_RECEIPTS_APR" hidden="1">"c7529"</definedName>
    <definedName name="IQ_FED_BUDGET_RECEIPTS_APR_FC" hidden="1">"c8409"</definedName>
    <definedName name="IQ_FED_BUDGET_RECEIPTS_FC" hidden="1">"c7749"</definedName>
    <definedName name="IQ_FED_BUDGET_RECEIPTS_POP" hidden="1">"c7089"</definedName>
    <definedName name="IQ_FED_BUDGET_RECEIPTS_POP_FC" hidden="1">"c7969"</definedName>
    <definedName name="IQ_FED_BUDGET_RECEIPTS_YOY" hidden="1">"c7309"</definedName>
    <definedName name="IQ_FED_BUDGET_RECEIPTS_YOY_FC" hidden="1">"c8189"</definedName>
    <definedName name="IQ_FED_FUNDS_PURCHASED_FDIC" hidden="1">"c6343"</definedName>
    <definedName name="IQ_FED_FUNDS_SOLD_FDIC" hidden="1">"c6307"</definedName>
    <definedName name="IQ_FEDFUNDS_SOLD" hidden="1">"c2256"</definedName>
    <definedName name="IQ_FFO" hidden="1">"c1574"</definedName>
    <definedName name="IQ_FFO_ACT_OR_EST" hidden="1">"c2216"</definedName>
    <definedName name="IQ_FFO_ADJ_ACT_OR_EST" hidden="1">"c4435"</definedName>
    <definedName name="IQ_FFO_ADJ_ACT_OR_EST_CIQ" hidden="1">"c4960"</definedName>
    <definedName name="IQ_FFO_ADJ_EST" hidden="1">"c4434"</definedName>
    <definedName name="IQ_FFO_ADJ_GUIDANCE" hidden="1">"c4436"</definedName>
    <definedName name="IQ_FFO_ADJ_HIGH_EST" hidden="1">"c4437"</definedName>
    <definedName name="IQ_FFO_ADJ_HIGH_GUIDANCE" hidden="1">"c4202"</definedName>
    <definedName name="IQ_FFO_ADJ_LOW_EST" hidden="1">"c4438"</definedName>
    <definedName name="IQ_FFO_ADJ_LOW_GUIDANCE" hidden="1">"c4242"</definedName>
    <definedName name="IQ_FFO_ADJ_MEDIAN_EST" hidden="1">"c4439"</definedName>
    <definedName name="IQ_FFO_ADJ_NUM_EST" hidden="1">"c4440"</definedName>
    <definedName name="IQ_FFO_ADJ_STDDEV_EST" hidden="1">"c4441"</definedName>
    <definedName name="IQ_FFO_EST" hidden="1">"c418"</definedName>
    <definedName name="IQ_FFO_EST_DET_EST" hidden="1">"c12059"</definedName>
    <definedName name="IQ_FFO_EST_DET_EST_CURRENCY" hidden="1">"c12466"</definedName>
    <definedName name="IQ_FFO_EST_DET_EST_CURRENCY_THOM" hidden="1">"c12487"</definedName>
    <definedName name="IQ_FFO_EST_DET_EST_DATE" hidden="1">"c12212"</definedName>
    <definedName name="IQ_FFO_EST_DET_EST_DATE_THOM" hidden="1">"c12238"</definedName>
    <definedName name="IQ_FFO_EST_DET_EST_INCL" hidden="1">"c12349"</definedName>
    <definedName name="IQ_FFO_EST_DET_EST_INCL_THOM" hidden="1">"c12370"</definedName>
    <definedName name="IQ_FFO_EST_DET_EST_ORIGIN" hidden="1">"c12722"</definedName>
    <definedName name="IQ_FFO_EST_DET_EST_ORIGIN_THOM" hidden="1">"c12608"</definedName>
    <definedName name="IQ_FFO_EST_DET_EST_THOM" hidden="1">"c12088"</definedName>
    <definedName name="IQ_FFO_EST_THOM" hidden="1">"c3999"</definedName>
    <definedName name="IQ_FFO_GUIDANCE" hidden="1">"c4443"</definedName>
    <definedName name="IQ_FFO_HIGH_EST" hidden="1">"c419"</definedName>
    <definedName name="IQ_FFO_HIGH_EST_THOM" hidden="1">"c4001"</definedName>
    <definedName name="IQ_FFO_HIGH_GUIDANCE" hidden="1">"c4184"</definedName>
    <definedName name="IQ_FFO_LOW_EST" hidden="1">"c420"</definedName>
    <definedName name="IQ_FFO_LOW_EST_THOM" hidden="1">"c4002"</definedName>
    <definedName name="IQ_FFO_LOW_GUIDANCE" hidden="1">"c4224"</definedName>
    <definedName name="IQ_FFO_MEDIAN_EST" hidden="1">"c1665"</definedName>
    <definedName name="IQ_FFO_MEDIAN_EST_THOM" hidden="1">"c4000"</definedName>
    <definedName name="IQ_FFO_NUM_EST" hidden="1">"c421"</definedName>
    <definedName name="IQ_FFO_NUM_EST_THOM" hidden="1">"c4003"</definedName>
    <definedName name="IQ_FFO_PAYOUT_RATIO" hidden="1">"c3492"</definedName>
    <definedName name="IQ_FFO_PER_SHARE_BASIC" hidden="1">"c8867"</definedName>
    <definedName name="IQ_FFO_PER_SHARE_DILUTED" hidden="1">"c8868"</definedName>
    <definedName name="IQ_FFO_SHARE_ACT_OR_EST" hidden="1">"c4446"</definedName>
    <definedName name="IQ_FFO_SHARE_ACT_OR_EST_CIQ" hidden="1">"c4971"</definedName>
    <definedName name="IQ_FFO_SHARE_EST" hidden="1">"c4445"</definedName>
    <definedName name="IQ_FFO_SHARE_GUIDANCE" hidden="1">"c4447"</definedName>
    <definedName name="IQ_FFO_SHARE_HIGH_EST" hidden="1">"c4448"</definedName>
    <definedName name="IQ_FFO_SHARE_HIGH_GUIDANCE" hidden="1">"c4203"</definedName>
    <definedName name="IQ_FFO_SHARE_LOW_EST" hidden="1">"c4449"</definedName>
    <definedName name="IQ_FFO_SHARE_LOW_GUIDANCE" hidden="1">"c4243"</definedName>
    <definedName name="IQ_FFO_SHARE_MEDIAN_EST" hidden="1">"c4450"</definedName>
    <definedName name="IQ_FFO_SHARE_NUM_EST" hidden="1">"c4451"</definedName>
    <definedName name="IQ_FFO_SHARE_STDDEV_EST" hidden="1">"c4452"</definedName>
    <definedName name="IQ_FFO_STDDEV_EST" hidden="1">"c422"</definedName>
    <definedName name="IQ_FFO_STDDEV_EST_THOM" hidden="1">"c4004"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_CURRENCY_AP" hidden="1">"c11747"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ATA_SOURCE" hidden="1">"c6788"</definedName>
    <definedName name="IQ_FIN_DIV_ASSETS_CURRENT" hidden="1">"c427"</definedName>
    <definedName name="IQ_FIN_DIV_ASSETS_LT" hidden="1">"c428"</definedName>
    <definedName name="IQ_FIN_DIV_CASH_EQUIV" hidden="1">"c6289"</definedName>
    <definedName name="IQ_FIN_DIV_DEBT_CURRENT" hidden="1">"c429"</definedName>
    <definedName name="IQ_FIN_DIV_DEBT_LT" hidden="1">"c430"</definedName>
    <definedName name="IQ_FIN_DIV_DEBT_TOTAL" hidden="1">"c5656"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REV" hidden="1">"c437"</definedName>
    <definedName name="IQ_FIN_DIV_ST_DEBT_TOTAL" hidden="1">"c5527"</definedName>
    <definedName name="IQ_FIN_DIV_ST_INVEST" hidden="1">"c6288"</definedName>
    <definedName name="IQ_FINANCING_CASH" hidden="1">"c1405"</definedName>
    <definedName name="IQ_FINANCING_CASH_SUPPL" hidden="1">"c1406"</definedName>
    <definedName name="IQ_FINANCING_OBLIG_CURRENT" hidden="1">"c11753"</definedName>
    <definedName name="IQ_FINANCING_OBLIG_NON_CURRENT" hidden="1">"c11754"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Q_EST" hidden="1">"c6794"</definedName>
    <definedName name="IQ_FISCAL_Q_EST_CIQ" hidden="1">"c6806"</definedName>
    <definedName name="IQ_FISCAL_Q_EST_REUT" hidden="1">"c6798"</definedName>
    <definedName name="IQ_FISCAL_Q_EST_THOM" hidden="1">"c6802"</definedName>
    <definedName name="IQ_FISCAL_Y" hidden="1">"c441"</definedName>
    <definedName name="IQ_FISCAL_Y_EST" hidden="1">"c6795"</definedName>
    <definedName name="IQ_FISCAL_Y_EST_CIQ" hidden="1">"c6807"</definedName>
    <definedName name="IQ_FISCAL_Y_EST_REUT" hidden="1">"c6799"</definedName>
    <definedName name="IQ_FISCAL_Y_EST_THOM" hidden="1">"c6803"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_FREQUENCY" hidden="1">"c8964"</definedName>
    <definedName name="IQ_FIXED_ASSET_TURNS" hidden="1">"c445"</definedName>
    <definedName name="IQ_FIXED_INVEST_APR_FC_UNUSED" hidden="1">"c8410"</definedName>
    <definedName name="IQ_FIXED_INVEST_APR_FC_UNUSED_UNUSED_UNUSED" hidden="1">"c8410"</definedName>
    <definedName name="IQ_FIXED_INVEST_APR_UNUSED" hidden="1">"c7530"</definedName>
    <definedName name="IQ_FIXED_INVEST_APR_UNUSED_UNUSED_UNUSED" hidden="1">"c7530"</definedName>
    <definedName name="IQ_FIXED_INVEST_FC_UNUSED" hidden="1">"c7750"</definedName>
    <definedName name="IQ_FIXED_INVEST_FC_UNUSED_UNUSED_UNUSED" hidden="1">"c7750"</definedName>
    <definedName name="IQ_FIXED_INVEST_MACH_EQUIP" hidden="1">"c6871"</definedName>
    <definedName name="IQ_FIXED_INVEST_MACH_EQUIP_APR" hidden="1">"c7531"</definedName>
    <definedName name="IQ_FIXED_INVEST_MACH_EQUIP_APR_FC" hidden="1">"c8411"</definedName>
    <definedName name="IQ_FIXED_INVEST_MACH_EQUIP_FC" hidden="1">"c7751"</definedName>
    <definedName name="IQ_FIXED_INVEST_MACH_EQUIP_POP" hidden="1">"c7091"</definedName>
    <definedName name="IQ_FIXED_INVEST_MACH_EQUIP_POP_FC" hidden="1">"c7971"</definedName>
    <definedName name="IQ_FIXED_INVEST_MACH_EQUIP_REAL" hidden="1">"c6979"</definedName>
    <definedName name="IQ_FIXED_INVEST_MACH_EQUIP_REAL_APR" hidden="1">"c7639"</definedName>
    <definedName name="IQ_FIXED_INVEST_MACH_EQUIP_REAL_APR_FC" hidden="1">"c8519"</definedName>
    <definedName name="IQ_FIXED_INVEST_MACH_EQUIP_REAL_FC" hidden="1">"c7859"</definedName>
    <definedName name="IQ_FIXED_INVEST_MACH_EQUIP_REAL_POP" hidden="1">"c7199"</definedName>
    <definedName name="IQ_FIXED_INVEST_MACH_EQUIP_REAL_POP_FC" hidden="1">"c8079"</definedName>
    <definedName name="IQ_FIXED_INVEST_MACH_EQUIP_REAL_YOY" hidden="1">"c7419"</definedName>
    <definedName name="IQ_FIXED_INVEST_MACH_EQUIP_REAL_YOY_FC" hidden="1">"c8299"</definedName>
    <definedName name="IQ_FIXED_INVEST_MACH_EQUIP_YOY" hidden="1">"c7311"</definedName>
    <definedName name="IQ_FIXED_INVEST_MACH_EQUIP_YOY_FC" hidden="1">"c8191"</definedName>
    <definedName name="IQ_FIXED_INVEST_POP_FC_UNUSED" hidden="1">"c7970"</definedName>
    <definedName name="IQ_FIXED_INVEST_POP_FC_UNUSED_UNUSED_UNUSED" hidden="1">"c7970"</definedName>
    <definedName name="IQ_FIXED_INVEST_POP_UNUSED" hidden="1">"c7090"</definedName>
    <definedName name="IQ_FIXED_INVEST_POP_UNUSED_UNUSED_UNUSED" hidden="1">"c7090"</definedName>
    <definedName name="IQ_FIXED_INVEST_REAL_APR_FC_UNUSED" hidden="1">"c8518"</definedName>
    <definedName name="IQ_FIXED_INVEST_REAL_APR_FC_UNUSED_UNUSED_UNUSED" hidden="1">"c8518"</definedName>
    <definedName name="IQ_FIXED_INVEST_REAL_APR_UNUSED" hidden="1">"c7638"</definedName>
    <definedName name="IQ_FIXED_INVEST_REAL_APR_UNUSED_UNUSED_UNUSED" hidden="1">"c7638"</definedName>
    <definedName name="IQ_FIXED_INVEST_REAL_FC_UNUSED" hidden="1">"c7858"</definedName>
    <definedName name="IQ_FIXED_INVEST_REAL_FC_UNUSED_UNUSED_UNUSED" hidden="1">"c7858"</definedName>
    <definedName name="IQ_FIXED_INVEST_REAL_POP_FC_UNUSED" hidden="1">"c8078"</definedName>
    <definedName name="IQ_FIXED_INVEST_REAL_POP_FC_UNUSED_UNUSED_UNUSED" hidden="1">"c8078"</definedName>
    <definedName name="IQ_FIXED_INVEST_REAL_POP_UNUSED" hidden="1">"c7198"</definedName>
    <definedName name="IQ_FIXED_INVEST_REAL_POP_UNUSED_UNUSED_UNUSED" hidden="1">"c7198"</definedName>
    <definedName name="IQ_FIXED_INVEST_REAL_SAAR" hidden="1">"c6980"</definedName>
    <definedName name="IQ_FIXED_INVEST_REAL_SAAR_APR" hidden="1">"c7640"</definedName>
    <definedName name="IQ_FIXED_INVEST_REAL_SAAR_APR_FC" hidden="1">"c8520"</definedName>
    <definedName name="IQ_FIXED_INVEST_REAL_SAAR_FC" hidden="1">"c7860"</definedName>
    <definedName name="IQ_FIXED_INVEST_REAL_SAAR_POP" hidden="1">"c7200"</definedName>
    <definedName name="IQ_FIXED_INVEST_REAL_SAAR_POP_FC" hidden="1">"c8080"</definedName>
    <definedName name="IQ_FIXED_INVEST_REAL_SAAR_USD_APR_FC" hidden="1">"c11945"</definedName>
    <definedName name="IQ_FIXED_INVEST_REAL_SAAR_USD_FC" hidden="1">"c11942"</definedName>
    <definedName name="IQ_FIXED_INVEST_REAL_SAAR_USD_POP_FC" hidden="1">"c11943"</definedName>
    <definedName name="IQ_FIXED_INVEST_REAL_SAAR_USD_YOY_FC" hidden="1">"c11944"</definedName>
    <definedName name="IQ_FIXED_INVEST_REAL_SAAR_YOY" hidden="1">"c7420"</definedName>
    <definedName name="IQ_FIXED_INVEST_REAL_SAAR_YOY_FC" hidden="1">"c8300"</definedName>
    <definedName name="IQ_FIXED_INVEST_REAL_UNUSED" hidden="1">"c6978"</definedName>
    <definedName name="IQ_FIXED_INVEST_REAL_UNUSED_UNUSED_UNUSED" hidden="1">"c6978"</definedName>
    <definedName name="IQ_FIXED_INVEST_REAL_USD_APR_FC" hidden="1">"c11941"</definedName>
    <definedName name="IQ_FIXED_INVEST_REAL_USD_FC" hidden="1">"c11938"</definedName>
    <definedName name="IQ_FIXED_INVEST_REAL_USD_POP_FC" hidden="1">"c11939"</definedName>
    <definedName name="IQ_FIXED_INVEST_REAL_USD_YOY_FC" hidden="1">"c11940"</definedName>
    <definedName name="IQ_FIXED_INVEST_REAL_YOY_FC_UNUSED" hidden="1">"c8298"</definedName>
    <definedName name="IQ_FIXED_INVEST_REAL_YOY_FC_UNUSED_UNUSED_UNUSED" hidden="1">"c8298"</definedName>
    <definedName name="IQ_FIXED_INVEST_REAL_YOY_UNUSED" hidden="1">"c7418"</definedName>
    <definedName name="IQ_FIXED_INVEST_REAL_YOY_UNUSED_UNUSED_UNUSED" hidden="1">"c7418"</definedName>
    <definedName name="IQ_FIXED_INVEST_SAAR" hidden="1">"c6872"</definedName>
    <definedName name="IQ_FIXED_INVEST_SAAR_APR" hidden="1">"c7532"</definedName>
    <definedName name="IQ_FIXED_INVEST_SAAR_APR_FC" hidden="1">"c8412"</definedName>
    <definedName name="IQ_FIXED_INVEST_SAAR_FC" hidden="1">"c7752"</definedName>
    <definedName name="IQ_FIXED_INVEST_SAAR_POP" hidden="1">"c7092"</definedName>
    <definedName name="IQ_FIXED_INVEST_SAAR_POP_FC" hidden="1">"c7972"</definedName>
    <definedName name="IQ_FIXED_INVEST_SAAR_USD_APR_FC" hidden="1">"c11833"</definedName>
    <definedName name="IQ_FIXED_INVEST_SAAR_USD_FC" hidden="1">"c11830"</definedName>
    <definedName name="IQ_FIXED_INVEST_SAAR_USD_POP_FC" hidden="1">"c11831"</definedName>
    <definedName name="IQ_FIXED_INVEST_SAAR_USD_YOY_FC" hidden="1">"c11832"</definedName>
    <definedName name="IQ_FIXED_INVEST_SAAR_YOY" hidden="1">"c7312"</definedName>
    <definedName name="IQ_FIXED_INVEST_SAAR_YOY_FC" hidden="1">"c8192"</definedName>
    <definedName name="IQ_FIXED_INVEST_UNUSED" hidden="1">"c6870"</definedName>
    <definedName name="IQ_FIXED_INVEST_UNUSED_UNUSED_UNUSED" hidden="1">"c6870"</definedName>
    <definedName name="IQ_FIXED_INVEST_USD_APR_FC" hidden="1">"c11829"</definedName>
    <definedName name="IQ_FIXED_INVEST_USD_FC" hidden="1">"c11826"</definedName>
    <definedName name="IQ_FIXED_INVEST_USD_POP_FC" hidden="1">"c11827"</definedName>
    <definedName name="IQ_FIXED_INVEST_USD_YOY_FC" hidden="1">"c11828"</definedName>
    <definedName name="IQ_FIXED_INVEST_YOY_FC_UNUSED" hidden="1">"c8190"</definedName>
    <definedName name="IQ_FIXED_INVEST_YOY_FC_UNUSED_UNUSED_UNUSED" hidden="1">"c8190"</definedName>
    <definedName name="IQ_FIXED_INVEST_YOY_UNUSED" hidden="1">"c7310"</definedName>
    <definedName name="IQ_FIXED_INVEST_YOY_UNUSED_UNUSED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.S._BANKS_LOANS_FDIC" hidden="1">"c6438"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NONTRANSACTION_ACCOUNTS_FDIC" hidden="1">"c6549"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ULLY_INSURED_DEPOSITS_FDIC" hidden="1">"c6487"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X_CONTRACTS_FDIC" hidden="1">"c6517"</definedName>
    <definedName name="IQ_FX_CONTRACTS_SPOT_FDIC" hidden="1">"c6356"</definedName>
    <definedName name="IQ_FY" hidden="1">1000</definedName>
    <definedName name="IQ_GA_EXP" hidden="1">"c2241"</definedName>
    <definedName name="IQ_GAAP_BS" hidden="1">"c6789"</definedName>
    <definedName name="IQ_GAAP_CF" hidden="1">"c6790"</definedName>
    <definedName name="IQ_GAAP_IS" hidden="1">"c6194"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" hidden="1">"c6217"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" hidden="1">"c6218"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" hidden="1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" hidden="1">"c6220"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" hidden="1">"c6278"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" hidden="1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DP" hidden="1">"c6874"</definedName>
    <definedName name="IQ_GDP_APR" hidden="1">"c7534"</definedName>
    <definedName name="IQ_GDP_APR_FC" hidden="1">"c8414"</definedName>
    <definedName name="IQ_GDP_FC" hidden="1">"c7754"</definedName>
    <definedName name="IQ_GDP_POP" hidden="1">"c7094"</definedName>
    <definedName name="IQ_GDP_POP_FC" hidden="1">"c7974"</definedName>
    <definedName name="IQ_GDP_REAL" hidden="1">"c6981"</definedName>
    <definedName name="IQ_GDP_REAL_APR" hidden="1">"c7641"</definedName>
    <definedName name="IQ_GDP_REAL_APR_FC" hidden="1">"c8521"</definedName>
    <definedName name="IQ_GDP_REAL_FC" hidden="1">"c7861"</definedName>
    <definedName name="IQ_GDP_REAL_POP" hidden="1">"c7201"</definedName>
    <definedName name="IQ_GDP_REAL_POP_FC" hidden="1">"c8081"</definedName>
    <definedName name="IQ_GDP_REAL_SAAR" hidden="1">"c6982"</definedName>
    <definedName name="IQ_GDP_REAL_SAAR_APR" hidden="1">"c7642"</definedName>
    <definedName name="IQ_GDP_REAL_SAAR_APR_FC" hidden="1">"c8522"</definedName>
    <definedName name="IQ_GDP_REAL_SAAR_FC" hidden="1">"c7862"</definedName>
    <definedName name="IQ_GDP_REAL_SAAR_POP" hidden="1">"c7202"</definedName>
    <definedName name="IQ_GDP_REAL_SAAR_POP_FC" hidden="1">"c8082"</definedName>
    <definedName name="IQ_GDP_REAL_SAAR_YOY" hidden="1">"c7422"</definedName>
    <definedName name="IQ_GDP_REAL_SAAR_YOY_FC" hidden="1">"c8302"</definedName>
    <definedName name="IQ_GDP_REAL_USD" hidden="1">"c11946"</definedName>
    <definedName name="IQ_GDP_REAL_USD_APR" hidden="1">"c11949"</definedName>
    <definedName name="IQ_GDP_REAL_USD_POP" hidden="1">"c11947"</definedName>
    <definedName name="IQ_GDP_REAL_USD_YOY" hidden="1">"c11948"</definedName>
    <definedName name="IQ_GDP_REAL_YOY" hidden="1">"c7421"</definedName>
    <definedName name="IQ_GDP_REAL_YOY_FC" hidden="1">"c8301"</definedName>
    <definedName name="IQ_GDP_SAAR" hidden="1">"c6875"</definedName>
    <definedName name="IQ_GDP_SAAR_APR" hidden="1">"c7535"</definedName>
    <definedName name="IQ_GDP_SAAR_APR_FC" hidden="1">"c8415"</definedName>
    <definedName name="IQ_GDP_SAAR_FC" hidden="1">"c7755"</definedName>
    <definedName name="IQ_GDP_SAAR_POP" hidden="1">"c7095"</definedName>
    <definedName name="IQ_GDP_SAAR_POP_FC" hidden="1">"c7975"</definedName>
    <definedName name="IQ_GDP_SAAR_YOY" hidden="1">"c7315"</definedName>
    <definedName name="IQ_GDP_SAAR_YOY_FC" hidden="1">"c8195"</definedName>
    <definedName name="IQ_GDP_USD" hidden="1">"c11834"</definedName>
    <definedName name="IQ_GDP_USD_APR" hidden="1">"c11837"</definedName>
    <definedName name="IQ_GDP_USD_POP" hidden="1">"c11835"</definedName>
    <definedName name="IQ_GDP_USD_YOY" hidden="1">"c11836"</definedName>
    <definedName name="IQ_GDP_YOY" hidden="1">"c7314"</definedName>
    <definedName name="IQ_GDP_YOY_FC" hidden="1">"c8194"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LA_PCT_LEASED_CONSOL" hidden="1">"c8810"</definedName>
    <definedName name="IQ_GLA_PCT_LEASED_MANAGED" hidden="1">"c8812"</definedName>
    <definedName name="IQ_GLA_PCT_LEASED_OTHER" hidden="1">"c8813"</definedName>
    <definedName name="IQ_GLA_PCT_LEASED_TOTAL" hidden="1">"c8814"</definedName>
    <definedName name="IQ_GLA_PCT_LEASED_UNCONSOL" hidden="1">"c8811"</definedName>
    <definedName name="IQ_GLA_SQ_FT_CONSOL" hidden="1">"c8790"</definedName>
    <definedName name="IQ_GLA_SQ_FT_MANAGED" hidden="1">"c8792"</definedName>
    <definedName name="IQ_GLA_SQ_FT_OTHER" hidden="1">"c8793"</definedName>
    <definedName name="IQ_GLA_SQ_FT_TOTAL" hidden="1">"c8794"</definedName>
    <definedName name="IQ_GLA_SQ_FT_UNCONSOL" hidden="1">"c8791"</definedName>
    <definedName name="IQ_GLA_SQ_METER_CONSOL" hidden="1">"c8795"</definedName>
    <definedName name="IQ_GLA_SQ_METER_MANAGED" hidden="1">"c8797"</definedName>
    <definedName name="IQ_GLA_SQ_METER_OTHER" hidden="1">"c8798"</definedName>
    <definedName name="IQ_GLA_SQ_METER_TOTAL" hidden="1">"c8799"</definedName>
    <definedName name="IQ_GLA_SQ_METER_UNCONSOL" hidden="1">"c8796"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GOODWILL_NET" hidden="1">"c1380"</definedName>
    <definedName name="IQ_GOVT_PERSONAL_TAXES_RECEIPTS" hidden="1">"c6876"</definedName>
    <definedName name="IQ_GOVT_PERSONAL_TAXES_RECEIPTS_APR" hidden="1">"c7536"</definedName>
    <definedName name="IQ_GOVT_PERSONAL_TAXES_RECEIPTS_APR_FC" hidden="1">"c8416"</definedName>
    <definedName name="IQ_GOVT_PERSONAL_TAXES_RECEIPTS_FC" hidden="1">"c7756"</definedName>
    <definedName name="IQ_GOVT_PERSONAL_TAXES_RECEIPTS_POP" hidden="1">"c7096"</definedName>
    <definedName name="IQ_GOVT_PERSONAL_TAXES_RECEIPTS_POP_FC" hidden="1">"c7976"</definedName>
    <definedName name="IQ_GOVT_PERSONAL_TAXES_RECEIPTS_YOY" hidden="1">"c7316"</definedName>
    <definedName name="IQ_GOVT_PERSONAL_TAXES_RECEIPTS_YOY_FC" hidden="1">"c8196"</definedName>
    <definedName name="IQ_GOVT_RECEIPTS" hidden="1">"c6877"</definedName>
    <definedName name="IQ_GOVT_RECEIPTS_APR" hidden="1">"c7537"</definedName>
    <definedName name="IQ_GOVT_RECEIPTS_APR_FC" hidden="1">"c8417"</definedName>
    <definedName name="IQ_GOVT_RECEIPTS_FC" hidden="1">"c7757"</definedName>
    <definedName name="IQ_GOVT_RECEIPTS_POP" hidden="1">"c7097"</definedName>
    <definedName name="IQ_GOVT_RECEIPTS_POP_FC" hidden="1">"c7977"</definedName>
    <definedName name="IQ_GOVT_RECEIPTS_YOY" hidden="1">"c7317"</definedName>
    <definedName name="IQ_GOVT_RECEIPTS_YOY_FC" hidden="1">"c8197"</definedName>
    <definedName name="IQ_GP" hidden="1">"c511"</definedName>
    <definedName name="IQ_GP_10YR_ANN_CAGR" hidden="1">"c6090"</definedName>
    <definedName name="IQ_GP_10YR_ANN_GROWTH" hidden="1">"c512"</definedName>
    <definedName name="IQ_GP_1YR_ANN_GROWTH" hidden="1">"c513"</definedName>
    <definedName name="IQ_GP_2YR_ANN_CAGR" hidden="1">"c6091"</definedName>
    <definedName name="IQ_GP_2YR_ANN_GROWTH" hidden="1">"c514"</definedName>
    <definedName name="IQ_GP_3YR_ANN_CAGR" hidden="1">"c6092"</definedName>
    <definedName name="IQ_GP_3YR_ANN_GROWTH" hidden="1">"c515"</definedName>
    <definedName name="IQ_GP_5YR_ANN_CAGR" hidden="1">"c6093"</definedName>
    <definedName name="IQ_GP_5YR_ANN_GROWTH" hidden="1">"c516"</definedName>
    <definedName name="IQ_GP_7YR_ANN_CAGR" hidden="1">"c6094"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CAGR" hidden="1">"c6095"</definedName>
    <definedName name="IQ_GROSS_LOANS_10YR_ANN_GROWTH" hidden="1">"c522"</definedName>
    <definedName name="IQ_GROSS_LOANS_1YR_ANN_GROWTH" hidden="1">"c523"</definedName>
    <definedName name="IQ_GROSS_LOANS_2YR_ANN_CAGR" hidden="1">"c6096"</definedName>
    <definedName name="IQ_GROSS_LOANS_2YR_ANN_GROWTH" hidden="1">"c524"</definedName>
    <definedName name="IQ_GROSS_LOANS_3YR_ANN_CAGR" hidden="1">"c6097"</definedName>
    <definedName name="IQ_GROSS_LOANS_3YR_ANN_GROWTH" hidden="1">"c525"</definedName>
    <definedName name="IQ_GROSS_LOANS_5YR_ANN_CAGR" hidden="1">"c6098"</definedName>
    <definedName name="IQ_GROSS_LOANS_5YR_ANN_GROWTH" hidden="1">"c526"</definedName>
    <definedName name="IQ_GROSS_LOANS_7YR_ANN_CAGR" hidden="1">"c6099"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MARGIN_ACT_OR_EST" hidden="1">"c5554"</definedName>
    <definedName name="IQ_GROSS_MARGIN_ACT_OR_EST_THOM" hidden="1">"c5562"</definedName>
    <definedName name="IQ_GROSS_MARGIN_DET_EST_DATE_THOM" hidden="1">"c12239"</definedName>
    <definedName name="IQ_GROSS_MARGIN_DET_EST_INCL_THOM" hidden="1">"c12371"</definedName>
    <definedName name="IQ_GROSS_MARGIN_DET_EST_ORIGIN_THOM" hidden="1">"c12609"</definedName>
    <definedName name="IQ_GROSS_MARGIN_DET_EST_THOM" hidden="1">"c12089"</definedName>
    <definedName name="IQ_GROSS_MARGIN_EST" hidden="1">"c5547"</definedName>
    <definedName name="IQ_GROSS_MARGIN_EST_THOM" hidden="1">"c5555"</definedName>
    <definedName name="IQ_GROSS_MARGIN_HIGH_EST" hidden="1">"c5549"</definedName>
    <definedName name="IQ_GROSS_MARGIN_HIGH_EST_THOM" hidden="1">"c5557"</definedName>
    <definedName name="IQ_GROSS_MARGIN_LOW_EST" hidden="1">"c5550"</definedName>
    <definedName name="IQ_GROSS_MARGIN_LOW_EST_THOM" hidden="1">"c5558"</definedName>
    <definedName name="IQ_GROSS_MARGIN_MEDIAN_EST" hidden="1">"c5548"</definedName>
    <definedName name="IQ_GROSS_MARGIN_MEDIAN_EST_THOM" hidden="1">"c5556"</definedName>
    <definedName name="IQ_GROSS_MARGIN_NUM_EST" hidden="1">"c5551"</definedName>
    <definedName name="IQ_GROSS_MARGIN_NUM_EST_THOM" hidden="1">"c5559"</definedName>
    <definedName name="IQ_GROSS_MARGIN_STDDEV_EST" hidden="1">"c5552"</definedName>
    <definedName name="IQ_GROSS_MARGIN_STDDEV_EST_THOM" hidden="1">"c5560"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ROUP_EMBEDDED_VALUE_ASSET_MANAGEMENT" hidden="1">"c9955"</definedName>
    <definedName name="IQ_GROUP_EMBEDDED_VALUE_HEALTH" hidden="1">"c9954"</definedName>
    <definedName name="IQ_GROUP_EMBEDDED_VALUE_LIFE" hidden="1">"c9953"</definedName>
    <definedName name="IQ_GROUP_EMBEDDED_VALUE_LIFE_OTHER" hidden="1">"c9956"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" hidden="1">"c6279"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" hidden="1">"c6280"</definedName>
    <definedName name="IQ_GW_INTAN_AMORT_REIT" hidden="1">"c1480"</definedName>
    <definedName name="IQ_GW_INTAN_AMORT_UTI" hidden="1">"c1481"</definedName>
    <definedName name="IQ_HC_ADJUSTED_DISCHARGES" hidden="1">"c9977"</definedName>
    <definedName name="IQ_HC_ADMISSIONS" hidden="1">"c5953"</definedName>
    <definedName name="IQ_HC_ADMISSIONS_GROWTH" hidden="1">"c5997"</definedName>
    <definedName name="IQ_HC_ADMISSIONS_MANAGED_CARE" hidden="1">"c5956"</definedName>
    <definedName name="IQ_HC_ADMISSIONS_MEDICAID" hidden="1">"c5955"</definedName>
    <definedName name="IQ_HC_ADMISSIONS_MEDICARE" hidden="1">"c5954"</definedName>
    <definedName name="IQ_HC_ADMISSIONS_OTHER" hidden="1">"c5957"</definedName>
    <definedName name="IQ_HC_ADMISSIONS_SF" hidden="1">"c6006"</definedName>
    <definedName name="IQ_HC_ALFS" hidden="1">"c5952"</definedName>
    <definedName name="IQ_HC_ASO_COVERED_LIVES" hidden="1">"c9982"</definedName>
    <definedName name="IQ_HC_ASO_MEMBERSHIP" hidden="1">"c9985"</definedName>
    <definedName name="IQ_HC_AVG_BEDS_SVC" hidden="1">"c5951"</definedName>
    <definedName name="IQ_HC_AVG_DAILY_CENSUS" hidden="1">"c5965"</definedName>
    <definedName name="IQ_HC_AVG_LICENSED_BEDS" hidden="1">"c5949"</definedName>
    <definedName name="IQ_HC_AVG_LICENSED_BEDS_SF" hidden="1">"c6004"</definedName>
    <definedName name="IQ_HC_AVG_STAY" hidden="1">"c5966"</definedName>
    <definedName name="IQ_HC_AVG_STAY_SF" hidden="1">"c6016"</definedName>
    <definedName name="IQ_HC_BEDS_SVC" hidden="1">"c5950"</definedName>
    <definedName name="IQ_HC_CASES" hidden="1">"c9978"</definedName>
    <definedName name="IQ_HC_CLAIMS_RESERVES" hidden="1">"c9989"</definedName>
    <definedName name="IQ_HC_DAYS_REV_OUT" hidden="1">"c5993"</definedName>
    <definedName name="IQ_HC_DISCHARGES" hidden="1">"c9976"</definedName>
    <definedName name="IQ_HC_EQUIV_ADMISSIONS_GROWTH" hidden="1">"c5998"</definedName>
    <definedName name="IQ_HC_EQUIVALENT_ADMISSIONS" hidden="1">"c5958"</definedName>
    <definedName name="IQ_HC_EQUIVALENT_ADMISSIONS_SF" hidden="1">"c6007"</definedName>
    <definedName name="IQ_HC_EQUIVALENT_PATIENT_DAYS" hidden="1">"c9980"</definedName>
    <definedName name="IQ_HC_ER_VISITS" hidden="1">"c5964"</definedName>
    <definedName name="IQ_HC_ER_VISITS_SF" hidden="1">"c6017"</definedName>
    <definedName name="IQ_HC_GROSS_INPATIENT_REV" hidden="1">"c5987"</definedName>
    <definedName name="IQ_HC_GROSS_OUTPATIENT_REV" hidden="1">"c5988"</definedName>
    <definedName name="IQ_HC_GROSS_PATIENT_REV" hidden="1">"c5989"</definedName>
    <definedName name="IQ_HC_HOSP_FACILITIES_CONSOL" hidden="1">"c5945"</definedName>
    <definedName name="IQ_HC_HOSP_FACILITIES_CONSOL_SF" hidden="1">"c6000"</definedName>
    <definedName name="IQ_HC_HOSP_FACILITIES_NON_CONSOL" hidden="1">"c5946"</definedName>
    <definedName name="IQ_HC_HOSP_FACILITIES_NON_CONSOL_SF" hidden="1">"c6001"</definedName>
    <definedName name="IQ_HC_HOSP_FACILITIES_TOTAL" hidden="1">"c5947"</definedName>
    <definedName name="IQ_HC_HOSP_FACILITIES_TOTAL_SF" hidden="1">"c6002"</definedName>
    <definedName name="IQ_HC_INPATIENT_PROCEDURES" hidden="1">"c5961"</definedName>
    <definedName name="IQ_HC_INPATIENT_PROCEDURES_SF" hidden="1">"c6011"</definedName>
    <definedName name="IQ_HC_INPATIENT_REV_PER_ADMISSION" hidden="1">"c5994"</definedName>
    <definedName name="IQ_HC_INTPATIENT_SVCS_PCT_REV" hidden="1">"c5975"</definedName>
    <definedName name="IQ_HC_INTPATIENT_SVCS_PCT_REV_SF" hidden="1">"c6015"</definedName>
    <definedName name="IQ_HC_LICENSED_BEDS" hidden="1">"c5948"</definedName>
    <definedName name="IQ_HC_LICENSED_BEDS_SF" hidden="1">"c6003"</definedName>
    <definedName name="IQ_HC_MANAGED_CARE_PCT_ADMISSIONS" hidden="1">"c5982"</definedName>
    <definedName name="IQ_HC_MANAGED_CARE_PCT_REV" hidden="1">"c5978"</definedName>
    <definedName name="IQ_HC_MEDICAID_PCT_ADMISSIONS" hidden="1">"c5981"</definedName>
    <definedName name="IQ_HC_MEDICAID_PCT_REV" hidden="1">"c5977"</definedName>
    <definedName name="IQ_HC_MEDICAL_EXPENSE_RATIO" hidden="1">"c9987"</definedName>
    <definedName name="IQ_HC_MEDICARE_PCT_ADMISSIONS" hidden="1">"c5980"</definedName>
    <definedName name="IQ_HC_MEDICARE_PCT_REV" hidden="1">"c5976"</definedName>
    <definedName name="IQ_HC_NET_INPATIENT_REV" hidden="1">"c5984"</definedName>
    <definedName name="IQ_HC_NET_OUTPATIENT_REV" hidden="1">"c5985"</definedName>
    <definedName name="IQ_HC_NET_PATIENT_REV" hidden="1">"c5986"</definedName>
    <definedName name="IQ_HC_NET_PATIENT_REV_SF" hidden="1">"c6005"</definedName>
    <definedName name="IQ_HC_OCC_RATE" hidden="1">"c5967"</definedName>
    <definedName name="IQ_HC_OCC_RATE_LICENSED_BEDS" hidden="1">"c5968"</definedName>
    <definedName name="IQ_HC_OCC_RATE_SF" hidden="1">"c6009"</definedName>
    <definedName name="IQ_HC_OPEX_SUPPLIES" hidden="1">"c5990"</definedName>
    <definedName name="IQ_HC_OTHER_OPEX_PCT_REV" hidden="1">"c5973"</definedName>
    <definedName name="IQ_HC_OUTPATIENT_PROCEDURES" hidden="1">"c5962"</definedName>
    <definedName name="IQ_HC_OUTPATIENT_PROCEDURES_SF" hidden="1">"c6012"</definedName>
    <definedName name="IQ_HC_OUTPATIENT_REV_PER_ADMISSION" hidden="1">"c5995"</definedName>
    <definedName name="IQ_HC_OUTPATIENT_SVCS_PCT_REV" hidden="1">"c5974"</definedName>
    <definedName name="IQ_HC_OUTPATIENT_SVCS_PCT_REV_SF" hidden="1">"c6014"</definedName>
    <definedName name="IQ_HC_PATIENT_DAYS" hidden="1">"c5960"</definedName>
    <definedName name="IQ_HC_PATIENT_DAYS_SF" hidden="1">"c6010"</definedName>
    <definedName name="IQ_HC_PROF_GEN_LIAB_CLAIM_PAID" hidden="1">"c5991"</definedName>
    <definedName name="IQ_HC_PROF_GEN_LIAB_EXP_BENEFIT" hidden="1">"c5992"</definedName>
    <definedName name="IQ_HC_PROVISION_DOUBTFUL_PCT_REV" hidden="1">"c5972"</definedName>
    <definedName name="IQ_HC_REV_GROWTH" hidden="1">"c5996"</definedName>
    <definedName name="IQ_HC_REV_PER_CASE" hidden="1">"c9979"</definedName>
    <definedName name="IQ_HC_REV_PER_DISCHARGE" hidden="1">"c9990"</definedName>
    <definedName name="IQ_HC_REV_PER_EQUIV_ADMISSION" hidden="1">"c5959"</definedName>
    <definedName name="IQ_HC_REV_PER_EQUIV_ADMISSION_SF" hidden="1">"c6008"</definedName>
    <definedName name="IQ_HC_REV_PER_EQUIV_ADMISSIONS_GROWTH" hidden="1">"c5999"</definedName>
    <definedName name="IQ_HC_REV_PER_PATIENT_DAY" hidden="1">"c5969"</definedName>
    <definedName name="IQ_HC_REV_PER_PATIENT_DAY_SF" hidden="1">"c6018"</definedName>
    <definedName name="IQ_HC_RISK_COVERED_LIVES" hidden="1">"c9981"</definedName>
    <definedName name="IQ_HC_RISK_MEMBERSHIP" hidden="1">"c9984"</definedName>
    <definedName name="IQ_HC_SALARIES_PCT_REV" hidden="1">"c5970"</definedName>
    <definedName name="IQ_HC_SGA_MARGIN" hidden="1">"c9988"</definedName>
    <definedName name="IQ_HC_SUPPLIES_PCT_REV" hidden="1">"c5971"</definedName>
    <definedName name="IQ_HC_TOTAL_COVERED_LIVES" hidden="1">"c9983"</definedName>
    <definedName name="IQ_HC_TOTAL_MEMBERSHIP" hidden="1">"c9986"</definedName>
    <definedName name="IQ_HC_TOTAL_PROCEDURES" hidden="1">"c5963"</definedName>
    <definedName name="IQ_HC_TOTAL_PROCEDURES_SF" hidden="1">"c6013"</definedName>
    <definedName name="IQ_HC_UNINSURED_PCT_ADMISSIONS" hidden="1">"c5983"</definedName>
    <definedName name="IQ_HC_UNINSURED_PCT_REV" hidden="1">"c5979"</definedName>
    <definedName name="IQ_HELD_MATURITY_FDIC" hidden="1">"c6408"</definedName>
    <definedName name="IQ_HG_ACQUIRED_FRANCHISE_HOTEL_PROPERTIES" hidden="1">"c8584"</definedName>
    <definedName name="IQ_HG_ACQUIRED_FRANCHISE_ROOMS" hidden="1">"c8614"</definedName>
    <definedName name="IQ_HG_ACQUIRED_HOTEL_PROPERTIES" hidden="1">"c8572"</definedName>
    <definedName name="IQ_HG_ACQUIRED_MANAGED_HOTEL_PROPERTIES" hidden="1">"c8590"</definedName>
    <definedName name="IQ_HG_ACQUIRED_MANAGED_ROOMS" hidden="1">"c8620"</definedName>
    <definedName name="IQ_HG_ACQUIRED_OTHER_HOTEL_PROPERTIES" hidden="1">"c8596"</definedName>
    <definedName name="IQ_HG_ACQUIRED_OTHER_ROOMS" hidden="1">"c8626"</definedName>
    <definedName name="IQ_HG_ACQUIRED_OWNED_HOTEL_PROPERTIES" hidden="1">"c8578"</definedName>
    <definedName name="IQ_HG_ACQUIRED_OWNED_ROOMS" hidden="1">"c8608"</definedName>
    <definedName name="IQ_HG_ACQUIRED_ROOMS" hidden="1">"c8602"</definedName>
    <definedName name="IQ_HG_ADR_CHANGE_FRANCHISE" hidden="1">"c8684"</definedName>
    <definedName name="IQ_HG_ADR_CHANGE_MANAGED" hidden="1">"c8685"</definedName>
    <definedName name="IQ_HG_ADR_CHANGE_OTHER" hidden="1">"c8686"</definedName>
    <definedName name="IQ_HG_ADR_CHANGE_OWNED" hidden="1">"c8683"</definedName>
    <definedName name="IQ_HG_ADR_CHANGE_OWNED_COMP" hidden="1">"c8709"</definedName>
    <definedName name="IQ_HG_ADR_CHANGE_TOTAL" hidden="1">"c8687"</definedName>
    <definedName name="IQ_HG_ADR_CHANGE_TOTAL_COMP" hidden="1">"c8710"</definedName>
    <definedName name="IQ_HG_ADR_FRANCHISE" hidden="1">"c8664"</definedName>
    <definedName name="IQ_HG_ADR_MANAGED" hidden="1">"c8665"</definedName>
    <definedName name="IQ_HG_ADR_OTHER" hidden="1">"c8666"</definedName>
    <definedName name="IQ_HG_ADR_OWNED" hidden="1">"c8663"</definedName>
    <definedName name="IQ_HG_ADR_OWNED_COMP" hidden="1">"c8701"</definedName>
    <definedName name="IQ_HG_ADR_TOTAL" hidden="1">"c8667"</definedName>
    <definedName name="IQ_HG_ADR_TOTAL_COMP" hidden="1">"c8702"</definedName>
    <definedName name="IQ_HG_CASINOS_JV" hidden="1">"c8631"</definedName>
    <definedName name="IQ_HG_CASINOS_MANAGED" hidden="1">"c8632"</definedName>
    <definedName name="IQ_HG_CASINOS_OWNED" hidden="1">"c8630"</definedName>
    <definedName name="IQ_HG_CASINOS_TOTAL" hidden="1">"c8633"</definedName>
    <definedName name="IQ_HG_CLOSED_FRANCHISE_HOTEL_PROPERTIES" hidden="1">"c8586"</definedName>
    <definedName name="IQ_HG_CLOSED_FRANCHISE_ROOMS" hidden="1">"c8616"</definedName>
    <definedName name="IQ_HG_CLOSED_HOTEL_PROPERTIES" hidden="1">"c8574"</definedName>
    <definedName name="IQ_HG_CLOSED_MANAGED_HOTEL_PROPERTIES" hidden="1">"c8592"</definedName>
    <definedName name="IQ_HG_CLOSED_MANAGED_ROOMS" hidden="1">"c8622"</definedName>
    <definedName name="IQ_HG_CLOSED_OTHER_HOTEL_PROPERTIES" hidden="1">"c8598"</definedName>
    <definedName name="IQ_HG_CLOSED_OTHER_ROOMS" hidden="1">"c8628"</definedName>
    <definedName name="IQ_HG_CLOSED_OWNED_HOTEL_PROPERTIES" hidden="1">"c8580"</definedName>
    <definedName name="IQ_HG_CLOSED_OWNED_ROOMS" hidden="1">"c8610"</definedName>
    <definedName name="IQ_HG_CLOSED_ROOMS" hidden="1">"c8604"</definedName>
    <definedName name="IQ_HG_EXP_CASINO" hidden="1">"c8733"</definedName>
    <definedName name="IQ_HG_EXP_DEVELOPMENT" hidden="1">"c8738"</definedName>
    <definedName name="IQ_HG_EXP_ENTERTAINMENT" hidden="1">"c8736"</definedName>
    <definedName name="IQ_HG_EXP_FOOD_BEV" hidden="1">"c8734"</definedName>
    <definedName name="IQ_HG_EXP_FRANCHISE_MANAGEMENT" hidden="1">"c8744"</definedName>
    <definedName name="IQ_HG_EXP_OTHER_MNGD_FRANCHISE_PROP" hidden="1">"c8742"</definedName>
    <definedName name="IQ_HG_EXP_OWNED_LEASED_CONSOL_JV" hidden="1">"c8740"</definedName>
    <definedName name="IQ_HG_EXP_REIMBURSEMENTS" hidden="1">"c8743"</definedName>
    <definedName name="IQ_HG_EXP_RETAIL" hidden="1">"c8737"</definedName>
    <definedName name="IQ_HG_EXP_ROOMS" hidden="1">"c8735"</definedName>
    <definedName name="IQ_HG_EXP_THEATRE_CONCESSION" hidden="1">"c8739"</definedName>
    <definedName name="IQ_HG_EXP_VACA_OWNERSHIP_RES" hidden="1">"c8741"</definedName>
    <definedName name="IQ_HG_FOOD_PROM_COSTS" hidden="1">"c8746"</definedName>
    <definedName name="IQ_HG_FRANCHISE_HOTEL_PROPERTIES_BEG" hidden="1">"c8582"</definedName>
    <definedName name="IQ_HG_FRANCHISE_ROOMS_BEG" hidden="1">"c8612"</definedName>
    <definedName name="IQ_HG_GAMING_SPACE_JV" hidden="1">"c8635"</definedName>
    <definedName name="IQ_HG_GAMING_SPACE_MANAGED" hidden="1">"c8636"</definedName>
    <definedName name="IQ_HG_GAMING_SPACE_OWNED" hidden="1">"c8634"</definedName>
    <definedName name="IQ_HG_GAMING_SPACE_TOTAL" hidden="1">"c8637"</definedName>
    <definedName name="IQ_HG_HOTEL_PROPERTIES_BEG" hidden="1">"c8570"</definedName>
    <definedName name="IQ_HG_LAND_AVAIL_JV" hidden="1">"c8647"</definedName>
    <definedName name="IQ_HG_LAND_AVAIL_MANAGED" hidden="1">"c8648"</definedName>
    <definedName name="IQ_HG_LAND_AVAIL_OWNED" hidden="1">"c8646"</definedName>
    <definedName name="IQ_HG_LAND_AVAIL_TOTAL" hidden="1">"c8649"</definedName>
    <definedName name="IQ_HG_LAND_JV" hidden="1">"c8651"</definedName>
    <definedName name="IQ_HG_LAND_MANAGED" hidden="1">"c8652"</definedName>
    <definedName name="IQ_HG_LAND_OWNED" hidden="1">"c8650"</definedName>
    <definedName name="IQ_HG_LAND_TOTAL" hidden="1">"c8653"</definedName>
    <definedName name="IQ_HG_MANAGED_HOTEL_PROPERTIES_BEG" hidden="1">"c8588"</definedName>
    <definedName name="IQ_HG_MANAGED_ROOMS_BEG" hidden="1">"c8618"</definedName>
    <definedName name="IQ_HG_OCCUPANCY_CHANGE_FRANCHISE" hidden="1">"c8675"</definedName>
    <definedName name="IQ_HG_OCCUPANCY_CHANGE_MANAGED" hidden="1">"c8677"</definedName>
    <definedName name="IQ_HG_OCCUPANCY_CHANGE_OTHER" hidden="1">"c8679"</definedName>
    <definedName name="IQ_HG_OCCUPANCY_CHANGE_OWNED" hidden="1">"c8673"</definedName>
    <definedName name="IQ_HG_OCCUPANCY_CHANGE_OWNED_COMP" hidden="1">"c8705"</definedName>
    <definedName name="IQ_HG_OCCUPANCY_CHANGE_TOTAL" hidden="1">"c8681"</definedName>
    <definedName name="IQ_HG_OCCUPANCY_CHANGE_TOTAL_COMP" hidden="1">"c8707"</definedName>
    <definedName name="IQ_HG_OCCUPANCY_FRANCHISE" hidden="1">"c8659"</definedName>
    <definedName name="IQ_HG_OCCUPANCY_INCDEC_FRANCHISE" hidden="1">"c8676"</definedName>
    <definedName name="IQ_HG_OCCUPANCY_INCDEC_MANAGED" hidden="1">"c8678"</definedName>
    <definedName name="IQ_HG_OCCUPANCY_INCDEC_OTHER" hidden="1">"c8680"</definedName>
    <definedName name="IQ_HG_OCCUPANCY_INCDEC_OWNED" hidden="1">"c8674"</definedName>
    <definedName name="IQ_HG_OCCUPANCY_INCDEC_OWNED_COMP" hidden="1">"c8706"</definedName>
    <definedName name="IQ_HG_OCCUPANCY_INCDEC_TOTAL" hidden="1">"c8682"</definedName>
    <definedName name="IQ_HG_OCCUPANCY_INCDEC_TOTAL_COMP" hidden="1">"c8708"</definedName>
    <definedName name="IQ_HG_OCCUPANCY_MANAGED" hidden="1">"c8660"</definedName>
    <definedName name="IQ_HG_OCCUPANCY_OTHER" hidden="1">"c8661"</definedName>
    <definedName name="IQ_HG_OCCUPANCY_OWNED" hidden="1">"c8658"</definedName>
    <definedName name="IQ_HG_OCCUPANCY_OWNED_COMP" hidden="1">"c8699"</definedName>
    <definedName name="IQ_HG_OCCUPANCY_TOTAL" hidden="1">"c8662"</definedName>
    <definedName name="IQ_HG_OCCUPANCY_TOTAL_COMP" hidden="1">"c8700"</definedName>
    <definedName name="IQ_HG_OPENED_FRANCHISE_HOTEL_PROPERTIES" hidden="1">"c8583"</definedName>
    <definedName name="IQ_HG_OPENED_FRANCHISE_ROOMS" hidden="1">"c8613"</definedName>
    <definedName name="IQ_HG_OPENED_HOTEL_PROPERTIES" hidden="1">"c8571"</definedName>
    <definedName name="IQ_HG_OPENED_MANAGED_HOTEL_PROPERTIES" hidden="1">"c8589"</definedName>
    <definedName name="IQ_HG_OPENED_MANAGED_ROOMS" hidden="1">"c8619"</definedName>
    <definedName name="IQ_HG_OPENED_OTHER_HOTEL_PROPERTIES" hidden="1">"c8595"</definedName>
    <definedName name="IQ_HG_OPENED_OTHER_ROOMS" hidden="1">"c8625"</definedName>
    <definedName name="IQ_HG_OPENED_OWNED_HOTEL_PROPERTIES" hidden="1">"c8577"</definedName>
    <definedName name="IQ_HG_OPENED_OWNED_ROOMS" hidden="1">"c8607"</definedName>
    <definedName name="IQ_HG_OPENED_ROOMS" hidden="1">"c8601"</definedName>
    <definedName name="IQ_HG_OTHER_HOTEL_PROPERTIES_BEG" hidden="1">"c8594"</definedName>
    <definedName name="IQ_HG_OTHER_PROM_COSTS" hidden="1">"c8747"</definedName>
    <definedName name="IQ_HG_OTHER_ROOMS_BEG" hidden="1">"c8624"</definedName>
    <definedName name="IQ_HG_OWNED_HOTEL_PROPERTIES_BEG" hidden="1">"c8576"</definedName>
    <definedName name="IQ_HG_OWNED_ROOMS_BEG" hidden="1">"c8606"</definedName>
    <definedName name="IQ_HG_PARKING_SPACES_JV" hidden="1">"c8655"</definedName>
    <definedName name="IQ_HG_PARKING_SPACES_MANAGED" hidden="1">"c8656"</definedName>
    <definedName name="IQ_HG_PARKING_SPACES_OWNED" hidden="1">"c8654"</definedName>
    <definedName name="IQ_HG_PARKING_SPACES_TOTAL" hidden="1">"c8657"</definedName>
    <definedName name="IQ_HG_REV_BASE_MANAGEMENT_FEES" hidden="1">"c8726"</definedName>
    <definedName name="IQ_HG_REV_CASINO" hidden="1">"c8713"</definedName>
    <definedName name="IQ_HG_REV_COST_REIMBURSEMENT" hidden="1">"c8728"</definedName>
    <definedName name="IQ_HG_REV_ENTERTAINMENT" hidden="1">"c8716"</definedName>
    <definedName name="IQ_HG_REV_FOOD_BEV" hidden="1">"c8714"</definedName>
    <definedName name="IQ_HG_REV_FRANCHISE" hidden="1">"c8725"</definedName>
    <definedName name="IQ_HG_REV_INCENTIVE_MANAGEMENT_FEES" hidden="1">"c8727"</definedName>
    <definedName name="IQ_HG_REV_MANAGEMENT_FEES" hidden="1">"c8718"</definedName>
    <definedName name="IQ_HG_REV_OTHER_MNGD_FRANCHISE_PROP" hidden="1">"c8730"</definedName>
    <definedName name="IQ_HG_REV_OTHER_OP_SEGMENT" hidden="1">"c8721"</definedName>
    <definedName name="IQ_HG_REV_OTHER_OWNERSHIP_MIX" hidden="1">"c8731"</definedName>
    <definedName name="IQ_HG_REV_OWNED_LEASED_CONSOL_JV_HOTELS" hidden="1">"c8724"</definedName>
    <definedName name="IQ_HG_REV_PROMOTIONAL_ALLOWANCE" hidden="1">"c8722"</definedName>
    <definedName name="IQ_HG_REV_RACING" hidden="1">"c8719"</definedName>
    <definedName name="IQ_HG_REV_RETAIL" hidden="1">"c8717"</definedName>
    <definedName name="IQ_HG_REV_ROOMS" hidden="1">"c8715"</definedName>
    <definedName name="IQ_HG_REV_THEATRE_CONCESSION" hidden="1">"c8720"</definedName>
    <definedName name="IQ_HG_REV_TOTAL_OP_SEGMENT" hidden="1">"c8723"</definedName>
    <definedName name="IQ_HG_REV_TOTAL_OWNERSHIP_MIX" hidden="1">"c8732"</definedName>
    <definedName name="IQ_HG_REV_VACA_OWNERSHIP_RES_SALES_SVCS" hidden="1">"c8729"</definedName>
    <definedName name="IQ_HG_REVENUES_CHANGE_OWNED_COMP" hidden="1">"c8697"</definedName>
    <definedName name="IQ_HG_REVENUES_CHANGE_TOTAL_COMP" hidden="1">"c8698"</definedName>
    <definedName name="IQ_HG_REVPAR_CHANGE_MANAGED" hidden="1">"c8690"</definedName>
    <definedName name="IQ_HG_REVPAR_CHANGE_OTHER" hidden="1">"c8691"</definedName>
    <definedName name="IQ_HG_REVPAR_CHANGE_OWNED" hidden="1">"c8688"</definedName>
    <definedName name="IQ_HG_REVPAR_CHANGE_OWNED_COMP" hidden="1">"c8711"</definedName>
    <definedName name="IQ_HG_REVPAR_CHANGE_TOTAL" hidden="1">"c8692"</definedName>
    <definedName name="IQ_HG_REVPAR_CHANGE_TOTAL_COMP" hidden="1">"c8712"</definedName>
    <definedName name="IQ_HG_REVPAR_CHNAGE_FRANCHISE" hidden="1">"c8689"</definedName>
    <definedName name="IQ_HG_REVPAR_FRANCHISE" hidden="1">"c8669"</definedName>
    <definedName name="IQ_HG_REVPAR_MANAGED" hidden="1">"c8670"</definedName>
    <definedName name="IQ_HG_REVPAR_OTHER" hidden="1">"c8671"</definedName>
    <definedName name="IQ_HG_REVPAR_OWNED" hidden="1">"c8668"</definedName>
    <definedName name="IQ_HG_REVPAR_OWNED_COMP" hidden="1">"c8703"</definedName>
    <definedName name="IQ_HG_REVPAR_TOTAL" hidden="1">"c8672"</definedName>
    <definedName name="IQ_HG_REVPAR_TOTAL_COMP" hidden="1">"c8704"</definedName>
    <definedName name="IQ_HG_ROOM_PROM_COSTS" hidden="1">"c8745"</definedName>
    <definedName name="IQ_HG_ROOMS_BEG" hidden="1">"c8600"</definedName>
    <definedName name="IQ_HG_SLOT_MACHINES_JV" hidden="1">"c8639"</definedName>
    <definedName name="IQ_HG_SLOT_MACHINES_MANAGED" hidden="1">"c8640"</definedName>
    <definedName name="IQ_HG_SLOT_MACHINES_OWNED" hidden="1">"c8638"</definedName>
    <definedName name="IQ_HG_SLOT_MACHINES_TOTAL" hidden="1">"c8641"</definedName>
    <definedName name="IQ_HG_SOLD_FRANCHISE_HOTEL_PROPERTIES" hidden="1">"c8585"</definedName>
    <definedName name="IQ_HG_SOLD_FRANCHISE_ROOMS" hidden="1">"c8615"</definedName>
    <definedName name="IQ_HG_SOLD_HOTEL_PROPERTIES" hidden="1">"c8573"</definedName>
    <definedName name="IQ_HG_SOLD_MANAGED_HOTEL_PROPERTIES" hidden="1">"c8591"</definedName>
    <definedName name="IQ_HG_SOLD_MANAGED_ROOMS" hidden="1">"c8621"</definedName>
    <definedName name="IQ_HG_SOLD_OTHER_HOTEL_PROPERTIES" hidden="1">"c8597"</definedName>
    <definedName name="IQ_HG_SOLD_OTHER_ROOMS" hidden="1">"c8627"</definedName>
    <definedName name="IQ_HG_SOLD_OWNED_HOTEL_PROPERTIES" hidden="1">"c8579"</definedName>
    <definedName name="IQ_HG_SOLD_OWNED_ROOMS" hidden="1">"c8609"</definedName>
    <definedName name="IQ_HG_SOLD_ROOMS" hidden="1">"c8603"</definedName>
    <definedName name="IQ_HG_TABLE_GAMES_JV" hidden="1">"c8643"</definedName>
    <definedName name="IQ_HG_TABLE_GAMES_MANAGED" hidden="1">"c8644"</definedName>
    <definedName name="IQ_HG_TABLE_GAMES_OWNED" hidden="1">"c8642"</definedName>
    <definedName name="IQ_HG_TABLE_GAMES_TOTAL" hidden="1">"c8645"</definedName>
    <definedName name="IQ_HG_TOTAL_FRANCHISE_HOTEL_PROPERTIES" hidden="1">"c8587"</definedName>
    <definedName name="IQ_HG_TOTAL_FRANCHISE_ROOMS" hidden="1">"c8617"</definedName>
    <definedName name="IQ_HG_TOTAL_HOTEL_PROPERTIES" hidden="1">"c8575"</definedName>
    <definedName name="IQ_HG_TOTAL_MANAGED_HOTEL_PROPERTIES" hidden="1">"c8593"</definedName>
    <definedName name="IQ_HG_TOTAL_MANAGED_ROOMS" hidden="1">"c8623"</definedName>
    <definedName name="IQ_HG_TOTAL_OTHER_HOTEL_PROPERTIES" hidden="1">"c8599"</definedName>
    <definedName name="IQ_HG_TOTAL_OTHER_ROOMS" hidden="1">"c8629"</definedName>
    <definedName name="IQ_HG_TOTAL_OWNED_HOTEL_PROPERTIES" hidden="1">"c8581"</definedName>
    <definedName name="IQ_HG_TOTAL_OWNED_PROPERTIES_COMP" hidden="1">"c8693"</definedName>
    <definedName name="IQ_HG_TOTAL_OWNED_ROOMS" hidden="1">"c8611"</definedName>
    <definedName name="IQ_HG_TOTAL_OWNED_ROOMS_COMP" hidden="1">"c8695"</definedName>
    <definedName name="IQ_HG_TOTAL_PROM_COSTS" hidden="1">"c8748"</definedName>
    <definedName name="IQ_HG_TOTAL_PROPERTIES_COMP" hidden="1">"c8694"</definedName>
    <definedName name="IQ_HG_TOTAL_ROOMS" hidden="1">"c8605"</definedName>
    <definedName name="IQ_HG_TOTAL_ROOMS_COMP" hidden="1">"c8696"</definedName>
    <definedName name="IQ_HIGH_TARGET_PRICE" hidden="1">"c1651"</definedName>
    <definedName name="IQ_HIGH_TARGET_PRICE_CIQ" hidden="1">"c4659"</definedName>
    <definedName name="IQ_HIGH_TARGET_PRICE_REUT" hidden="1">"c5317"</definedName>
    <definedName name="IQ_HIGH_TARGET_PRICE_THOM" hidden="1">"c5096"</definedName>
    <definedName name="IQ_HIGHPRICE" hidden="1">"c545"</definedName>
    <definedName name="IQ_HOME_AVG_LOAN_SIZE" hidden="1">"c5911"</definedName>
    <definedName name="IQ_HOME_BACKLOG" hidden="1">"c5844"</definedName>
    <definedName name="IQ_HOME_BACKLOG_AVG_JV" hidden="1">"c5848"</definedName>
    <definedName name="IQ_HOME_BACKLOG_AVG_JV_GROWTH" hidden="1">"c5928"</definedName>
    <definedName name="IQ_HOME_BACKLOG_AVG_JV_INC" hidden="1">"c5851"</definedName>
    <definedName name="IQ_HOME_BACKLOG_AVG_JV_INC_GROWTH" hidden="1">"c5931"</definedName>
    <definedName name="IQ_HOME_BACKLOG_AVG_PRICE" hidden="1">"c5845"</definedName>
    <definedName name="IQ_HOME_BACKLOG_AVG_PRICE_GROWTH" hidden="1">"c5925"</definedName>
    <definedName name="IQ_HOME_BACKLOG_GROWTH" hidden="1">"c5924"</definedName>
    <definedName name="IQ_HOME_BACKLOG_JV" hidden="1">"c5847"</definedName>
    <definedName name="IQ_HOME_BACKLOG_JV_GROWTH" hidden="1">"c5927"</definedName>
    <definedName name="IQ_HOME_BACKLOG_JV_INC" hidden="1">"c5850"</definedName>
    <definedName name="IQ_HOME_BACKLOG_JV_INC_GROWTH" hidden="1">"c5930"</definedName>
    <definedName name="IQ_HOME_BACKLOG_VALUE" hidden="1">"c5846"</definedName>
    <definedName name="IQ_HOME_BACKLOG_VALUE_GROWTH" hidden="1">"c5926"</definedName>
    <definedName name="IQ_HOME_BACKLOG_VALUE_JV" hidden="1">"c5849"</definedName>
    <definedName name="IQ_HOME_BACKLOG_VALUE_JV_GROWTH" hidden="1">"c5929"</definedName>
    <definedName name="IQ_HOME_BACKLOG_VALUE_JV_INC" hidden="1">"c5852"</definedName>
    <definedName name="IQ_HOME_BACKLOG_VALUE_JV_INC_GROWTH" hidden="1">"c5932"</definedName>
    <definedName name="IQ_HOME_COMMUNITIES_ACTIVE" hidden="1">"c5862"</definedName>
    <definedName name="IQ_HOME_COMMUNITIES_ACTIVE_GROWTH" hidden="1">"c5942"</definedName>
    <definedName name="IQ_HOME_COMMUNITIES_ACTIVE_JV" hidden="1">"c5863"</definedName>
    <definedName name="IQ_HOME_COMMUNITIES_ACTIVE_JV_GROWTH" hidden="1">"c5943"</definedName>
    <definedName name="IQ_HOME_COMMUNITIES_ACTIVE_JV_INC" hidden="1">"c5864"</definedName>
    <definedName name="IQ_HOME_COMMUNITIES_ACTIVE_JV_INC_GROWTH" hidden="1">"c5944"</definedName>
    <definedName name="IQ_HOME_COST_CONSTRUCTION_SVCS" hidden="1">"c5882"</definedName>
    <definedName name="IQ_HOME_COST_ELIMINATIONS_OTHER" hidden="1">"c5883"</definedName>
    <definedName name="IQ_HOME_COST_FINANCIAL_SVCS" hidden="1">"c5881"</definedName>
    <definedName name="IQ_HOME_COST_HOUSING" hidden="1">"c5877"</definedName>
    <definedName name="IQ_HOME_COST_LAND_LOT" hidden="1">"c5878"</definedName>
    <definedName name="IQ_HOME_COST_OTHER_HOMEBUILDING" hidden="1">"c5879"</definedName>
    <definedName name="IQ_HOME_COST_TOTAL" hidden="1">"c5884"</definedName>
    <definedName name="IQ_HOME_COST_TOTAL_HOMEBUILDING" hidden="1">"c5880"</definedName>
    <definedName name="IQ_HOME_DELIVERED" hidden="1">"c5835"</definedName>
    <definedName name="IQ_HOME_DELIVERED_AVG_PRICE" hidden="1">"c5836"</definedName>
    <definedName name="IQ_HOME_DELIVERED_AVG_PRICE_GROWTH" hidden="1">"c5916"</definedName>
    <definedName name="IQ_HOME_DELIVERED_AVG_PRICE_JV" hidden="1">"c5839"</definedName>
    <definedName name="IQ_HOME_DELIVERED_AVG_PRICE_JV_GROWTH" hidden="1">"c5919"</definedName>
    <definedName name="IQ_HOME_DELIVERED_AVG_PRICE_JV_INC" hidden="1">"c5842"</definedName>
    <definedName name="IQ_HOME_DELIVERED_AVG_PRICE_JV_INC_GROWTH" hidden="1">"c5922"</definedName>
    <definedName name="IQ_HOME_DELIVERED_GROWTH" hidden="1">"c5915"</definedName>
    <definedName name="IQ_HOME_DELIVERED_JV" hidden="1">"c5838"</definedName>
    <definedName name="IQ_HOME_DELIVERED_JV_GROWTH" hidden="1">"c5918"</definedName>
    <definedName name="IQ_HOME_DELIVERED_JV_INC" hidden="1">"c5841"</definedName>
    <definedName name="IQ_HOME_DELIVERED_JV_INC_GROWTH" hidden="1">"c5921"</definedName>
    <definedName name="IQ_HOME_DELIVERED_VALUE" hidden="1">"c5837"</definedName>
    <definedName name="IQ_HOME_DELIVERED_VALUE_GROWTH" hidden="1">"c5917"</definedName>
    <definedName name="IQ_HOME_DELIVERED_VALUE_JV" hidden="1">"c5840"</definedName>
    <definedName name="IQ_HOME_DELIVERED_VALUE_JV_GROWTH" hidden="1">"c5920"</definedName>
    <definedName name="IQ_HOME_DELIVERED_VALUE_JV_INC" hidden="1">"c5843"</definedName>
    <definedName name="IQ_HOME_DELIVERED_VALUE_JV_INC_GROWTH" hidden="1">"c5923"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_FINISHED_HOMES_CIP" hidden="1">"c5865"</definedName>
    <definedName name="IQ_HOME_FIRSTLIEN_MORT_ORIGINATED" hidden="1">"c5905"</definedName>
    <definedName name="IQ_HOME_FIRSTLIEN_MORT_ORIGINATED_VOL" hidden="1">"c5908"</definedName>
    <definedName name="IQ_HOME_HUC" hidden="1">"c5822"</definedName>
    <definedName name="IQ_HOME_HUC_JV" hidden="1">"c5823"</definedName>
    <definedName name="IQ_HOME_HUC_JV_INC" hidden="1">"c5824"</definedName>
    <definedName name="IQ_HOME_INV_NOT_OWNED" hidden="1">"c5868"</definedName>
    <definedName name="IQ_HOME_LAND_DEVELOPMENT" hidden="1">"c5866"</definedName>
    <definedName name="IQ_HOME_LAND_FUTURE_DEVELOPMENT" hidden="1">"c5867"</definedName>
    <definedName name="IQ_HOME_LOAN_APPLICATIONS" hidden="1">"c5910"</definedName>
    <definedName name="IQ_HOME_LOANS_SOLD_COUNT" hidden="1">"c5912"</definedName>
    <definedName name="IQ_HOME_LOANS_SOLD_VALUE" hidden="1">"c5913"</definedName>
    <definedName name="IQ_HOME_LOTS_CONTROLLED" hidden="1">"c5831"</definedName>
    <definedName name="IQ_HOME_LOTS_FINISHED" hidden="1">"c5827"</definedName>
    <definedName name="IQ_HOME_LOTS_HELD_SALE" hidden="1">"c5830"</definedName>
    <definedName name="IQ_HOME_LOTS_JV" hidden="1">"c5833"</definedName>
    <definedName name="IQ_HOME_LOTS_JV_INC" hidden="1">"c5834"</definedName>
    <definedName name="IQ_HOME_LOTS_OTHER" hidden="1">"c5832"</definedName>
    <definedName name="IQ_HOME_LOTS_OWNED" hidden="1">"c5828"</definedName>
    <definedName name="IQ_HOME_LOTS_UNDER_DEVELOPMENT" hidden="1">"c5826"</definedName>
    <definedName name="IQ_HOME_LOTS_UNDER_OPTION" hidden="1">"c5829"</definedName>
    <definedName name="IQ_HOME_LOTS_UNDEVELOPED" hidden="1">"c5825"</definedName>
    <definedName name="IQ_HOME_MORT_CAPTURE_RATE" hidden="1">"c5906"</definedName>
    <definedName name="IQ_HOME_MORT_ORIGINATED" hidden="1">"c5907"</definedName>
    <definedName name="IQ_HOME_OBLIGATIONS_INV_NOT_OWNED" hidden="1">"c5914"</definedName>
    <definedName name="IQ_HOME_ORDERS" hidden="1">"c5853"</definedName>
    <definedName name="IQ_HOME_ORDERS_AVG_PRICE" hidden="1">"c5854"</definedName>
    <definedName name="IQ_HOME_ORDERS_AVG_PRICE_GROWTH" hidden="1">"c5934"</definedName>
    <definedName name="IQ_HOME_ORDERS_AVG_PRICE_JV" hidden="1">"c5857"</definedName>
    <definedName name="IQ_HOME_ORDERS_AVG_PRICE_JV_GROWTH" hidden="1">"c5937"</definedName>
    <definedName name="IQ_HOME_ORDERS_AVG_PRICE_JV_INC" hidden="1">"c5860"</definedName>
    <definedName name="IQ_HOME_ORDERS_AVG_PRICE_JV_INC_GROWTH" hidden="1">"c5940"</definedName>
    <definedName name="IQ_HOME_ORDERS_GROWTH" hidden="1">"c5933"</definedName>
    <definedName name="IQ_HOME_ORDERS_JV" hidden="1">"c5856"</definedName>
    <definedName name="IQ_HOME_ORDERS_JV_GROWTH" hidden="1">"c5936"</definedName>
    <definedName name="IQ_HOME_ORDERS_JV_INC" hidden="1">"c5859"</definedName>
    <definedName name="IQ_HOME_ORDERS_JV_INC_GROWTH" hidden="1">"c5939"</definedName>
    <definedName name="IQ_HOME_ORDERS_VALUE" hidden="1">"c5855"</definedName>
    <definedName name="IQ_HOME_ORDERS_VALUE_GROWTH" hidden="1">"c5935"</definedName>
    <definedName name="IQ_HOME_ORDERS_VALUE_JV" hidden="1">"c5858"</definedName>
    <definedName name="IQ_HOME_ORDERS_VALUE_JV_GROWTH" hidden="1">"c5938"</definedName>
    <definedName name="IQ_HOME_ORDERS_VALUE_JV_INC" hidden="1">"c5861"</definedName>
    <definedName name="IQ_HOME_ORDERS_VALUE_JV_INC_GROWTH" hidden="1">"c5941"</definedName>
    <definedName name="IQ_HOME_ORIGINATION_TOTAL" hidden="1">"c5909"</definedName>
    <definedName name="IQ_HOME_PRETAX_INC_CONSTRUCTION_SVCS" hidden="1">"c5890"</definedName>
    <definedName name="IQ_HOME_PRETAX_INC_ELIMINATIONS_OTHER" hidden="1">"c5891"</definedName>
    <definedName name="IQ_HOME_PRETAX_INC_FINANCIAL_SVCS" hidden="1">"c5889"</definedName>
    <definedName name="IQ_HOME_PRETAX_INC_HOUSING" hidden="1">"c5885"</definedName>
    <definedName name="IQ_HOME_PRETAX_INC_LAND_LOT" hidden="1">"c5886"</definedName>
    <definedName name="IQ_HOME_PRETAX_INC_OTHER_HOMEBUILDING" hidden="1">"c5887"</definedName>
    <definedName name="IQ_HOME_PRETAX_INC_TOTAL" hidden="1">"c5892"</definedName>
    <definedName name="IQ_HOME_PRETAX_INC_TOTAL_HOMEBUILDING" hidden="1">"c5888"</definedName>
    <definedName name="IQ_HOME_PURCH_OBLIGATION_1YR" hidden="1">"c5898"</definedName>
    <definedName name="IQ_HOME_PURCH_OBLIGATION_2YR" hidden="1">"c5899"</definedName>
    <definedName name="IQ_HOME_PURCH_OBLIGATION_3YR" hidden="1">"c5900"</definedName>
    <definedName name="IQ_HOME_PURCH_OBLIGATION_4YR" hidden="1">"c5901"</definedName>
    <definedName name="IQ_HOME_PURCH_OBLIGATION_5YR" hidden="1">"c5902"</definedName>
    <definedName name="IQ_HOME_PURCH_OBLIGATION_AFTER5" hidden="1">"c5903"</definedName>
    <definedName name="IQ_HOME_PURCH_OBLIGATION_TOTAL" hidden="1">"c5904"</definedName>
    <definedName name="IQ_HOME_REV_CONSTRUCTION_SERVICES" hidden="1">"c5874"</definedName>
    <definedName name="IQ_HOME_REV_ELIMINATIONS_OTHER" hidden="1">"c5875"</definedName>
    <definedName name="IQ_HOME_REV_FINANCIAL_SERVICES" hidden="1">"c5873"</definedName>
    <definedName name="IQ_HOME_REV_HOUSING" hidden="1">"c5872"</definedName>
    <definedName name="IQ_HOME_REV_LAND_LOT" hidden="1">"c5870"</definedName>
    <definedName name="IQ_HOME_REV_OTHER_HOMEBUILDING" hidden="1">"c5871"</definedName>
    <definedName name="IQ_HOME_REV_TOTAL" hidden="1">"c5876"</definedName>
    <definedName name="IQ_HOME_SALES_NEW" hidden="1">"c6924"</definedName>
    <definedName name="IQ_HOME_SALES_NEW_APR" hidden="1">"c7584"</definedName>
    <definedName name="IQ_HOME_SALES_NEW_APR_FC" hidden="1">"c8464"</definedName>
    <definedName name="IQ_HOME_SALES_NEW_FC" hidden="1">"c7804"</definedName>
    <definedName name="IQ_HOME_SALES_NEW_POP" hidden="1">"c7144"</definedName>
    <definedName name="IQ_HOME_SALES_NEW_POP_FC" hidden="1">"c8024"</definedName>
    <definedName name="IQ_HOME_SALES_NEW_YOY" hidden="1">"c7364"</definedName>
    <definedName name="IQ_HOME_SALES_NEW_YOY_FC" hidden="1">"c8244"</definedName>
    <definedName name="IQ_HOME_TOTAL_INV" hidden="1">"c5869"</definedName>
    <definedName name="IQ_HOME_WARRANTY_RES_BEG" hidden="1">"c5893"</definedName>
    <definedName name="IQ_HOME_WARRANTY_RES_END" hidden="1">"c5897"</definedName>
    <definedName name="IQ_HOME_WARRANTY_RES_ISS" hidden="1">"c5894"</definedName>
    <definedName name="IQ_HOME_WARRANTY_RES_OTHER" hidden="1">"c5896"</definedName>
    <definedName name="IQ_HOME_WARRANTY_RES_PAY" hidden="1">"c5895"</definedName>
    <definedName name="IQ_HOMEOWNERS_WRITTEN" hidden="1">"c546"</definedName>
    <definedName name="IQ_HOURLY_COMP" hidden="1">"c6879"</definedName>
    <definedName name="IQ_HOURLY_COMP_APR" hidden="1">"c7539"</definedName>
    <definedName name="IQ_HOURLY_COMP_APR_FC" hidden="1">"c8419"</definedName>
    <definedName name="IQ_HOURLY_COMP_FC" hidden="1">"c7759"</definedName>
    <definedName name="IQ_HOURLY_COMP_POP" hidden="1">"c7099"</definedName>
    <definedName name="IQ_HOURLY_COMP_POP_FC" hidden="1">"c7979"</definedName>
    <definedName name="IQ_HOURLY_COMP_YOY" hidden="1">"c7319"</definedName>
    <definedName name="IQ_HOURLY_COMP_YOY_FC" hidden="1">"c8199"</definedName>
    <definedName name="IQ_HOUSING_COMPLETIONS" hidden="1">"c6881"</definedName>
    <definedName name="IQ_HOUSING_COMPLETIONS_APR" hidden="1">"c7541"</definedName>
    <definedName name="IQ_HOUSING_COMPLETIONS_APR_FC" hidden="1">"c8421"</definedName>
    <definedName name="IQ_HOUSING_COMPLETIONS_FC" hidden="1">"c7761"</definedName>
    <definedName name="IQ_HOUSING_COMPLETIONS_POP" hidden="1">"c7101"</definedName>
    <definedName name="IQ_HOUSING_COMPLETIONS_POP_FC" hidden="1">"c7981"</definedName>
    <definedName name="IQ_HOUSING_COMPLETIONS_SINGLE_FAM_APR_FC_UNUSED" hidden="1">"c8422"</definedName>
    <definedName name="IQ_HOUSING_COMPLETIONS_SINGLE_FAM_APR_FC_UNUSED_UNUSED_UNUSED" hidden="1">"c8422"</definedName>
    <definedName name="IQ_HOUSING_COMPLETIONS_SINGLE_FAM_APR_UNUSED" hidden="1">"c7542"</definedName>
    <definedName name="IQ_HOUSING_COMPLETIONS_SINGLE_FAM_APR_UNUSED_UNUSED_UNUSED" hidden="1">"c7542"</definedName>
    <definedName name="IQ_HOUSING_COMPLETIONS_SINGLE_FAM_FC_UNUSED" hidden="1">"c7762"</definedName>
    <definedName name="IQ_HOUSING_COMPLETIONS_SINGLE_FAM_FC_UNUSED_UNUSED_UNUSED" hidden="1">"c7762"</definedName>
    <definedName name="IQ_HOUSING_COMPLETIONS_SINGLE_FAM_POP_FC_UNUSED" hidden="1">"c7982"</definedName>
    <definedName name="IQ_HOUSING_COMPLETIONS_SINGLE_FAM_POP_FC_UNUSED_UNUSED_UNUSED" hidden="1">"c7982"</definedName>
    <definedName name="IQ_HOUSING_COMPLETIONS_SINGLE_FAM_POP_UNUSED" hidden="1">"c7102"</definedName>
    <definedName name="IQ_HOUSING_COMPLETIONS_SINGLE_FAM_POP_UNUSED_UNUSED_UNUSED" hidden="1">"c7102"</definedName>
    <definedName name="IQ_HOUSING_COMPLETIONS_SINGLE_FAM_UNUSED" hidden="1">"c6882"</definedName>
    <definedName name="IQ_HOUSING_COMPLETIONS_SINGLE_FAM_UNUSED_UNUSED_UNUSED" hidden="1">"c6882"</definedName>
    <definedName name="IQ_HOUSING_COMPLETIONS_SINGLE_FAM_YOY_FC_UNUSED" hidden="1">"c8202"</definedName>
    <definedName name="IQ_HOUSING_COMPLETIONS_SINGLE_FAM_YOY_FC_UNUSED_UNUSED_UNUSED" hidden="1">"c8202"</definedName>
    <definedName name="IQ_HOUSING_COMPLETIONS_SINGLE_FAM_YOY_UNUSED" hidden="1">"c7322"</definedName>
    <definedName name="IQ_HOUSING_COMPLETIONS_SINGLE_FAM_YOY_UNUSED_UNUSED_UNUSED" hidden="1">"c7322"</definedName>
    <definedName name="IQ_HOUSING_COMPLETIONS_YOY" hidden="1">"c7321"</definedName>
    <definedName name="IQ_HOUSING_COMPLETIONS_YOY_FC" hidden="1">"c8201"</definedName>
    <definedName name="IQ_HOUSING_PERMITS" hidden="1">"c6883"</definedName>
    <definedName name="IQ_HOUSING_PERMITS_APR" hidden="1">"c7543"</definedName>
    <definedName name="IQ_HOUSING_PERMITS_APR_FC" hidden="1">"c8423"</definedName>
    <definedName name="IQ_HOUSING_PERMITS_FC" hidden="1">"c7763"</definedName>
    <definedName name="IQ_HOUSING_PERMITS_POP" hidden="1">"c7103"</definedName>
    <definedName name="IQ_HOUSING_PERMITS_POP_FC" hidden="1">"c7983"</definedName>
    <definedName name="IQ_HOUSING_PERMITS_YOY" hidden="1">"c7323"</definedName>
    <definedName name="IQ_HOUSING_PERMITS_YOY_FC" hidden="1">"c8203"</definedName>
    <definedName name="IQ_HOUSING_STARTS" hidden="1">"c6884"</definedName>
    <definedName name="IQ_HOUSING_STARTS_APR" hidden="1">"c7544"</definedName>
    <definedName name="IQ_HOUSING_STARTS_APR_FC" hidden="1">"c8424"</definedName>
    <definedName name="IQ_HOUSING_STARTS_FC" hidden="1">"c7764"</definedName>
    <definedName name="IQ_HOUSING_STARTS_POP" hidden="1">"c7104"</definedName>
    <definedName name="IQ_HOUSING_STARTS_POP_FC" hidden="1">"c7984"</definedName>
    <definedName name="IQ_HOUSING_STARTS_SAAR" hidden="1">"c6885"</definedName>
    <definedName name="IQ_HOUSING_STARTS_SAAR_APR" hidden="1">"c7545"</definedName>
    <definedName name="IQ_HOUSING_STARTS_SAAR_APR_FC" hidden="1">"c8425"</definedName>
    <definedName name="IQ_HOUSING_STARTS_SAAR_FC" hidden="1">"c7765"</definedName>
    <definedName name="IQ_HOUSING_STARTS_SAAR_POP" hidden="1">"c7105"</definedName>
    <definedName name="IQ_HOUSING_STARTS_SAAR_POP_FC" hidden="1">"c7985"</definedName>
    <definedName name="IQ_HOUSING_STARTS_SAAR_YOY" hidden="1">"c7325"</definedName>
    <definedName name="IQ_HOUSING_STARTS_SAAR_YOY_FC" hidden="1">"c8205"</definedName>
    <definedName name="IQ_HOUSING_STARTS_YOY" hidden="1">"c7324"</definedName>
    <definedName name="IQ_HOUSING_STARTS_YOY_FC" hidden="1">"c8204"</definedName>
    <definedName name="IQ_HRS_WORKED_FULL_PT" hidden="1">"c6880"</definedName>
    <definedName name="IQ_HRS_WORKED_FULL_PT_APR" hidden="1">"c7540"</definedName>
    <definedName name="IQ_HRS_WORKED_FULL_PT_APR_FC" hidden="1">"c8420"</definedName>
    <definedName name="IQ_HRS_WORKED_FULL_PT_FC" hidden="1">"c7760"</definedName>
    <definedName name="IQ_HRS_WORKED_FULL_PT_POP" hidden="1">"c7100"</definedName>
    <definedName name="IQ_HRS_WORKED_FULL_PT_POP_FC" hidden="1">"c7980"</definedName>
    <definedName name="IQ_HRS_WORKED_FULL_PT_YOY" hidden="1">"c7320"</definedName>
    <definedName name="IQ_HRS_WORKED_FULL_PT_YOY_FC" hidden="1">"c8200"</definedName>
    <definedName name="IQ_IM_AVG_REV_PER_CLICK" hidden="1">"c9991"</definedName>
    <definedName name="IQ_IM_NUMBER_PAGE_VIEWS" hidden="1">"c9993"</definedName>
    <definedName name="IQ_IM_NUMBER_PAID_CLICKS" hidden="1">"c9995"</definedName>
    <definedName name="IQ_IM_NUMBER_PAID_CLICKS_GROWTH" hidden="1">"c9996"</definedName>
    <definedName name="IQ_IM_PAGE_VIEWS_GROWTH" hidden="1">"c9994"</definedName>
    <definedName name="IQ_IM_REV_PER_PAGE_VIEW_GROWTH" hidden="1">"c9992"</definedName>
    <definedName name="IQ_IM_TRAFFIC_ACQUISITION_CHANGE" hidden="1">"c9998"</definedName>
    <definedName name="IQ_IM_TRAFFIC_ACQUISITION_COST_TO_AD_REV_RATIO" hidden="1">"c10000"</definedName>
    <definedName name="IQ_IM_TRAFFIC_ACQUISITION_COST_TO_TOTAL_REV_RATIO" hidden="1">"c9999"</definedName>
    <definedName name="IQ_IM_TRAFFIC_ACQUISITION_COSTS" hidden="1">"c9997"</definedName>
    <definedName name="IQ_IMPAIR_OIL" hidden="1">"c547"</definedName>
    <definedName name="IQ_IMPAIRMENT_GW" hidden="1">"c548"</definedName>
    <definedName name="IQ_IMPORT_PRICE_INDEX" hidden="1">"c6886"</definedName>
    <definedName name="IQ_IMPORT_PRICE_INDEX_APR" hidden="1">"c7546"</definedName>
    <definedName name="IQ_IMPORT_PRICE_INDEX_APR_FC" hidden="1">"c8426"</definedName>
    <definedName name="IQ_IMPORT_PRICE_INDEX_FC" hidden="1">"c7766"</definedName>
    <definedName name="IQ_IMPORT_PRICE_INDEX_POP" hidden="1">"c7106"</definedName>
    <definedName name="IQ_IMPORT_PRICE_INDEX_POP_FC" hidden="1">"c7986"</definedName>
    <definedName name="IQ_IMPORT_PRICE_INDEX_YOY" hidden="1">"c7326"</definedName>
    <definedName name="IQ_IMPORT_PRICE_INDEX_YOY_FC" hidden="1">"c8206"</definedName>
    <definedName name="IQ_IMPORTS_GOODS" hidden="1">"c6887"</definedName>
    <definedName name="IQ_IMPORTS_GOODS_APR" hidden="1">"c7547"</definedName>
    <definedName name="IQ_IMPORTS_GOODS_APR_FC" hidden="1">"c8427"</definedName>
    <definedName name="IQ_IMPORTS_GOODS_FC" hidden="1">"c7767"</definedName>
    <definedName name="IQ_IMPORTS_GOODS_NONFACTOR_SERVICES" hidden="1">"c6888"</definedName>
    <definedName name="IQ_IMPORTS_GOODS_NONFACTOR_SERVICES_APR" hidden="1">"c7548"</definedName>
    <definedName name="IQ_IMPORTS_GOODS_NONFACTOR_SERVICES_APR_FC" hidden="1">"c8428"</definedName>
    <definedName name="IQ_IMPORTS_GOODS_NONFACTOR_SERVICES_FC" hidden="1">"c7768"</definedName>
    <definedName name="IQ_IMPORTS_GOODS_NONFACTOR_SERVICES_POP" hidden="1">"c7108"</definedName>
    <definedName name="IQ_IMPORTS_GOODS_NONFACTOR_SERVICES_POP_FC" hidden="1">"c7988"</definedName>
    <definedName name="IQ_IMPORTS_GOODS_NONFACTOR_SERVICES_YOY" hidden="1">"c7328"</definedName>
    <definedName name="IQ_IMPORTS_GOODS_NONFACTOR_SERVICES_YOY_FC" hidden="1">"c8208"</definedName>
    <definedName name="IQ_IMPORTS_GOODS_POP" hidden="1">"c7107"</definedName>
    <definedName name="IQ_IMPORTS_GOODS_POP_FC" hidden="1">"c7987"</definedName>
    <definedName name="IQ_IMPORTS_GOODS_REAL" hidden="1">"c11950"</definedName>
    <definedName name="IQ_IMPORTS_GOODS_REAL_APR" hidden="1">"c11953"</definedName>
    <definedName name="IQ_IMPORTS_GOODS_REAL_POP" hidden="1">"c11951"</definedName>
    <definedName name="IQ_IMPORTS_GOODS_REAL_SAAR_APR_FC_UNUSED" hidden="1">"c8523"</definedName>
    <definedName name="IQ_IMPORTS_GOODS_REAL_SAAR_APR_FC_UNUSED_UNUSED_UNUSED" hidden="1">"c8523"</definedName>
    <definedName name="IQ_IMPORTS_GOODS_REAL_SAAR_APR_UNUSED" hidden="1">"c7643"</definedName>
    <definedName name="IQ_IMPORTS_GOODS_REAL_SAAR_APR_UNUSED_UNUSED_UNUSED" hidden="1">"c7643"</definedName>
    <definedName name="IQ_IMPORTS_GOODS_REAL_SAAR_FC_UNUSED" hidden="1">"c7863"</definedName>
    <definedName name="IQ_IMPORTS_GOODS_REAL_SAAR_FC_UNUSED_UNUSED_UNUSED" hidden="1">"c7863"</definedName>
    <definedName name="IQ_IMPORTS_GOODS_REAL_SAAR_POP_FC_UNUSED" hidden="1">"c8083"</definedName>
    <definedName name="IQ_IMPORTS_GOODS_REAL_SAAR_POP_FC_UNUSED_UNUSED_UNUSED" hidden="1">"c8083"</definedName>
    <definedName name="IQ_IMPORTS_GOODS_REAL_SAAR_POP_UNUSED" hidden="1">"c7203"</definedName>
    <definedName name="IQ_IMPORTS_GOODS_REAL_SAAR_POP_UNUSED_UNUSED_UNUSED" hidden="1">"c7203"</definedName>
    <definedName name="IQ_IMPORTS_GOODS_REAL_SAAR_UNUSED" hidden="1">"c6983"</definedName>
    <definedName name="IQ_IMPORTS_GOODS_REAL_SAAR_UNUSED_UNUSED_UNUSED" hidden="1">"c6983"</definedName>
    <definedName name="IQ_IMPORTS_GOODS_REAL_SAAR_YOY_FC_UNUSED" hidden="1">"c8303"</definedName>
    <definedName name="IQ_IMPORTS_GOODS_REAL_SAAR_YOY_FC_UNUSED_UNUSED_UNUSED" hidden="1">"c8303"</definedName>
    <definedName name="IQ_IMPORTS_GOODS_REAL_SAAR_YOY_UNUSED" hidden="1">"c7423"</definedName>
    <definedName name="IQ_IMPORTS_GOODS_REAL_SAAR_YOY_UNUSED_UNUSED_UNUSED" hidden="1">"c7423"</definedName>
    <definedName name="IQ_IMPORTS_GOODS_REAL_YOY" hidden="1">"c11952"</definedName>
    <definedName name="IQ_IMPORTS_GOODS_SAAR" hidden="1">"c6891"</definedName>
    <definedName name="IQ_IMPORTS_GOODS_SAAR_APR" hidden="1">"c7551"</definedName>
    <definedName name="IQ_IMPORTS_GOODS_SAAR_APR_FC" hidden="1">"c8431"</definedName>
    <definedName name="IQ_IMPORTS_GOODS_SAAR_FC" hidden="1">"c7771"</definedName>
    <definedName name="IQ_IMPORTS_GOODS_SAAR_POP" hidden="1">"c7111"</definedName>
    <definedName name="IQ_IMPORTS_GOODS_SAAR_POP_FC" hidden="1">"c7991"</definedName>
    <definedName name="IQ_IMPORTS_GOODS_SAAR_USD_APR_FC" hidden="1">"c11849"</definedName>
    <definedName name="IQ_IMPORTS_GOODS_SAAR_USD_FC" hidden="1">"c11846"</definedName>
    <definedName name="IQ_IMPORTS_GOODS_SAAR_USD_POP_FC" hidden="1">"c11847"</definedName>
    <definedName name="IQ_IMPORTS_GOODS_SAAR_USD_YOY_FC" hidden="1">"c11848"</definedName>
    <definedName name="IQ_IMPORTS_GOODS_SAAR_YOY" hidden="1">"c7331"</definedName>
    <definedName name="IQ_IMPORTS_GOODS_SAAR_YOY_FC" hidden="1">"c8211"</definedName>
    <definedName name="IQ_IMPORTS_GOODS_SERVICES_APR_FC_UNUSED" hidden="1">"c8429"</definedName>
    <definedName name="IQ_IMPORTS_GOODS_SERVICES_APR_FC_UNUSED_UNUSED_UNUSED" hidden="1">"c8429"</definedName>
    <definedName name="IQ_IMPORTS_GOODS_SERVICES_APR_UNUSED" hidden="1">"c7549"</definedName>
    <definedName name="IQ_IMPORTS_GOODS_SERVICES_APR_UNUSED_UNUSED_UNUSED" hidden="1">"c7549"</definedName>
    <definedName name="IQ_IMPORTS_GOODS_SERVICES_FC_UNUSED" hidden="1">"c7769"</definedName>
    <definedName name="IQ_IMPORTS_GOODS_SERVICES_FC_UNUSED_UNUSED_UNUSED" hidden="1">"c7769"</definedName>
    <definedName name="IQ_IMPORTS_GOODS_SERVICES_POP_FC_UNUSED" hidden="1">"c7989"</definedName>
    <definedName name="IQ_IMPORTS_GOODS_SERVICES_POP_FC_UNUSED_UNUSED_UNUSED" hidden="1">"c7989"</definedName>
    <definedName name="IQ_IMPORTS_GOODS_SERVICES_POP_UNUSED" hidden="1">"c7109"</definedName>
    <definedName name="IQ_IMPORTS_GOODS_SERVICES_POP_UNUSED_UNUSED_UNUSED" hidden="1">"c7109"</definedName>
    <definedName name="IQ_IMPORTS_GOODS_SERVICES_REAL" hidden="1">"c6985"</definedName>
    <definedName name="IQ_IMPORTS_GOODS_SERVICES_REAL_APR" hidden="1">"c7645"</definedName>
    <definedName name="IQ_IMPORTS_GOODS_SERVICES_REAL_APR_FC" hidden="1">"c8525"</definedName>
    <definedName name="IQ_IMPORTS_GOODS_SERVICES_REAL_FC" hidden="1">"c7865"</definedName>
    <definedName name="IQ_IMPORTS_GOODS_SERVICES_REAL_POP" hidden="1">"c7205"</definedName>
    <definedName name="IQ_IMPORTS_GOODS_SERVICES_REAL_POP_FC" hidden="1">"c8085"</definedName>
    <definedName name="IQ_IMPORTS_GOODS_SERVICES_REAL_SAAR" hidden="1">"c11958"</definedName>
    <definedName name="IQ_IMPORTS_GOODS_SERVICES_REAL_SAAR_APR" hidden="1">"c11961"</definedName>
    <definedName name="IQ_IMPORTS_GOODS_SERVICES_REAL_SAAR_APR_FC_UNUSED" hidden="1">"c8524"</definedName>
    <definedName name="IQ_IMPORTS_GOODS_SERVICES_REAL_SAAR_APR_FC_UNUSED_UNUSED_UNUSED" hidden="1">"c8524"</definedName>
    <definedName name="IQ_IMPORTS_GOODS_SERVICES_REAL_SAAR_APR_UNUSED" hidden="1">"c7644"</definedName>
    <definedName name="IQ_IMPORTS_GOODS_SERVICES_REAL_SAAR_APR_UNUSED_UNUSED_UNUSED" hidden="1">"c7644"</definedName>
    <definedName name="IQ_IMPORTS_GOODS_SERVICES_REAL_SAAR_FC_UNUSED" hidden="1">"c7864"</definedName>
    <definedName name="IQ_IMPORTS_GOODS_SERVICES_REAL_SAAR_FC_UNUSED_UNUSED_UNUSED" hidden="1">"c7864"</definedName>
    <definedName name="IQ_IMPORTS_GOODS_SERVICES_REAL_SAAR_POP" hidden="1">"c11959"</definedName>
    <definedName name="IQ_IMPORTS_GOODS_SERVICES_REAL_SAAR_POP_FC_UNUSED" hidden="1">"c8084"</definedName>
    <definedName name="IQ_IMPORTS_GOODS_SERVICES_REAL_SAAR_POP_FC_UNUSED_UNUSED_UNUSED" hidden="1">"c8084"</definedName>
    <definedName name="IQ_IMPORTS_GOODS_SERVICES_REAL_SAAR_POP_UNUSED" hidden="1">"c7204"</definedName>
    <definedName name="IQ_IMPORTS_GOODS_SERVICES_REAL_SAAR_POP_UNUSED_UNUSED_UNUSED" hidden="1">"c7204"</definedName>
    <definedName name="IQ_IMPORTS_GOODS_SERVICES_REAL_SAAR_UNUSED" hidden="1">"c6984"</definedName>
    <definedName name="IQ_IMPORTS_GOODS_SERVICES_REAL_SAAR_UNUSED_UNUSED_UNUSED" hidden="1">"c6984"</definedName>
    <definedName name="IQ_IMPORTS_GOODS_SERVICES_REAL_SAAR_USD" hidden="1">"c11962"</definedName>
    <definedName name="IQ_IMPORTS_GOODS_SERVICES_REAL_SAAR_USD_APR" hidden="1">"c11965"</definedName>
    <definedName name="IQ_IMPORTS_GOODS_SERVICES_REAL_SAAR_USD_APR_FC" hidden="1">"c11969"</definedName>
    <definedName name="IQ_IMPORTS_GOODS_SERVICES_REAL_SAAR_USD_FC" hidden="1">"c11966"</definedName>
    <definedName name="IQ_IMPORTS_GOODS_SERVICES_REAL_SAAR_USD_POP" hidden="1">"c11963"</definedName>
    <definedName name="IQ_IMPORTS_GOODS_SERVICES_REAL_SAAR_USD_POP_FC" hidden="1">"c11967"</definedName>
    <definedName name="IQ_IMPORTS_GOODS_SERVICES_REAL_SAAR_USD_YOY" hidden="1">"c11964"</definedName>
    <definedName name="IQ_IMPORTS_GOODS_SERVICES_REAL_SAAR_USD_YOY_FC" hidden="1">"c11968"</definedName>
    <definedName name="IQ_IMPORTS_GOODS_SERVICES_REAL_SAAR_YOY" hidden="1">"c11960"</definedName>
    <definedName name="IQ_IMPORTS_GOODS_SERVICES_REAL_SAAR_YOY_FC_UNUSED" hidden="1">"c8304"</definedName>
    <definedName name="IQ_IMPORTS_GOODS_SERVICES_REAL_SAAR_YOY_FC_UNUSED_UNUSED_UNUSED" hidden="1">"c8304"</definedName>
    <definedName name="IQ_IMPORTS_GOODS_SERVICES_REAL_SAAR_YOY_UNUSED" hidden="1">"c7424"</definedName>
    <definedName name="IQ_IMPORTS_GOODS_SERVICES_REAL_SAAR_YOY_UNUSED_UNUSED_UNUSED" hidden="1">"c7424"</definedName>
    <definedName name="IQ_IMPORTS_GOODS_SERVICES_REAL_USD" hidden="1">"c11954"</definedName>
    <definedName name="IQ_IMPORTS_GOODS_SERVICES_REAL_USD_APR" hidden="1">"c11957"</definedName>
    <definedName name="IQ_IMPORTS_GOODS_SERVICES_REAL_USD_POP" hidden="1">"c11955"</definedName>
    <definedName name="IQ_IMPORTS_GOODS_SERVICES_REAL_USD_YOY" hidden="1">"c11956"</definedName>
    <definedName name="IQ_IMPORTS_GOODS_SERVICES_REAL_YOY" hidden="1">"c7425"</definedName>
    <definedName name="IQ_IMPORTS_GOODS_SERVICES_REAL_YOY_FC" hidden="1">"c8305"</definedName>
    <definedName name="IQ_IMPORTS_GOODS_SERVICES_SAAR" hidden="1">"c6890"</definedName>
    <definedName name="IQ_IMPORTS_GOODS_SERVICES_SAAR_APR" hidden="1">"c7550"</definedName>
    <definedName name="IQ_IMPORTS_GOODS_SERVICES_SAAR_APR_FC" hidden="1">"c8430"</definedName>
    <definedName name="IQ_IMPORTS_GOODS_SERVICES_SAAR_FC" hidden="1">"c7770"</definedName>
    <definedName name="IQ_IMPORTS_GOODS_SERVICES_SAAR_POP" hidden="1">"c7110"</definedName>
    <definedName name="IQ_IMPORTS_GOODS_SERVICES_SAAR_POP_FC" hidden="1">"c7990"</definedName>
    <definedName name="IQ_IMPORTS_GOODS_SERVICES_SAAR_YOY" hidden="1">"c7330"</definedName>
    <definedName name="IQ_IMPORTS_GOODS_SERVICES_SAAR_YOY_FC" hidden="1">"c8210"</definedName>
    <definedName name="IQ_IMPORTS_GOODS_SERVICES_UNUSED" hidden="1">"c6889"</definedName>
    <definedName name="IQ_IMPORTS_GOODS_SERVICES_UNUSED_UNUSED_UNUSED" hidden="1">"c6889"</definedName>
    <definedName name="IQ_IMPORTS_GOODS_SERVICES_USD" hidden="1">"c11842"</definedName>
    <definedName name="IQ_IMPORTS_GOODS_SERVICES_USD_APR" hidden="1">"c11845"</definedName>
    <definedName name="IQ_IMPORTS_GOODS_SERVICES_USD_POP" hidden="1">"c11843"</definedName>
    <definedName name="IQ_IMPORTS_GOODS_SERVICES_USD_YOY" hidden="1">"c11844"</definedName>
    <definedName name="IQ_IMPORTS_GOODS_SERVICES_YOY_FC_UNUSED" hidden="1">"c8209"</definedName>
    <definedName name="IQ_IMPORTS_GOODS_SERVICES_YOY_FC_UNUSED_UNUSED_UNUSED" hidden="1">"c8209"</definedName>
    <definedName name="IQ_IMPORTS_GOODS_SERVICES_YOY_UNUSED" hidden="1">"c7329"</definedName>
    <definedName name="IQ_IMPORTS_GOODS_SERVICES_YOY_UNUSED_UNUSED_UNUSED" hidden="1">"c7329"</definedName>
    <definedName name="IQ_IMPORTS_GOODS_USD_APR_FC" hidden="1">"c11841"</definedName>
    <definedName name="IQ_IMPORTS_GOODS_USD_FC" hidden="1">"c11838"</definedName>
    <definedName name="IQ_IMPORTS_GOODS_USD_POP_FC" hidden="1">"c11839"</definedName>
    <definedName name="IQ_IMPORTS_GOODS_USD_YOY_FC" hidden="1">"c11840"</definedName>
    <definedName name="IQ_IMPORTS_GOODS_YOY" hidden="1">"c7327"</definedName>
    <definedName name="IQ_IMPORTS_GOODS_YOY_FC" hidden="1">"c8207"</definedName>
    <definedName name="IQ_IMPORTS_NONFACTOR_SERVICES" hidden="1">"c6892"</definedName>
    <definedName name="IQ_IMPORTS_NONFACTOR_SERVICES_APR" hidden="1">"c7552"</definedName>
    <definedName name="IQ_IMPORTS_NONFACTOR_SERVICES_APR_FC" hidden="1">"c8432"</definedName>
    <definedName name="IQ_IMPORTS_NONFACTOR_SERVICES_FC" hidden="1">"c7772"</definedName>
    <definedName name="IQ_IMPORTS_NONFACTOR_SERVICES_POP" hidden="1">"c7112"</definedName>
    <definedName name="IQ_IMPORTS_NONFACTOR_SERVICES_POP_FC" hidden="1">"c7992"</definedName>
    <definedName name="IQ_IMPORTS_NONFACTOR_SERVICES_SAAR" hidden="1">"c6893"</definedName>
    <definedName name="IQ_IMPORTS_NONFACTOR_SERVICES_SAAR_APR" hidden="1">"c7553"</definedName>
    <definedName name="IQ_IMPORTS_NONFACTOR_SERVICES_SAAR_APR_FC" hidden="1">"c8433"</definedName>
    <definedName name="IQ_IMPORTS_NONFACTOR_SERVICES_SAAR_FC" hidden="1">"c7773"</definedName>
    <definedName name="IQ_IMPORTS_NONFACTOR_SERVICES_SAAR_POP" hidden="1">"c7113"</definedName>
    <definedName name="IQ_IMPORTS_NONFACTOR_SERVICES_SAAR_POP_FC" hidden="1">"c7993"</definedName>
    <definedName name="IQ_IMPORTS_NONFACTOR_SERVICES_SAAR_USD_APR_FC" hidden="1">"c11857"</definedName>
    <definedName name="IQ_IMPORTS_NONFACTOR_SERVICES_SAAR_USD_FC" hidden="1">"c11854"</definedName>
    <definedName name="IQ_IMPORTS_NONFACTOR_SERVICES_SAAR_USD_POP_FC" hidden="1">"c11855"</definedName>
    <definedName name="IQ_IMPORTS_NONFACTOR_SERVICES_SAAR_USD_YOY_FC" hidden="1">"c11856"</definedName>
    <definedName name="IQ_IMPORTS_NONFACTOR_SERVICES_SAAR_YOY" hidden="1">"c7333"</definedName>
    <definedName name="IQ_IMPORTS_NONFACTOR_SERVICES_SAAR_YOY_FC" hidden="1">"c8213"</definedName>
    <definedName name="IQ_IMPORTS_NONFACTOR_SERVICES_USD_APR_FC" hidden="1">"c11853"</definedName>
    <definedName name="IQ_IMPORTS_NONFACTOR_SERVICES_USD_FC" hidden="1">"c11850"</definedName>
    <definedName name="IQ_IMPORTS_NONFACTOR_SERVICES_USD_POP_FC" hidden="1">"c11851"</definedName>
    <definedName name="IQ_IMPORTS_NONFACTOR_SERVICES_USD_YOY_FC" hidden="1">"c11852"</definedName>
    <definedName name="IQ_IMPORTS_NONFACTOR_SERVICES_YOY" hidden="1">"c7332"</definedName>
    <definedName name="IQ_IMPORTS_NONFACTOR_SERVICES_YOY_FC" hidden="1">"c8212"</definedName>
    <definedName name="IQ_IMPORTS_SERVICES" hidden="1">"c11858"</definedName>
    <definedName name="IQ_IMPORTS_SERVICES_APR" hidden="1">"c11861"</definedName>
    <definedName name="IQ_IMPORTS_SERVICES_POP" hidden="1">"c11859"</definedName>
    <definedName name="IQ_IMPORTS_SERVICES_REAL" hidden="1">"c6986"</definedName>
    <definedName name="IQ_IMPORTS_SERVICES_REAL_APR" hidden="1">"c7646"</definedName>
    <definedName name="IQ_IMPORTS_SERVICES_REAL_APR_FC" hidden="1">"c8526"</definedName>
    <definedName name="IQ_IMPORTS_SERVICES_REAL_FC" hidden="1">"c7866"</definedName>
    <definedName name="IQ_IMPORTS_SERVICES_REAL_POP" hidden="1">"c7206"</definedName>
    <definedName name="IQ_IMPORTS_SERVICES_REAL_POP_FC" hidden="1">"c8086"</definedName>
    <definedName name="IQ_IMPORTS_SERVICES_REAL_YOY" hidden="1">"c7426"</definedName>
    <definedName name="IQ_IMPORTS_SERVICES_REAL_YOY_FC" hidden="1">"c8306"</definedName>
    <definedName name="IQ_IMPORTS_SERVICES_YOY" hidden="1">"c11860"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" hidden="1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ES_FDIC" hidden="1">"c6582"</definedName>
    <definedName name="IQ_INDEX_LEADING_IND" hidden="1">"c6894"</definedName>
    <definedName name="IQ_INDEX_LEADING_IND_APR" hidden="1">"c7554"</definedName>
    <definedName name="IQ_INDEX_LEADING_IND_APR_FC" hidden="1">"c8434"</definedName>
    <definedName name="IQ_INDEX_LEADING_IND_FC" hidden="1">"c7774"</definedName>
    <definedName name="IQ_INDEX_LEADING_IND_POP" hidden="1">"c7114"</definedName>
    <definedName name="IQ_INDEX_LEADING_IND_POP_FC" hidden="1">"c7994"</definedName>
    <definedName name="IQ_INDEX_LEADING_IND_YOY" hidden="1">"c7334"</definedName>
    <definedName name="IQ_INDEX_LEADING_IND_YOY_FC" hidden="1">"c8214"</definedName>
    <definedName name="IQ_INDICATED_ATTRIB_ORE_RESOURCES_ALUM" hidden="1">"c9238"</definedName>
    <definedName name="IQ_INDICATED_ATTRIB_ORE_RESOURCES_COP" hidden="1">"c9182"</definedName>
    <definedName name="IQ_INDICATED_ATTRIB_ORE_RESOURCES_DIAM" hidden="1">"c9662"</definedName>
    <definedName name="IQ_INDICATED_ATTRIB_ORE_RESOURCES_GOLD" hidden="1">"c9023"</definedName>
    <definedName name="IQ_INDICATED_ATTRIB_ORE_RESOURCES_IRON" hidden="1">"c9397"</definedName>
    <definedName name="IQ_INDICATED_ATTRIB_ORE_RESOURCES_LEAD" hidden="1">"c9450"</definedName>
    <definedName name="IQ_INDICATED_ATTRIB_ORE_RESOURCES_MANG" hidden="1">"c9503"</definedName>
    <definedName name="IQ_INDICATED_ATTRIB_ORE_RESOURCES_MOLYB" hidden="1">"c9715"</definedName>
    <definedName name="IQ_INDICATED_ATTRIB_ORE_RESOURCES_NICK" hidden="1">"c9291"</definedName>
    <definedName name="IQ_INDICATED_ATTRIB_ORE_RESOURCES_PLAT" hidden="1">"c9129"</definedName>
    <definedName name="IQ_INDICATED_ATTRIB_ORE_RESOURCES_SILVER" hidden="1">"c9076"</definedName>
    <definedName name="IQ_INDICATED_ATTRIB_ORE_RESOURCES_TITAN" hidden="1">"c9556"</definedName>
    <definedName name="IQ_INDICATED_ATTRIB_ORE_RESOURCES_URAN" hidden="1">"c9609"</definedName>
    <definedName name="IQ_INDICATED_ATTRIB_ORE_RESOURCES_ZINC" hidden="1">"c9344"</definedName>
    <definedName name="IQ_INDICATED_ORE_RESOURCES_ALUM" hidden="1">"c9224"</definedName>
    <definedName name="IQ_INDICATED_ORE_RESOURCES_COP" hidden="1">"c9168"</definedName>
    <definedName name="IQ_INDICATED_ORE_RESOURCES_DIAM" hidden="1">"c9648"</definedName>
    <definedName name="IQ_INDICATED_ORE_RESOURCES_GOLD" hidden="1">"c9009"</definedName>
    <definedName name="IQ_INDICATED_ORE_RESOURCES_IRON" hidden="1">"c9383"</definedName>
    <definedName name="IQ_INDICATED_ORE_RESOURCES_LEAD" hidden="1">"c9436"</definedName>
    <definedName name="IQ_INDICATED_ORE_RESOURCES_MANG" hidden="1">"c9489"</definedName>
    <definedName name="IQ_INDICATED_ORE_RESOURCES_MOLYB" hidden="1">"c9701"</definedName>
    <definedName name="IQ_INDICATED_ORE_RESOURCES_NICK" hidden="1">"c9277"</definedName>
    <definedName name="IQ_INDICATED_ORE_RESOURCES_PLAT" hidden="1">"c9115"</definedName>
    <definedName name="IQ_INDICATED_ORE_RESOURCES_SILVER" hidden="1">"c9062"</definedName>
    <definedName name="IQ_INDICATED_ORE_RESOURCES_TITAN" hidden="1">"c9542"</definedName>
    <definedName name="IQ_INDICATED_ORE_RESOURCES_URAN" hidden="1">"c9595"</definedName>
    <definedName name="IQ_INDICATED_ORE_RESOURCES_ZINC" hidden="1">"c9330"</definedName>
    <definedName name="IQ_INDICATED_RECOV_ATTRIB_RESOURCES_ALUM" hidden="1">"c9243"</definedName>
    <definedName name="IQ_INDICATED_RECOV_ATTRIB_RESOURCES_COAL" hidden="1">"c9817"</definedName>
    <definedName name="IQ_INDICATED_RECOV_ATTRIB_RESOURCES_COP" hidden="1">"c9187"</definedName>
    <definedName name="IQ_INDICATED_RECOV_ATTRIB_RESOURCES_DIAM" hidden="1">"c9667"</definedName>
    <definedName name="IQ_INDICATED_RECOV_ATTRIB_RESOURCES_GOLD" hidden="1">"c9028"</definedName>
    <definedName name="IQ_INDICATED_RECOV_ATTRIB_RESOURCES_IRON" hidden="1">"c9402"</definedName>
    <definedName name="IQ_INDICATED_RECOV_ATTRIB_RESOURCES_LEAD" hidden="1">"c9455"</definedName>
    <definedName name="IQ_INDICATED_RECOV_ATTRIB_RESOURCES_MANG" hidden="1">"c9508"</definedName>
    <definedName name="IQ_INDICATED_RECOV_ATTRIB_RESOURCES_MET_COAL" hidden="1">"c9757"</definedName>
    <definedName name="IQ_INDICATED_RECOV_ATTRIB_RESOURCES_MOLYB" hidden="1">"c9720"</definedName>
    <definedName name="IQ_INDICATED_RECOV_ATTRIB_RESOURCES_NICK" hidden="1">"c9296"</definedName>
    <definedName name="IQ_INDICATED_RECOV_ATTRIB_RESOURCES_PLAT" hidden="1">"c9134"</definedName>
    <definedName name="IQ_INDICATED_RECOV_ATTRIB_RESOURCES_SILVER" hidden="1">"c9081"</definedName>
    <definedName name="IQ_INDICATED_RECOV_ATTRIB_RESOURCES_STEAM" hidden="1">"c9787"</definedName>
    <definedName name="IQ_INDICATED_RECOV_ATTRIB_RESOURCES_TITAN" hidden="1">"c9561"</definedName>
    <definedName name="IQ_INDICATED_RECOV_ATTRIB_RESOURCES_URAN" hidden="1">"c9614"</definedName>
    <definedName name="IQ_INDICATED_RECOV_ATTRIB_RESOURCES_ZINC" hidden="1">"c9349"</definedName>
    <definedName name="IQ_INDICATED_RECOV_RESOURCES_ALUM" hidden="1">"c9233"</definedName>
    <definedName name="IQ_INDICATED_RECOV_RESOURCES_COAL" hidden="1">"c9812"</definedName>
    <definedName name="IQ_INDICATED_RECOV_RESOURCES_COP" hidden="1">"c9177"</definedName>
    <definedName name="IQ_INDICATED_RECOV_RESOURCES_DIAM" hidden="1">"c9657"</definedName>
    <definedName name="IQ_INDICATED_RECOV_RESOURCES_GOLD" hidden="1">"c9018"</definedName>
    <definedName name="IQ_INDICATED_RECOV_RESOURCES_IRON" hidden="1">"c9392"</definedName>
    <definedName name="IQ_INDICATED_RECOV_RESOURCES_LEAD" hidden="1">"c9445"</definedName>
    <definedName name="IQ_INDICATED_RECOV_RESOURCES_MANG" hidden="1">"c9498"</definedName>
    <definedName name="IQ_INDICATED_RECOV_RESOURCES_MET_COAL" hidden="1">"c9752"</definedName>
    <definedName name="IQ_INDICATED_RECOV_RESOURCES_MOLYB" hidden="1">"c9710"</definedName>
    <definedName name="IQ_INDICATED_RECOV_RESOURCES_NICK" hidden="1">"c9286"</definedName>
    <definedName name="IQ_INDICATED_RECOV_RESOURCES_PLAT" hidden="1">"c9124"</definedName>
    <definedName name="IQ_INDICATED_RECOV_RESOURCES_SILVER" hidden="1">"c9071"</definedName>
    <definedName name="IQ_INDICATED_RECOV_RESOURCES_STEAM" hidden="1">"c9782"</definedName>
    <definedName name="IQ_INDICATED_RECOV_RESOURCES_TITAN" hidden="1">"c9551"</definedName>
    <definedName name="IQ_INDICATED_RECOV_RESOURCES_URAN" hidden="1">"c9604"</definedName>
    <definedName name="IQ_INDICATED_RECOV_RESOURCES_ZINC" hidden="1">"c9339"</definedName>
    <definedName name="IQ_INDICATED_RESOURCES_CALORIFIC_VALUE_COAL" hidden="1">"c9807"</definedName>
    <definedName name="IQ_INDICATED_RESOURCES_CALORIFIC_VALUE_MET_COAL" hidden="1">"c9747"</definedName>
    <definedName name="IQ_INDICATED_RESOURCES_CALORIFIC_VALUE_STEAM" hidden="1">"c9777"</definedName>
    <definedName name="IQ_INDICATED_RESOURCES_GRADE_ALUM" hidden="1">"c9225"</definedName>
    <definedName name="IQ_INDICATED_RESOURCES_GRADE_COP" hidden="1">"c9169"</definedName>
    <definedName name="IQ_INDICATED_RESOURCES_GRADE_DIAM" hidden="1">"c9649"</definedName>
    <definedName name="IQ_INDICATED_RESOURCES_GRADE_GOLD" hidden="1">"c9010"</definedName>
    <definedName name="IQ_INDICATED_RESOURCES_GRADE_IRON" hidden="1">"c9384"</definedName>
    <definedName name="IQ_INDICATED_RESOURCES_GRADE_LEAD" hidden="1">"c9437"</definedName>
    <definedName name="IQ_INDICATED_RESOURCES_GRADE_MANG" hidden="1">"c9490"</definedName>
    <definedName name="IQ_INDICATED_RESOURCES_GRADE_MOLYB" hidden="1">"c9702"</definedName>
    <definedName name="IQ_INDICATED_RESOURCES_GRADE_NICK" hidden="1">"c9278"</definedName>
    <definedName name="IQ_INDICATED_RESOURCES_GRADE_PLAT" hidden="1">"c9116"</definedName>
    <definedName name="IQ_INDICATED_RESOURCES_GRADE_SILVER" hidden="1">"c9063"</definedName>
    <definedName name="IQ_INDICATED_RESOURCES_GRADE_TITAN" hidden="1">"c9543"</definedName>
    <definedName name="IQ_INDICATED_RESOURCES_GRADE_URAN" hidden="1">"c9596"</definedName>
    <definedName name="IQ_INDICATED_RESOURCES_GRADE_ZINC" hidden="1">"c9331"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DUSTRIAL_PROD" hidden="1">"c6895"</definedName>
    <definedName name="IQ_INDUSTRIAL_PROD_APR" hidden="1">"c7555"</definedName>
    <definedName name="IQ_INDUSTRIAL_PROD_APR_FC" hidden="1">"c8435"</definedName>
    <definedName name="IQ_INDUSTRIAL_PROD_FC" hidden="1">"c7775"</definedName>
    <definedName name="IQ_INDUSTRIAL_PROD_POP" hidden="1">"c7115"</definedName>
    <definedName name="IQ_INDUSTRIAL_PROD_POP_FC" hidden="1">"c7995"</definedName>
    <definedName name="IQ_INDUSTRIAL_PROD_YOY" hidden="1">"c7335"</definedName>
    <definedName name="IQ_INDUSTRIAL_PROD_YOY_FC" hidden="1">"c8215"</definedName>
    <definedName name="IQ_INDUSTRY" hidden="1">"c3601"</definedName>
    <definedName name="IQ_INDUSTRY_GROUP" hidden="1">"c3602"</definedName>
    <definedName name="IQ_INDUSTRY_SECTOR" hidden="1">"c3603"</definedName>
    <definedName name="IQ_INFERRED_ATTRIB_ORE_RESOURCES_ALUM" hidden="1">"c9240"</definedName>
    <definedName name="IQ_INFERRED_ATTRIB_ORE_RESOURCES_COP" hidden="1">"c9184"</definedName>
    <definedName name="IQ_INFERRED_ATTRIB_ORE_RESOURCES_DIAM" hidden="1">"c9664"</definedName>
    <definedName name="IQ_INFERRED_ATTRIB_ORE_RESOURCES_GOLD" hidden="1">"c9025"</definedName>
    <definedName name="IQ_INFERRED_ATTRIB_ORE_RESOURCES_IRON" hidden="1">"c9399"</definedName>
    <definedName name="IQ_INFERRED_ATTRIB_ORE_RESOURCES_LEAD" hidden="1">"c9452"</definedName>
    <definedName name="IQ_INFERRED_ATTRIB_ORE_RESOURCES_MANG" hidden="1">"c9505"</definedName>
    <definedName name="IQ_INFERRED_ATTRIB_ORE_RESOURCES_MOLYB" hidden="1">"c9717"</definedName>
    <definedName name="IQ_INFERRED_ATTRIB_ORE_RESOURCES_NICK" hidden="1">"c9293"</definedName>
    <definedName name="IQ_INFERRED_ATTRIB_ORE_RESOURCES_PLAT" hidden="1">"c9131"</definedName>
    <definedName name="IQ_INFERRED_ATTRIB_ORE_RESOURCES_SILVER" hidden="1">"c9078"</definedName>
    <definedName name="IQ_INFERRED_ATTRIB_ORE_RESOURCES_TITAN" hidden="1">"c9558"</definedName>
    <definedName name="IQ_INFERRED_ATTRIB_ORE_RESOURCES_URAN" hidden="1">"c9611"</definedName>
    <definedName name="IQ_INFERRED_ATTRIB_ORE_RESOURCES_ZINC" hidden="1">"c9346"</definedName>
    <definedName name="IQ_INFERRED_ORE_RESOURCES_ALUM" hidden="1">"c9228"</definedName>
    <definedName name="IQ_INFERRED_ORE_RESOURCES_COP" hidden="1">"c9172"</definedName>
    <definedName name="IQ_INFERRED_ORE_RESOURCES_DIAM" hidden="1">"c9652"</definedName>
    <definedName name="IQ_INFERRED_ORE_RESOURCES_GOLD" hidden="1">"c9013"</definedName>
    <definedName name="IQ_INFERRED_ORE_RESOURCES_IRON" hidden="1">"c9387"</definedName>
    <definedName name="IQ_INFERRED_ORE_RESOURCES_LEAD" hidden="1">"c9440"</definedName>
    <definedName name="IQ_INFERRED_ORE_RESOURCES_MANG" hidden="1">"c9493"</definedName>
    <definedName name="IQ_INFERRED_ORE_RESOURCES_MOLYB" hidden="1">"c9705"</definedName>
    <definedName name="IQ_INFERRED_ORE_RESOURCES_NICK" hidden="1">"c9281"</definedName>
    <definedName name="IQ_INFERRED_ORE_RESOURCES_PLAT" hidden="1">"c9119"</definedName>
    <definedName name="IQ_INFERRED_ORE_RESOURCES_SILVER" hidden="1">"c9066"</definedName>
    <definedName name="IQ_INFERRED_ORE_RESOURCES_TITAN" hidden="1">"c9546"</definedName>
    <definedName name="IQ_INFERRED_ORE_RESOURCES_URAN" hidden="1">"c9599"</definedName>
    <definedName name="IQ_INFERRED_ORE_RESOURCES_ZINC" hidden="1">"c9334"</definedName>
    <definedName name="IQ_INFERRED_RECOV_ATTRIB_RESOURCES_ALUM" hidden="1">"c9245"</definedName>
    <definedName name="IQ_INFERRED_RECOV_ATTRIB_RESOURCES_COAL" hidden="1">"c9819"</definedName>
    <definedName name="IQ_INFERRED_RECOV_ATTRIB_RESOURCES_COP" hidden="1">"c9189"</definedName>
    <definedName name="IQ_INFERRED_RECOV_ATTRIB_RESOURCES_DIAM" hidden="1">"c9669"</definedName>
    <definedName name="IQ_INFERRED_RECOV_ATTRIB_RESOURCES_GOLD" hidden="1">"c9030"</definedName>
    <definedName name="IQ_INFERRED_RECOV_ATTRIB_RESOURCES_IRON" hidden="1">"c9404"</definedName>
    <definedName name="IQ_INFERRED_RECOV_ATTRIB_RESOURCES_LEAD" hidden="1">"c9457"</definedName>
    <definedName name="IQ_INFERRED_RECOV_ATTRIB_RESOURCES_MANG" hidden="1">"c9510"</definedName>
    <definedName name="IQ_INFERRED_RECOV_ATTRIB_RESOURCES_MET_COAL" hidden="1">"c9759"</definedName>
    <definedName name="IQ_INFERRED_RECOV_ATTRIB_RESOURCES_MOLYB" hidden="1">"c9722"</definedName>
    <definedName name="IQ_INFERRED_RECOV_ATTRIB_RESOURCES_NICK" hidden="1">"c9298"</definedName>
    <definedName name="IQ_INFERRED_RECOV_ATTRIB_RESOURCES_PLAT" hidden="1">"c9136"</definedName>
    <definedName name="IQ_INFERRED_RECOV_ATTRIB_RESOURCES_SILVER" hidden="1">"c9083"</definedName>
    <definedName name="IQ_INFERRED_RECOV_ATTRIB_RESOURCES_STEAM" hidden="1">"c9789"</definedName>
    <definedName name="IQ_INFERRED_RECOV_ATTRIB_RESOURCES_TITAN" hidden="1">"c9563"</definedName>
    <definedName name="IQ_INFERRED_RECOV_ATTRIB_RESOURCES_URAN" hidden="1">"c9616"</definedName>
    <definedName name="IQ_INFERRED_RECOV_ATTRIB_RESOURCES_ZINC" hidden="1">"c9351"</definedName>
    <definedName name="IQ_INFERRED_RECOV_RESOURCES_ALUM" hidden="1">"c9235"</definedName>
    <definedName name="IQ_INFERRED_RECOV_RESOURCES_COAL" hidden="1">"c9814"</definedName>
    <definedName name="IQ_INFERRED_RECOV_RESOURCES_COP" hidden="1">"c9179"</definedName>
    <definedName name="IQ_INFERRED_RECOV_RESOURCES_DIAM" hidden="1">"c9659"</definedName>
    <definedName name="IQ_INFERRED_RECOV_RESOURCES_GOLD" hidden="1">"c9020"</definedName>
    <definedName name="IQ_INFERRED_RECOV_RESOURCES_IRON" hidden="1">"c9394"</definedName>
    <definedName name="IQ_INFERRED_RECOV_RESOURCES_LEAD" hidden="1">"c9447"</definedName>
    <definedName name="IQ_INFERRED_RECOV_RESOURCES_MANG" hidden="1">"c9500"</definedName>
    <definedName name="IQ_INFERRED_RECOV_RESOURCES_MET_COAL" hidden="1">"c9754"</definedName>
    <definedName name="IQ_INFERRED_RECOV_RESOURCES_MOLYB" hidden="1">"c9712"</definedName>
    <definedName name="IQ_INFERRED_RECOV_RESOURCES_NICK" hidden="1">"c9288"</definedName>
    <definedName name="IQ_INFERRED_RECOV_RESOURCES_PLAT" hidden="1">"c9126"</definedName>
    <definedName name="IQ_INFERRED_RECOV_RESOURCES_SILVER" hidden="1">"c9073"</definedName>
    <definedName name="IQ_INFERRED_RECOV_RESOURCES_STEAM" hidden="1">"c9784"</definedName>
    <definedName name="IQ_INFERRED_RECOV_RESOURCES_TITAN" hidden="1">"c9553"</definedName>
    <definedName name="IQ_INFERRED_RECOV_RESOURCES_URAN" hidden="1">"c9606"</definedName>
    <definedName name="IQ_INFERRED_RECOV_RESOURCES_ZINC" hidden="1">"c9341"</definedName>
    <definedName name="IQ_INFERRED_RESOURCES_CALORIFIC_VALUE_COAL" hidden="1">"c9809"</definedName>
    <definedName name="IQ_INFERRED_RESOURCES_CALORIFIC_VALUE_MET_COAL" hidden="1">"c9749"</definedName>
    <definedName name="IQ_INFERRED_RESOURCES_CALORIFIC_VALUE_STEAM" hidden="1">"c9779"</definedName>
    <definedName name="IQ_INFERRED_RESOURCES_GRADE_ALUM" hidden="1">"c9229"</definedName>
    <definedName name="IQ_INFERRED_RESOURCES_GRADE_COP" hidden="1">"c9173"</definedName>
    <definedName name="IQ_INFERRED_RESOURCES_GRADE_DIAM" hidden="1">"c9653"</definedName>
    <definedName name="IQ_INFERRED_RESOURCES_GRADE_GOLD" hidden="1">"c9014"</definedName>
    <definedName name="IQ_INFERRED_RESOURCES_GRADE_IRON" hidden="1">"c9388"</definedName>
    <definedName name="IQ_INFERRED_RESOURCES_GRADE_LEAD" hidden="1">"c9441"</definedName>
    <definedName name="IQ_INFERRED_RESOURCES_GRADE_MANG" hidden="1">"c9494"</definedName>
    <definedName name="IQ_INFERRED_RESOURCES_GRADE_MOLYB" hidden="1">"c9706"</definedName>
    <definedName name="IQ_INFERRED_RESOURCES_GRADE_NICK" hidden="1">"c9282"</definedName>
    <definedName name="IQ_INFERRED_RESOURCES_GRADE_PLAT" hidden="1">"c9120"</definedName>
    <definedName name="IQ_INFERRED_RESOURCES_GRADE_SILVER" hidden="1">"c9067"</definedName>
    <definedName name="IQ_INFERRED_RESOURCES_GRADE_TITAN" hidden="1">"c9547"</definedName>
    <definedName name="IQ_INFERRED_RESOURCES_GRADE_URAN" hidden="1">"c9600"</definedName>
    <definedName name="IQ_INFERRED_RESOURCES_GRADE_ZINC" hidden="1">"c9335"</definedName>
    <definedName name="IQ_INFLATION_RATE" hidden="1">"c6899"</definedName>
    <definedName name="IQ_INFLATION_RATE_CORE" hidden="1">"c11783"</definedName>
    <definedName name="IQ_INFLATION_RATE_CORE_POP" hidden="1">"c11784"</definedName>
    <definedName name="IQ_INFLATION_RATE_CORE_YOY" hidden="1">"c11785"</definedName>
    <definedName name="IQ_INFLATION_RATE_FC" hidden="1">"c7779"</definedName>
    <definedName name="IQ_INFLATION_RATE_POP" hidden="1">"c7119"</definedName>
    <definedName name="IQ_INFLATION_RATE_POP_FC" hidden="1">"c7999"</definedName>
    <definedName name="IQ_INFLATION_RATE_YOY" hidden="1">"c7339"</definedName>
    <definedName name="IQ_INFLATION_RATE_YOY_FC" hidden="1">"c8219"</definedName>
    <definedName name="IQ_INITIAL_CLAIMS" hidden="1">"c6900"</definedName>
    <definedName name="IQ_INITIAL_CLAIMS_APR" hidden="1">"c7560"</definedName>
    <definedName name="IQ_INITIAL_CLAIMS_APR_FC" hidden="1">"c8440"</definedName>
    <definedName name="IQ_INITIAL_CLAIMS_FC" hidden="1">"c7780"</definedName>
    <definedName name="IQ_INITIAL_CLAIMS_POP" hidden="1">"c7120"</definedName>
    <definedName name="IQ_INITIAL_CLAIMS_POP_FC" hidden="1">"c8000"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" hidden="1">"c6223"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_DEPOSITS" hidden="1">"c89"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UNDERWRITING_INCOME_FDIC" hidden="1">"c6671"</definedName>
    <definedName name="IQ_INT_BEARING_DEPOSITS" hidden="1">"c1166"</definedName>
    <definedName name="IQ_INT_BORROW" hidden="1">"c583"</definedName>
    <definedName name="IQ_INT_DEMAND_NOTES_FDIC" hidden="1">"c6567"</definedName>
    <definedName name="IQ_INT_DEPOSITS" hidden="1">"c584"</definedName>
    <definedName name="IQ_INT_DIV_INC" hidden="1">"c585"</definedName>
    <definedName name="IQ_INT_DOMESTIC_DEPOSITS_FDIC" hidden="1">"c6564"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" hidden="1">"c6224"</definedName>
    <definedName name="IQ_INT_EXP_REIT" hidden="1">"c590"</definedName>
    <definedName name="IQ_INT_EXP_TOTAL" hidden="1">"c591"</definedName>
    <definedName name="IQ_INT_EXP_TOTAL_BNK_SUBTOTAL_AP" hidden="1">"c8977"</definedName>
    <definedName name="IQ_INT_EXP_TOTAL_FDIC" hidden="1">"c6569"</definedName>
    <definedName name="IQ_INT_EXP_UTI" hidden="1">"c592"</definedName>
    <definedName name="IQ_INT_FED_FUNDS_FDIC" hidden="1">"c6566"</definedName>
    <definedName name="IQ_INT_FOREIGN_DEPOSITS_FDIC" hidden="1">"c6565"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" hidden="1">"c6225"</definedName>
    <definedName name="IQ_INT_INC_REIT" hidden="1">"c597"</definedName>
    <definedName name="IQ_INT_INC_SECURITIES_FDIC" hidden="1">"c6559"</definedName>
    <definedName name="IQ_INT_INC_TOTAL" hidden="1">"c598"</definedName>
    <definedName name="IQ_INT_INC_TOTAL_BNK_SUBTOTAL_AP" hidden="1">"c8976"</definedName>
    <definedName name="IQ_INT_INC_TOTAL_FDIC" hidden="1">"c6563"</definedName>
    <definedName name="IQ_INT_INC_TRADING_ACCOUNTS_FDIC" hidden="1">"c6560"</definedName>
    <definedName name="IQ_INT_INC_UTI" hidden="1">"c599"</definedName>
    <definedName name="IQ_INT_INV_INC" hidden="1">"c600"</definedName>
    <definedName name="IQ_INT_INV_INC_RE" hidden="1">"c6226"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_SUB_NOTES_FDIC" hidden="1">"c6568"</definedName>
    <definedName name="IQ_INTANGIBLES_NET" hidden="1">"c1407"</definedName>
    <definedName name="IQ_INTEREST_BEARING_BALANCES_FDIC" hidden="1">"c6371"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TEREST_RATE_CONTRACTS_FDIC" hidden="1">"c6512"</definedName>
    <definedName name="IQ_INTEREST_RATE_EXPOSURES_FDIC" hidden="1">"c6662"</definedName>
    <definedName name="IQ_INV_10YR_ANN_CAGR" hidden="1">"c6164"</definedName>
    <definedName name="IQ_INV_10YR_ANN_GROWTH" hidden="1">"c1930"</definedName>
    <definedName name="IQ_INV_1YR_ANN_GROWTH" hidden="1">"c1925"</definedName>
    <definedName name="IQ_INV_2YR_ANN_CAGR" hidden="1">"c6160"</definedName>
    <definedName name="IQ_INV_2YR_ANN_GROWTH" hidden="1">"c1926"</definedName>
    <definedName name="IQ_INV_3YR_ANN_CAGR" hidden="1">"c6161"</definedName>
    <definedName name="IQ_INV_3YR_ANN_GROWTH" hidden="1">"c1927"</definedName>
    <definedName name="IQ_INV_5YR_ANN_CAGR" hidden="1">"c6162"</definedName>
    <definedName name="IQ_INV_5YR_ANN_GROWTH" hidden="1">"c1928"</definedName>
    <definedName name="IQ_INV_7YR_ANN_CAGR" hidden="1">"c6163"</definedName>
    <definedName name="IQ_INV_7YR_ANN_GROWTH" hidden="1">"c1929"</definedName>
    <definedName name="IQ_INV_BANKING_FEE" hidden="1">"c620"</definedName>
    <definedName name="IQ_INV_METHOD" hidden="1">"c621"</definedName>
    <definedName name="IQ_INVENTORIES" hidden="1">"c6901"</definedName>
    <definedName name="IQ_INVENTORIES_APR" hidden="1">"c7561"</definedName>
    <definedName name="IQ_INVENTORIES_APR_FC" hidden="1">"c8441"</definedName>
    <definedName name="IQ_INVENTORIES_FC" hidden="1">"c7781"</definedName>
    <definedName name="IQ_INVENTORIES_POP" hidden="1">"c7121"</definedName>
    <definedName name="IQ_INVENTORIES_POP_FC" hidden="1">"c8001"</definedName>
    <definedName name="IQ_INVENTORIES_YOY" hidden="1">"c7341"</definedName>
    <definedName name="IQ_INVENTORIES_YOY_FC" hidden="1">"c8221"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" hidden="1">"c6227"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" hidden="1">"c6228"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NVESTMENT_BANKING_OTHER_FEES_FDIC" hidden="1">"c6666"</definedName>
    <definedName name="IQ_IPRD" hidden="1">"c644"</definedName>
    <definedName name="IQ_IRA_KEOGH_ACCOUNTS_FDIC" hidden="1">"c6496"</definedName>
    <definedName name="IQ_ISIN" hidden="1">"c12041"</definedName>
    <definedName name="IQ_ISM_INDEX" hidden="1">"c6902"</definedName>
    <definedName name="IQ_ISM_INDEX_APR" hidden="1">"c7562"</definedName>
    <definedName name="IQ_ISM_INDEX_APR_FC" hidden="1">"c8442"</definedName>
    <definedName name="IQ_ISM_INDEX_FC" hidden="1">"c7782"</definedName>
    <definedName name="IQ_ISM_INDEX_POP" hidden="1">"c7122"</definedName>
    <definedName name="IQ_ISM_INDEX_POP_FC" hidden="1">"c8002"</definedName>
    <definedName name="IQ_ISM_INDEX_YOY" hidden="1">"c7342"</definedName>
    <definedName name="IQ_ISM_INDEX_YOY_FC" hidden="1">"c8222"</definedName>
    <definedName name="IQ_ISM_SERVICES_APR_FC_UNUSED" hidden="1">"c8443"</definedName>
    <definedName name="IQ_ISM_SERVICES_APR_FC_UNUSED_UNUSED_UNUSED" hidden="1">"c8443"</definedName>
    <definedName name="IQ_ISM_SERVICES_APR_UNUSED" hidden="1">"c7563"</definedName>
    <definedName name="IQ_ISM_SERVICES_APR_UNUSED_UNUSED_UNUSED" hidden="1">"c7563"</definedName>
    <definedName name="IQ_ISM_SERVICES_FC_UNUSED" hidden="1">"c7783"</definedName>
    <definedName name="IQ_ISM_SERVICES_FC_UNUSED_UNUSED_UNUSED" hidden="1">"c7783"</definedName>
    <definedName name="IQ_ISM_SERVICES_INDEX" hidden="1">"c11862"</definedName>
    <definedName name="IQ_ISM_SERVICES_INDEX_APR" hidden="1">"c11865"</definedName>
    <definedName name="IQ_ISM_SERVICES_INDEX_POP" hidden="1">"c11863"</definedName>
    <definedName name="IQ_ISM_SERVICES_INDEX_YOY" hidden="1">"c11864"</definedName>
    <definedName name="IQ_ISM_SERVICES_POP_FC_UNUSED" hidden="1">"c8003"</definedName>
    <definedName name="IQ_ISM_SERVICES_POP_FC_UNUSED_UNUSED_UNUSED" hidden="1">"c8003"</definedName>
    <definedName name="IQ_ISM_SERVICES_POP_UNUSED" hidden="1">"c7123"</definedName>
    <definedName name="IQ_ISM_SERVICES_POP_UNUSED_UNUSED_UNUSED" hidden="1">"c7123"</definedName>
    <definedName name="IQ_ISM_SERVICES_UNUSED" hidden="1">"c6903"</definedName>
    <definedName name="IQ_ISM_SERVICES_UNUSED_UNUSED_UNUSED" hidden="1">"c6903"</definedName>
    <definedName name="IQ_ISM_SERVICES_YOY_FC_UNUSED" hidden="1">"c8223"</definedName>
    <definedName name="IQ_ISM_SERVICES_YOY_FC_UNUSED_UNUSED_UNUSED" hidden="1">"c8223"</definedName>
    <definedName name="IQ_ISM_SERVICES_YOY_UNUSED" hidden="1">"c7343"</definedName>
    <definedName name="IQ_ISM_SERVICES_YOY_UNUSED_UNUSED_UNUSED" hidden="1">"c7343"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D_GUARANTEED_US_FDIC" hidden="1">"c6404"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RGE_CAP_LABOR_COST_INDEX" hidden="1">"c6904"</definedName>
    <definedName name="IQ_LARGE_CAP_LABOR_COST_INDEX_APR" hidden="1">"c7564"</definedName>
    <definedName name="IQ_LARGE_CAP_LABOR_COST_INDEX_APR_FC" hidden="1">"c8444"</definedName>
    <definedName name="IQ_LARGE_CAP_LABOR_COST_INDEX_FC" hidden="1">"c7784"</definedName>
    <definedName name="IQ_LARGE_CAP_LABOR_COST_INDEX_POP" hidden="1">"c7124"</definedName>
    <definedName name="IQ_LARGE_CAP_LABOR_COST_INDEX_POP_FC" hidden="1">"c8004"</definedName>
    <definedName name="IQ_LARGE_CAP_LABOR_COST_INDEX_YOY" hidden="1">"c7344"</definedName>
    <definedName name="IQ_LARGE_CAP_LABOR_COST_INDEX_YOY_FC" hidden="1">"c8224"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_MONTHLY_FACTOR" hidden="1">"c8971"</definedName>
    <definedName name="IQ_LATEST_MONTHLY_FACTOR_DATE" hidden="1">"c8972"</definedName>
    <definedName name="IQ_LATESTK" hidden="1">1000</definedName>
    <definedName name="IQ_LATESTQ" hidden="1">500</definedName>
    <definedName name="IQ_LEAD_UNDERWRITER" hidden="1">"c8957"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" hidden="1">"c6229"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CAGR" hidden="1">"c6174"</definedName>
    <definedName name="IQ_LFCF_10YR_ANN_GROWTH" hidden="1">"c1942"</definedName>
    <definedName name="IQ_LFCF_1YR_ANN_GROWTH" hidden="1">"c1937"</definedName>
    <definedName name="IQ_LFCF_2YR_ANN_CAGR" hidden="1">"c6170"</definedName>
    <definedName name="IQ_LFCF_2YR_ANN_GROWTH" hidden="1">"c1938"</definedName>
    <definedName name="IQ_LFCF_3YR_ANN_CAGR" hidden="1">"c6171"</definedName>
    <definedName name="IQ_LFCF_3YR_ANN_GROWTH" hidden="1">"c1939"</definedName>
    <definedName name="IQ_LFCF_5YR_ANN_CAGR" hidden="1">"c6172"</definedName>
    <definedName name="IQ_LFCF_5YR_ANN_GROWTH" hidden="1">"c1940"</definedName>
    <definedName name="IQ_LFCF_7YR_ANN_CAGR" hidden="1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AB_AP" hidden="1">"c8886"</definedName>
    <definedName name="IQ_LIAB_AP_ABS" hidden="1">"c8905"</definedName>
    <definedName name="IQ_LIAB_NAME_AP" hidden="1">"c8924"</definedName>
    <definedName name="IQ_LIAB_NAME_AP_ABS" hidden="1">"c8943"</definedName>
    <definedName name="IQ_LICENSED_POPS" hidden="1">"c2123"</definedName>
    <definedName name="IQ_LIFE_EARNED" hidden="1">"c2739"</definedName>
    <definedName name="IQ_LIFE_INSURANCE_ASSETS_FDIC" hidden="1">"c6372"</definedName>
    <definedName name="IQ_LIFOR" hidden="1">"c655"</definedName>
    <definedName name="IQ_LL" hidden="1">"c656"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CURRENT_LOANS_FDIC" hidden="1">"c6740"</definedName>
    <definedName name="IQ_LOAN_LOSSES_FDIC" hidden="1">"c6580"</definedName>
    <definedName name="IQ_LOAN_SERVICE_REV" hidden="1">"c658"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" hidden="1">"c6230"</definedName>
    <definedName name="IQ_LOANS_CF_REIT" hidden="1">"c664"</definedName>
    <definedName name="IQ_LOANS_CF_UTI" hidden="1">"c665"</definedName>
    <definedName name="IQ_LOANS_DEPOSITORY_INSTITUTIONS_FDIC" hidden="1">"c6382"</definedName>
    <definedName name="IQ_LOANS_FOR_SALE" hidden="1">"c666"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LOSS_EXP" hidden="1">"c672"</definedName>
    <definedName name="IQ_LOSS_TO_NET_EARNED" hidden="1">"c2751"</definedName>
    <definedName name="IQ_LOW_TARGET_PRICE" hidden="1">"c1652"</definedName>
    <definedName name="IQ_LOW_TARGET_PRICE_CIQ" hidden="1">"c4660"</definedName>
    <definedName name="IQ_LOW_TARGET_PRICE_REUT" hidden="1">"c5318"</definedName>
    <definedName name="IQ_LOW_TARGET_PRICE_THOM" hidden="1">"c5097"</definedName>
    <definedName name="IQ_LOWPRICE" hidden="1">"c673"</definedName>
    <definedName name="IQ_LT_ASSETS_AP" hidden="1">"c8882"</definedName>
    <definedName name="IQ_LT_ASSETS_AP_ABS" hidden="1">"c8901"</definedName>
    <definedName name="IQ_LT_ASSETS_NAME_AP" hidden="1">"c8920"</definedName>
    <definedName name="IQ_LT_ASSETS_NAME_AP_ABS" hidden="1">"c8939"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" hidden="1">"c6231"</definedName>
    <definedName name="IQ_LT_DEBT_ISSUED_REIT" hidden="1">"c686"</definedName>
    <definedName name="IQ_LT_DEBT_ISSUED_UTI" hidden="1">"c687"</definedName>
    <definedName name="IQ_LT_DEBT_RE" hidden="1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" hidden="1">"c6233"</definedName>
    <definedName name="IQ_LT_DEBT_REPAID_REIT" hidden="1">"c694"</definedName>
    <definedName name="IQ_LT_DEBT_REPAID_UTI" hidden="1">"c695"</definedName>
    <definedName name="IQ_LT_DEBT_UTI" hidden="1">"c696"</definedName>
    <definedName name="IQ_LT_GROWTH_DET_EST" hidden="1">"c12060"</definedName>
    <definedName name="IQ_LT_GROWTH_DET_EST_DATE" hidden="1">"c12213"</definedName>
    <definedName name="IQ_LT_GROWTH_DET_EST_DATE_THOM" hidden="1">"c12240"</definedName>
    <definedName name="IQ_LT_GROWTH_DET_EST_INCL" hidden="1">"c12350"</definedName>
    <definedName name="IQ_LT_GROWTH_DET_EST_INCL_THOM" hidden="1">"c12372"</definedName>
    <definedName name="IQ_LT_GROWTH_DET_EST_ORIGIN" hidden="1">"c12725"</definedName>
    <definedName name="IQ_LT_GROWTH_DET_EST_ORIGIN_THOM" hidden="1">"c12610"</definedName>
    <definedName name="IQ_LT_GROWTH_DET_EST_THOM" hidden="1">"c12090"</definedName>
    <definedName name="IQ_LT_INVEST" hidden="1">"c697"</definedName>
    <definedName name="IQ_LT_INVEST_BR" hidden="1">"c698"</definedName>
    <definedName name="IQ_LT_INVEST_FIN" hidden="1">"c699"</definedName>
    <definedName name="IQ_LT_INVEST_RE" hidden="1">"c6234"</definedName>
    <definedName name="IQ_LT_INVEST_REIT" hidden="1">"c700"</definedName>
    <definedName name="IQ_LT_INVEST_UTI" hidden="1">"c701"</definedName>
    <definedName name="IQ_LT_LIAB_AP" hidden="1">"c8885"</definedName>
    <definedName name="IQ_LT_LIAB_AP_ABS" hidden="1">"c8904"</definedName>
    <definedName name="IQ_LT_LIAB_NAME_AP" hidden="1">"c8923"</definedName>
    <definedName name="IQ_LT_LIAB_NAME_AP_ABS" hidden="1">"c8942"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1" hidden="1">"c6906"</definedName>
    <definedName name="IQ_M1_APR" hidden="1">"c7566"</definedName>
    <definedName name="IQ_M1_APR_FC" hidden="1">"c8446"</definedName>
    <definedName name="IQ_M1_FC" hidden="1">"c7786"</definedName>
    <definedName name="IQ_M1_POP" hidden="1">"c7126"</definedName>
    <definedName name="IQ_M1_POP_FC" hidden="1">"c8006"</definedName>
    <definedName name="IQ_M1_YOY" hidden="1">"c7346"</definedName>
    <definedName name="IQ_M1_YOY_FC" hidden="1">"c8226"</definedName>
    <definedName name="IQ_M2" hidden="1">"c6907"</definedName>
    <definedName name="IQ_M2_APR" hidden="1">"c7567"</definedName>
    <definedName name="IQ_M2_APR_FC" hidden="1">"c8447"</definedName>
    <definedName name="IQ_M2_FC" hidden="1">"c7787"</definedName>
    <definedName name="IQ_M2_POP" hidden="1">"c7127"</definedName>
    <definedName name="IQ_M2_POP_FC" hidden="1">"c8007"</definedName>
    <definedName name="IQ_M2_YOY" hidden="1">"c7347"</definedName>
    <definedName name="IQ_M2_YOY_FC" hidden="1">"c8227"</definedName>
    <definedName name="IQ_M3" hidden="1">"c6908"</definedName>
    <definedName name="IQ_M3_APR" hidden="1">"c7568"</definedName>
    <definedName name="IQ_M3_APR_FC" hidden="1">"c8448"</definedName>
    <definedName name="IQ_M3_FC" hidden="1">"c7788"</definedName>
    <definedName name="IQ_M3_POP" hidden="1">"c7128"</definedName>
    <definedName name="IQ_M3_POP_FC" hidden="1">"c8008"</definedName>
    <definedName name="IQ_M3_YOY" hidden="1">"c7348"</definedName>
    <definedName name="IQ_M3_YOY_FC" hidden="1">"c8228"</definedName>
    <definedName name="IQ_MACHINERY" hidden="1">"c711"</definedName>
    <definedName name="IQ_MAINT_CAPEX" hidden="1">"c2947"</definedName>
    <definedName name="IQ_MAINT_CAPEX_ACT_OR_EST" hidden="1">"c4458"</definedName>
    <definedName name="IQ_MAINT_CAPEX_ACT_OR_EST_CIQ" hidden="1">"c4987"</definedName>
    <definedName name="IQ_MAINT_CAPEX_EST" hidden="1">"c4457"</definedName>
    <definedName name="IQ_MAINT_CAPEX_GUIDANCE" hidden="1">"c4459"</definedName>
    <definedName name="IQ_MAINT_CAPEX_HIGH_EST" hidden="1">"c4460"</definedName>
    <definedName name="IQ_MAINT_CAPEX_HIGH_GUIDANCE" hidden="1">"c4197"</definedName>
    <definedName name="IQ_MAINT_CAPEX_LOW_EST" hidden="1">"c4461"</definedName>
    <definedName name="IQ_MAINT_CAPEX_LOW_GUIDANCE" hidden="1">"c4237"</definedName>
    <definedName name="IQ_MAINT_CAPEX_MEDIAN_EST" hidden="1">"c4462"</definedName>
    <definedName name="IQ_MAINT_CAPEX_NUM_EST" hidden="1">"c4463"</definedName>
    <definedName name="IQ_MAINT_CAPEX_STDDEV_EST" hidden="1">"c4464"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N_INVENTORIES" hidden="1">"c6913"</definedName>
    <definedName name="IQ_MAN_INVENTORIES_APR" hidden="1">"c7573"</definedName>
    <definedName name="IQ_MAN_INVENTORIES_APR_FC" hidden="1">"c8453"</definedName>
    <definedName name="IQ_MAN_INVENTORIES_FC" hidden="1">"c7793"</definedName>
    <definedName name="IQ_MAN_INVENTORIES_POP" hidden="1">"c7133"</definedName>
    <definedName name="IQ_MAN_INVENTORIES_POP_FC" hidden="1">"c8013"</definedName>
    <definedName name="IQ_MAN_INVENTORIES_YOY" hidden="1">"c7353"</definedName>
    <definedName name="IQ_MAN_INVENTORIES_YOY_FC" hidden="1">"c8233"</definedName>
    <definedName name="IQ_MAN_IS_RATIO" hidden="1">"c6912"</definedName>
    <definedName name="IQ_MAN_IS_RATIO_APR" hidden="1">"c7572"</definedName>
    <definedName name="IQ_MAN_IS_RATIO_APR_FC" hidden="1">"c8452"</definedName>
    <definedName name="IQ_MAN_IS_RATIO_FC" hidden="1">"c7792"</definedName>
    <definedName name="IQ_MAN_IS_RATIO_POP" hidden="1">"c7132"</definedName>
    <definedName name="IQ_MAN_IS_RATIO_POP_FC" hidden="1">"c8012"</definedName>
    <definedName name="IQ_MAN_IS_RATIO_YOY" hidden="1">"c7352"</definedName>
    <definedName name="IQ_MAN_IS_RATIO_YOY_FC" hidden="1">"c8232"</definedName>
    <definedName name="IQ_MAN_ORDERS" hidden="1">"c6914"</definedName>
    <definedName name="IQ_MAN_ORDERS_APR" hidden="1">"c7574"</definedName>
    <definedName name="IQ_MAN_ORDERS_APR_FC" hidden="1">"c8454"</definedName>
    <definedName name="IQ_MAN_ORDERS_FC" hidden="1">"c7794"</definedName>
    <definedName name="IQ_MAN_ORDERS_POP" hidden="1">"c7134"</definedName>
    <definedName name="IQ_MAN_ORDERS_POP_FC" hidden="1">"c8014"</definedName>
    <definedName name="IQ_MAN_ORDERS_YOY" hidden="1">"c7354"</definedName>
    <definedName name="IQ_MAN_ORDERS_YOY_FC" hidden="1">"c8234"</definedName>
    <definedName name="IQ_MAN_OUTPUT_HR" hidden="1">"c6915"</definedName>
    <definedName name="IQ_MAN_OUTPUT_HR_APR" hidden="1">"c7575"</definedName>
    <definedName name="IQ_MAN_OUTPUT_HR_APR_FC" hidden="1">"c8455"</definedName>
    <definedName name="IQ_MAN_OUTPUT_HR_FC" hidden="1">"c7795"</definedName>
    <definedName name="IQ_MAN_OUTPUT_HR_POP" hidden="1">"c7135"</definedName>
    <definedName name="IQ_MAN_OUTPUT_HR_POP_FC" hidden="1">"c8015"</definedName>
    <definedName name="IQ_MAN_OUTPUT_HR_YOY" hidden="1">"c7355"</definedName>
    <definedName name="IQ_MAN_OUTPUT_HR_YOY_FC" hidden="1">"c8235"</definedName>
    <definedName name="IQ_MAN_PAYROLLS" hidden="1">"c6916"</definedName>
    <definedName name="IQ_MAN_PAYROLLS_APR" hidden="1">"c7576"</definedName>
    <definedName name="IQ_MAN_PAYROLLS_APR_FC" hidden="1">"c8456"</definedName>
    <definedName name="IQ_MAN_PAYROLLS_FC" hidden="1">"c7796"</definedName>
    <definedName name="IQ_MAN_PAYROLLS_POP" hidden="1">"c7136"</definedName>
    <definedName name="IQ_MAN_PAYROLLS_POP_FC" hidden="1">"c8016"</definedName>
    <definedName name="IQ_MAN_PAYROLLS_YOY" hidden="1">"c7356"</definedName>
    <definedName name="IQ_MAN_PAYROLLS_YOY_FC" hidden="1">"c8236"</definedName>
    <definedName name="IQ_MAN_SHIPMENTS" hidden="1">"c6917"</definedName>
    <definedName name="IQ_MAN_SHIPMENTS_APR" hidden="1">"c7577"</definedName>
    <definedName name="IQ_MAN_SHIPMENTS_APR_FC" hidden="1">"c8457"</definedName>
    <definedName name="IQ_MAN_SHIPMENTS_FC" hidden="1">"c7797"</definedName>
    <definedName name="IQ_MAN_SHIPMENTS_POP" hidden="1">"c7137"</definedName>
    <definedName name="IQ_MAN_SHIPMENTS_POP_FC" hidden="1">"c8017"</definedName>
    <definedName name="IQ_MAN_SHIPMENTS_YOY" hidden="1">"c7357"</definedName>
    <definedName name="IQ_MAN_SHIPMENTS_YOY_FC" hidden="1">"c8237"</definedName>
    <definedName name="IQ_MAN_TOTAL_HR" hidden="1">"c6918"</definedName>
    <definedName name="IQ_MAN_TOTAL_HR_APR" hidden="1">"c7578"</definedName>
    <definedName name="IQ_MAN_TOTAL_HR_APR_FC" hidden="1">"c8458"</definedName>
    <definedName name="IQ_MAN_TOTAL_HR_FC" hidden="1">"c7798"</definedName>
    <definedName name="IQ_MAN_TOTAL_HR_POP" hidden="1">"c7138"</definedName>
    <definedName name="IQ_MAN_TOTAL_HR_POP_FC" hidden="1">"c8018"</definedName>
    <definedName name="IQ_MAN_TOTAL_HR_YOY" hidden="1">"c7358"</definedName>
    <definedName name="IQ_MAN_TOTAL_HR_YOY_FC" hidden="1">"c8238"</definedName>
    <definedName name="IQ_MAN_TRADE_INVENTORIES" hidden="1">"c6910"</definedName>
    <definedName name="IQ_MAN_TRADE_INVENTORIES_APR" hidden="1">"c7570"</definedName>
    <definedName name="IQ_MAN_TRADE_INVENTORIES_APR_FC" hidden="1">"c8450"</definedName>
    <definedName name="IQ_MAN_TRADE_INVENTORIES_FC" hidden="1">"c7790"</definedName>
    <definedName name="IQ_MAN_TRADE_INVENTORIES_POP" hidden="1">"c7130"</definedName>
    <definedName name="IQ_MAN_TRADE_INVENTORIES_POP_FC" hidden="1">"c8010"</definedName>
    <definedName name="IQ_MAN_TRADE_INVENTORIES_YOY" hidden="1">"c7350"</definedName>
    <definedName name="IQ_MAN_TRADE_INVENTORIES_YOY_FC" hidden="1">"c8230"</definedName>
    <definedName name="IQ_MAN_TRADE_IS_RATIO" hidden="1">"c6909"</definedName>
    <definedName name="IQ_MAN_TRADE_IS_RATIO_FC" hidden="1">"c7789"</definedName>
    <definedName name="IQ_MAN_TRADE_IS_RATIO_POP" hidden="1">"c7129"</definedName>
    <definedName name="IQ_MAN_TRADE_IS_RATIO_POP_FC" hidden="1">"c8009"</definedName>
    <definedName name="IQ_MAN_TRADE_IS_RATIO_YOY" hidden="1">"c7349"</definedName>
    <definedName name="IQ_MAN_TRADE_IS_RATIO_YOY_FC" hidden="1">"c8229"</definedName>
    <definedName name="IQ_MAN_TRADE_SALES" hidden="1">"c6911"</definedName>
    <definedName name="IQ_MAN_TRADE_SALES_APR" hidden="1">"c7571"</definedName>
    <definedName name="IQ_MAN_TRADE_SALES_APR_FC" hidden="1">"c8451"</definedName>
    <definedName name="IQ_MAN_TRADE_SALES_FC" hidden="1">"c7791"</definedName>
    <definedName name="IQ_MAN_TRADE_SALES_POP" hidden="1">"c7131"</definedName>
    <definedName name="IQ_MAN_TRADE_SALES_POP_FC" hidden="1">"c8011"</definedName>
    <definedName name="IQ_MAN_TRADE_SALES_YOY" hidden="1">"c7351"</definedName>
    <definedName name="IQ_MAN_TRADE_SALES_YOY_FC" hidden="1">"c8231"</definedName>
    <definedName name="IQ_MAN_WAGES" hidden="1">"c6919"</definedName>
    <definedName name="IQ_MAN_WAGES_APR" hidden="1">"c7579"</definedName>
    <definedName name="IQ_MAN_WAGES_APR_FC" hidden="1">"c8459"</definedName>
    <definedName name="IQ_MAN_WAGES_FC" hidden="1">"c7799"</definedName>
    <definedName name="IQ_MAN_WAGES_POP" hidden="1">"c7139"</definedName>
    <definedName name="IQ_MAN_WAGES_POP_FC" hidden="1">"c8019"</definedName>
    <definedName name="IQ_MAN_WAGES_YOY" hidden="1">"c7359"</definedName>
    <definedName name="IQ_MAN_WAGES_YOY_FC" hidden="1">"c8239"</definedName>
    <definedName name="IQ_MANAGED_PROP" hidden="1">"c8763"</definedName>
    <definedName name="IQ_MANAGED_SQ_FT" hidden="1">"c8779"</definedName>
    <definedName name="IQ_MANAGED_UNITS" hidden="1">"c8771"</definedName>
    <definedName name="IQ_MARGIN_ANNUAL_PREMIUM_EQUIVALENT_NEW_BUSINESS" hidden="1">"c9970"</definedName>
    <definedName name="IQ_MARGIN_PV_PREMIUMS_NEW_BUSINESS" hidden="1">"c9971"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ATURITY_ONE_YEAR_LESS_FDIC" hidden="1">"c6425"</definedName>
    <definedName name="IQ_MC_ASO_COVERED_LIVES" hidden="1">"c9918"</definedName>
    <definedName name="IQ_MC_ASO_MEMBERSHIP" hidden="1">"c9921"</definedName>
    <definedName name="IQ_MC_CLAIMS_RESERVES" hidden="1">"c9941"</definedName>
    <definedName name="IQ_MC_COMBINED_RATIO" hidden="1">"c9933"</definedName>
    <definedName name="IQ_MC_DAYS_CLAIMS_PAYABLE" hidden="1">"c9937"</definedName>
    <definedName name="IQ_MC_DAYS_CLAIMS_PAYABLE_EXCL_CAPITATION" hidden="1">"c9938"</definedName>
    <definedName name="IQ_MC_MEDICAL_COSTS_PMPM" hidden="1">"c9925"</definedName>
    <definedName name="IQ_MC_PARENT_CASH" hidden="1">"c9942"</definedName>
    <definedName name="IQ_MC_PREMIUMS_PMPM" hidden="1">"c9924"</definedName>
    <definedName name="IQ_MC_RATIO" hidden="1">"c2783"</definedName>
    <definedName name="IQ_MC_RECEIPT_CYCLE_TIME_DAYS" hidden="1">"c9939"</definedName>
    <definedName name="IQ_MC_RECEIPT_CYCLE_TIME_MONTHS" hidden="1">"c9940"</definedName>
    <definedName name="IQ_MC_RISK_COVERED_LIVES" hidden="1">"c9917"</definedName>
    <definedName name="IQ_MC_RISK_MEMBERSHIP" hidden="1">"c9920"</definedName>
    <definedName name="IQ_MC_SELLILNG_COSTS_RATIO" hidden="1">"c9928"</definedName>
    <definedName name="IQ_MC_SGA_PMPM" hidden="1">"c9926"</definedName>
    <definedName name="IQ_MC_STATUTORY_SURPLUS" hidden="1">"c2772"</definedName>
    <definedName name="IQ_MC_TOTAL_COVERED_LIVES" hidden="1">"c9919"</definedName>
    <definedName name="IQ_MC_TOTAL_MEMBERSHIP" hidden="1">"c9922"</definedName>
    <definedName name="IQ_MC_TOTAL_MEMBERSHIP_CAPITATION" hidden="1">"c9923"</definedName>
    <definedName name="IQ_MC_UNPROCESSED_CLAIMS_INVENTORY_DAYS" hidden="1">"c9936"</definedName>
    <definedName name="IQ_MC_UNPROCESSED_CLAIMS_INVENTORY_NUMBER" hidden="1">"c9934"</definedName>
    <definedName name="IQ_MC_UNPROCESSED_CLAIMS_INVENTORY_VALUE" hidden="1">"c9935"</definedName>
    <definedName name="IQ_MEASURED_ATTRIB_ORE_RESOURCES_ALUM" hidden="1">"c9237"</definedName>
    <definedName name="IQ_MEASURED_ATTRIB_ORE_RESOURCES_COP" hidden="1">"c9181"</definedName>
    <definedName name="IQ_MEASURED_ATTRIB_ORE_RESOURCES_DIAM" hidden="1">"c9661"</definedName>
    <definedName name="IQ_MEASURED_ATTRIB_ORE_RESOURCES_GOLD" hidden="1">"c9022"</definedName>
    <definedName name="IQ_MEASURED_ATTRIB_ORE_RESOURCES_IRON" hidden="1">"c9396"</definedName>
    <definedName name="IQ_MEASURED_ATTRIB_ORE_RESOURCES_LEAD" hidden="1">"c9449"</definedName>
    <definedName name="IQ_MEASURED_ATTRIB_ORE_RESOURCES_MANG" hidden="1">"c9502"</definedName>
    <definedName name="IQ_MEASURED_ATTRIB_ORE_RESOURCES_MOLYB" hidden="1">"c9714"</definedName>
    <definedName name="IQ_MEASURED_ATTRIB_ORE_RESOURCES_NICK" hidden="1">"c9290"</definedName>
    <definedName name="IQ_MEASURED_ATTRIB_ORE_RESOURCES_PLAT" hidden="1">"c9128"</definedName>
    <definedName name="IQ_MEASURED_ATTRIB_ORE_RESOURCES_SILVER" hidden="1">"c9075"</definedName>
    <definedName name="IQ_MEASURED_ATTRIB_ORE_RESOURCES_TITAN" hidden="1">"c9555"</definedName>
    <definedName name="IQ_MEASURED_ATTRIB_ORE_RESOURCES_URAN" hidden="1">"c9608"</definedName>
    <definedName name="IQ_MEASURED_ATTRIB_ORE_RESOURCES_ZINC" hidden="1">"c9343"</definedName>
    <definedName name="IQ_MEASURED_INDICATED_ATTRIB_ORE_RESOURCES_ALUM" hidden="1">"c9239"</definedName>
    <definedName name="IQ_MEASURED_INDICATED_ATTRIB_ORE_RESOURCES_COP" hidden="1">"c9183"</definedName>
    <definedName name="IQ_MEASURED_INDICATED_ATTRIB_ORE_RESOURCES_DIAM" hidden="1">"c9663"</definedName>
    <definedName name="IQ_MEASURED_INDICATED_ATTRIB_ORE_RESOURCES_GOLD" hidden="1">"c9024"</definedName>
    <definedName name="IQ_MEASURED_INDICATED_ATTRIB_ORE_RESOURCES_IRON" hidden="1">"c9398"</definedName>
    <definedName name="IQ_MEASURED_INDICATED_ATTRIB_ORE_RESOURCES_LEAD" hidden="1">"c9451"</definedName>
    <definedName name="IQ_MEASURED_INDICATED_ATTRIB_ORE_RESOURCES_MANG" hidden="1">"c9504"</definedName>
    <definedName name="IQ_MEASURED_INDICATED_ATTRIB_ORE_RESOURCES_MOLYB" hidden="1">"c9716"</definedName>
    <definedName name="IQ_MEASURED_INDICATED_ATTRIB_ORE_RESOURCES_NICK" hidden="1">"c9292"</definedName>
    <definedName name="IQ_MEASURED_INDICATED_ATTRIB_ORE_RESOURCES_PLAT" hidden="1">"c9130"</definedName>
    <definedName name="IQ_MEASURED_INDICATED_ATTRIB_ORE_RESOURCES_SILVER" hidden="1">"c9077"</definedName>
    <definedName name="IQ_MEASURED_INDICATED_ATTRIB_ORE_RESOURCES_TITAN" hidden="1">"c9557"</definedName>
    <definedName name="IQ_MEASURED_INDICATED_ATTRIB_ORE_RESOURCES_URAN" hidden="1">"c9610"</definedName>
    <definedName name="IQ_MEASURED_INDICATED_ATTRIB_ORE_RESOURCES_ZINC" hidden="1">"c9345"</definedName>
    <definedName name="IQ_MEASURED_INDICATED_ORE_RESOURCES_ALUM" hidden="1">"c9226"</definedName>
    <definedName name="IQ_MEASURED_INDICATED_ORE_RESOURCES_COP" hidden="1">"c9170"</definedName>
    <definedName name="IQ_MEASURED_INDICATED_ORE_RESOURCES_DIAM" hidden="1">"c9650"</definedName>
    <definedName name="IQ_MEASURED_INDICATED_ORE_RESOURCES_GOLD" hidden="1">"c9011"</definedName>
    <definedName name="IQ_MEASURED_INDICATED_ORE_RESOURCES_IRON" hidden="1">"c9385"</definedName>
    <definedName name="IQ_MEASURED_INDICATED_ORE_RESOURCES_LEAD" hidden="1">"c9438"</definedName>
    <definedName name="IQ_MEASURED_INDICATED_ORE_RESOURCES_MANG" hidden="1">"c9491"</definedName>
    <definedName name="IQ_MEASURED_INDICATED_ORE_RESOURCES_MOLYB" hidden="1">"c9703"</definedName>
    <definedName name="IQ_MEASURED_INDICATED_ORE_RESOURCES_NICK" hidden="1">"c9279"</definedName>
    <definedName name="IQ_MEASURED_INDICATED_ORE_RESOURCES_PLAT" hidden="1">"c9117"</definedName>
    <definedName name="IQ_MEASURED_INDICATED_ORE_RESOURCES_SILVER" hidden="1">"c9064"</definedName>
    <definedName name="IQ_MEASURED_INDICATED_ORE_RESOURCES_TITAN" hidden="1">"c9544"</definedName>
    <definedName name="IQ_MEASURED_INDICATED_ORE_RESOURCES_URAN" hidden="1">"c9597"</definedName>
    <definedName name="IQ_MEASURED_INDICATED_ORE_RESOURCES_ZINC" hidden="1">"c9332"</definedName>
    <definedName name="IQ_MEASURED_INDICATED_RECOV_RESOURCES_ALUM" hidden="1">"c9234"</definedName>
    <definedName name="IQ_MEASURED_INDICATED_RECOV_RESOURCES_COAL" hidden="1">"c9813"</definedName>
    <definedName name="IQ_MEASURED_INDICATED_RECOV_RESOURCES_COP" hidden="1">"c9178"</definedName>
    <definedName name="IQ_MEASURED_INDICATED_RECOV_RESOURCES_DIAM" hidden="1">"c9658"</definedName>
    <definedName name="IQ_MEASURED_INDICATED_RECOV_RESOURCES_GOLD" hidden="1">"c9019"</definedName>
    <definedName name="IQ_MEASURED_INDICATED_RECOV_RESOURCES_IRON" hidden="1">"c9393"</definedName>
    <definedName name="IQ_MEASURED_INDICATED_RECOV_RESOURCES_LEAD" hidden="1">"c9446"</definedName>
    <definedName name="IQ_MEASURED_INDICATED_RECOV_RESOURCES_MANG" hidden="1">"c9499"</definedName>
    <definedName name="IQ_MEASURED_INDICATED_RECOV_RESOURCES_MET_COAL" hidden="1">"c9753"</definedName>
    <definedName name="IQ_MEASURED_INDICATED_RECOV_RESOURCES_MOLYB" hidden="1">"c9711"</definedName>
    <definedName name="IQ_MEASURED_INDICATED_RECOV_RESOURCES_NICK" hidden="1">"c9287"</definedName>
    <definedName name="IQ_MEASURED_INDICATED_RECOV_RESOURCES_PLAT" hidden="1">"c9125"</definedName>
    <definedName name="IQ_MEASURED_INDICATED_RECOV_RESOURCES_SILVER" hidden="1">"c9072"</definedName>
    <definedName name="IQ_MEASURED_INDICATED_RECOV_RESOURCES_STEAM" hidden="1">"c9783"</definedName>
    <definedName name="IQ_MEASURED_INDICATED_RECOV_RESOURCES_TITAN" hidden="1">"c9552"</definedName>
    <definedName name="IQ_MEASURED_INDICATED_RECOV_RESOURCES_URAN" hidden="1">"c9605"</definedName>
    <definedName name="IQ_MEASURED_INDICATED_RECOV_RESOURCES_ZINC" hidden="1">"c9340"</definedName>
    <definedName name="IQ_MEASURED_INDICATED_RESOURCES_GRADE_ALUM" hidden="1">"c9227"</definedName>
    <definedName name="IQ_MEASURED_INDICATED_RESOURCES_GRADE_COP" hidden="1">"c9171"</definedName>
    <definedName name="IQ_MEASURED_INDICATED_RESOURCES_GRADE_DIAM" hidden="1">"c9651"</definedName>
    <definedName name="IQ_MEASURED_INDICATED_RESOURCES_GRADE_GOLD" hidden="1">"c9012"</definedName>
    <definedName name="IQ_MEASURED_INDICATED_RESOURCES_GRADE_IRON" hidden="1">"c9386"</definedName>
    <definedName name="IQ_MEASURED_INDICATED_RESOURCES_GRADE_LEAD" hidden="1">"c9439"</definedName>
    <definedName name="IQ_MEASURED_INDICATED_RESOURCES_GRADE_MANG" hidden="1">"c9492"</definedName>
    <definedName name="IQ_MEASURED_INDICATED_RESOURCES_GRADE_MOLYB" hidden="1">"c9704"</definedName>
    <definedName name="IQ_MEASURED_INDICATED_RESOURCES_GRADE_NICK" hidden="1">"c9280"</definedName>
    <definedName name="IQ_MEASURED_INDICATED_RESOURCES_GRADE_PLAT" hidden="1">"c9118"</definedName>
    <definedName name="IQ_MEASURED_INDICATED_RESOURCES_GRADE_SILVER" hidden="1">"c9065"</definedName>
    <definedName name="IQ_MEASURED_INDICATED_RESOURCES_GRADE_TITAN" hidden="1">"c9545"</definedName>
    <definedName name="IQ_MEASURED_INDICATED_RESOURCES_GRADE_URAN" hidden="1">"c9598"</definedName>
    <definedName name="IQ_MEASURED_INDICATED_RESOURCES_GRADE_ZINC" hidden="1">"c9333"</definedName>
    <definedName name="IQ_MEASURED_ORE_RESOURCES_ALUM" hidden="1">"c9222"</definedName>
    <definedName name="IQ_MEASURED_ORE_RESOURCES_COP" hidden="1">"c9166"</definedName>
    <definedName name="IQ_MEASURED_ORE_RESOURCES_DIAM" hidden="1">"c9646"</definedName>
    <definedName name="IQ_MEASURED_ORE_RESOURCES_GOLD" hidden="1">"c9007"</definedName>
    <definedName name="IQ_MEASURED_ORE_RESOURCES_IRON" hidden="1">"c9381"</definedName>
    <definedName name="IQ_MEASURED_ORE_RESOURCES_LEAD" hidden="1">"c9434"</definedName>
    <definedName name="IQ_MEASURED_ORE_RESOURCES_MANG" hidden="1">"c9487"</definedName>
    <definedName name="IQ_MEASURED_ORE_RESOURCES_MOLYB" hidden="1">"c9699"</definedName>
    <definedName name="IQ_MEASURED_ORE_RESOURCES_NICK" hidden="1">"c9275"</definedName>
    <definedName name="IQ_MEASURED_ORE_RESOURCES_PLAT" hidden="1">"c9113"</definedName>
    <definedName name="IQ_MEASURED_ORE_RESOURCES_SILVER" hidden="1">"c9060"</definedName>
    <definedName name="IQ_MEASURED_ORE_RESOURCES_TITAN" hidden="1">"c9540"</definedName>
    <definedName name="IQ_MEASURED_ORE_RESOURCES_URAN" hidden="1">"c9593"</definedName>
    <definedName name="IQ_MEASURED_ORE_RESOURCES_ZINC" hidden="1">"c9328"</definedName>
    <definedName name="IQ_MEASURED_RECOV_ATTRIB_RESOURCES_ALUM" hidden="1">"c9242"</definedName>
    <definedName name="IQ_MEASURED_RECOV_ATTRIB_RESOURCES_COAL" hidden="1">"c9816"</definedName>
    <definedName name="IQ_MEASURED_RECOV_ATTRIB_RESOURCES_COP" hidden="1">"c9186"</definedName>
    <definedName name="IQ_MEASURED_RECOV_ATTRIB_RESOURCES_DIAM" hidden="1">"c9666"</definedName>
    <definedName name="IQ_MEASURED_RECOV_ATTRIB_RESOURCES_GOLD" hidden="1">"c9027"</definedName>
    <definedName name="IQ_MEASURED_RECOV_ATTRIB_RESOURCES_IRON" hidden="1">"c9401"</definedName>
    <definedName name="IQ_MEASURED_RECOV_ATTRIB_RESOURCES_LEAD" hidden="1">"c9454"</definedName>
    <definedName name="IQ_MEASURED_RECOV_ATTRIB_RESOURCES_MANG" hidden="1">"c9507"</definedName>
    <definedName name="IQ_MEASURED_RECOV_ATTRIB_RESOURCES_MET_COAL" hidden="1">"c9756"</definedName>
    <definedName name="IQ_MEASURED_RECOV_ATTRIB_RESOURCES_MOLYB" hidden="1">"c9719"</definedName>
    <definedName name="IQ_MEASURED_RECOV_ATTRIB_RESOURCES_NICK" hidden="1">"c9295"</definedName>
    <definedName name="IQ_MEASURED_RECOV_ATTRIB_RESOURCES_PLAT" hidden="1">"c9133"</definedName>
    <definedName name="IQ_MEASURED_RECOV_ATTRIB_RESOURCES_SILVER" hidden="1">"c9080"</definedName>
    <definedName name="IQ_MEASURED_RECOV_ATTRIB_RESOURCES_STEAM" hidden="1">"c9786"</definedName>
    <definedName name="IQ_MEASURED_RECOV_ATTRIB_RESOURCES_TITAN" hidden="1">"c9560"</definedName>
    <definedName name="IQ_MEASURED_RECOV_ATTRIB_RESOURCES_URAN" hidden="1">"c9613"</definedName>
    <definedName name="IQ_MEASURED_RECOV_ATTRIB_RESOURCES_ZINC" hidden="1">"c9348"</definedName>
    <definedName name="IQ_MEASURED_RECOV_RESOURCES_ALUM" hidden="1">"c9232"</definedName>
    <definedName name="IQ_MEASURED_RECOV_RESOURCES_COAL" hidden="1">"c9811"</definedName>
    <definedName name="IQ_MEASURED_RECOV_RESOURCES_COP" hidden="1">"c9176"</definedName>
    <definedName name="IQ_MEASURED_RECOV_RESOURCES_DIAM" hidden="1">"c9656"</definedName>
    <definedName name="IQ_MEASURED_RECOV_RESOURCES_GOLD" hidden="1">"c9017"</definedName>
    <definedName name="IQ_MEASURED_RECOV_RESOURCES_IRON" hidden="1">"c9391"</definedName>
    <definedName name="IQ_MEASURED_RECOV_RESOURCES_LEAD" hidden="1">"c9444"</definedName>
    <definedName name="IQ_MEASURED_RECOV_RESOURCES_MANG" hidden="1">"c9497"</definedName>
    <definedName name="IQ_MEASURED_RECOV_RESOURCES_MET_COAL" hidden="1">"c9751"</definedName>
    <definedName name="IQ_MEASURED_RECOV_RESOURCES_MOLYB" hidden="1">"c9709"</definedName>
    <definedName name="IQ_MEASURED_RECOV_RESOURCES_NICK" hidden="1">"c9285"</definedName>
    <definedName name="IQ_MEASURED_RECOV_RESOURCES_PLAT" hidden="1">"c9123"</definedName>
    <definedName name="IQ_MEASURED_RECOV_RESOURCES_SILVER" hidden="1">"c9070"</definedName>
    <definedName name="IQ_MEASURED_RECOV_RESOURCES_STEAM" hidden="1">"c9781"</definedName>
    <definedName name="IQ_MEASURED_RECOV_RESOURCES_TITAN" hidden="1">"c9550"</definedName>
    <definedName name="IQ_MEASURED_RECOV_RESOURCES_URAN" hidden="1">"c9603"</definedName>
    <definedName name="IQ_MEASURED_RECOV_RESOURCES_ZINC" hidden="1">"c9338"</definedName>
    <definedName name="IQ_MEASURED_RESOURCES_CALORIFIC_VALUE_COAL" hidden="1">"c9806"</definedName>
    <definedName name="IQ_MEASURED_RESOURCES_CALORIFIC_VALUE_MET_COAL" hidden="1">"c9746"</definedName>
    <definedName name="IQ_MEASURED_RESOURCES_CALORIFIC_VALUE_STEAM" hidden="1">"c9776"</definedName>
    <definedName name="IQ_MEASURED_RESOURCES_GRADE_ALUM" hidden="1">"c9223"</definedName>
    <definedName name="IQ_MEASURED_RESOURCES_GRADE_COP" hidden="1">"c9167"</definedName>
    <definedName name="IQ_MEASURED_RESOURCES_GRADE_DIAM" hidden="1">"c9647"</definedName>
    <definedName name="IQ_MEASURED_RESOURCES_GRADE_GOLD" hidden="1">"c9008"</definedName>
    <definedName name="IQ_MEASURED_RESOURCES_GRADE_IRON" hidden="1">"c9382"</definedName>
    <definedName name="IQ_MEASURED_RESOURCES_GRADE_LEAD" hidden="1">"c9435"</definedName>
    <definedName name="IQ_MEASURED_RESOURCES_GRADE_MANG" hidden="1">"c9488"</definedName>
    <definedName name="IQ_MEASURED_RESOURCES_GRADE_MOLYB" hidden="1">"c9700"</definedName>
    <definedName name="IQ_MEASURED_RESOURCES_GRADE_NICK" hidden="1">"c9276"</definedName>
    <definedName name="IQ_MEASURED_RESOURCES_GRADE_PLAT" hidden="1">"c9114"</definedName>
    <definedName name="IQ_MEASURED_RESOURCES_GRADE_SILVER" hidden="1">"c9061"</definedName>
    <definedName name="IQ_MEASURED_RESOURCES_GRADE_TITAN" hidden="1">"c9541"</definedName>
    <definedName name="IQ_MEASURED_RESOURCES_GRADE_URAN" hidden="1">"c9594"</definedName>
    <definedName name="IQ_MEASURED_RESOURCES_GRADE_ZINC" hidden="1">"c9329"</definedName>
    <definedName name="IQ_MEDIAN_NEW_HOME_SALES_APR_FC_UNUSED" hidden="1">"c8460"</definedName>
    <definedName name="IQ_MEDIAN_NEW_HOME_SALES_APR_FC_UNUSED_UNUSED_UNUSED" hidden="1">"c8460"</definedName>
    <definedName name="IQ_MEDIAN_NEW_HOME_SALES_APR_UNUSED" hidden="1">"c7580"</definedName>
    <definedName name="IQ_MEDIAN_NEW_HOME_SALES_APR_UNUSED_UNUSED_UNUSED" hidden="1">"c7580"</definedName>
    <definedName name="IQ_MEDIAN_NEW_HOME_SALES_FC_UNUSED" hidden="1">"c7800"</definedName>
    <definedName name="IQ_MEDIAN_NEW_HOME_SALES_FC_UNUSED_UNUSED_UNUSED" hidden="1">"c7800"</definedName>
    <definedName name="IQ_MEDIAN_NEW_HOME_SALES_POP_FC_UNUSED" hidden="1">"c8020"</definedName>
    <definedName name="IQ_MEDIAN_NEW_HOME_SALES_POP_FC_UNUSED_UNUSED_UNUSED" hidden="1">"c8020"</definedName>
    <definedName name="IQ_MEDIAN_NEW_HOME_SALES_POP_UNUSED" hidden="1">"c7140"</definedName>
    <definedName name="IQ_MEDIAN_NEW_HOME_SALES_POP_UNUSED_UNUSED_UNUSED" hidden="1">"c7140"</definedName>
    <definedName name="IQ_MEDIAN_NEW_HOME_SALES_UNUSED" hidden="1">"c6920"</definedName>
    <definedName name="IQ_MEDIAN_NEW_HOME_SALES_UNUSED_UNUSED_UNUSED" hidden="1">"c6920"</definedName>
    <definedName name="IQ_MEDIAN_NEW_HOME_SALES_YOY_FC_UNUSED" hidden="1">"c8240"</definedName>
    <definedName name="IQ_MEDIAN_NEW_HOME_SALES_YOY_FC_UNUSED_UNUSED_UNUSED" hidden="1">"c8240"</definedName>
    <definedName name="IQ_MEDIAN_NEW_HOME_SALES_YOY_UNUSED" hidden="1">"c7360"</definedName>
    <definedName name="IQ_MEDIAN_NEW_HOME_SALES_YOY_UNUSED_UNUSED_UNUSED" hidden="1">"c7360"</definedName>
    <definedName name="IQ_MEDIAN_TARGET_PRICE" hidden="1">"c1650"</definedName>
    <definedName name="IQ_MEDIAN_TARGET_PRICE_CIQ" hidden="1">"c4658"</definedName>
    <definedName name="IQ_MEDIAN_TARGET_PRICE_REUT" hidden="1">"c5316"</definedName>
    <definedName name="IQ_MEDIAN_TARGET_PRICE_THOM" hidden="1">"c5095"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" hidden="1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" hidden="1">"c6236"</definedName>
    <definedName name="IQ_MERGER_RESTRUCTURE_REIT" hidden="1">"c724"</definedName>
    <definedName name="IQ_MERGER_RESTRUCTURE_UTI" hidden="1">"c725"</definedName>
    <definedName name="IQ_MERGER_UTI" hidden="1">"c726"</definedName>
    <definedName name="IQ_MI_RECOV_ATTRIB_RESOURCES_ALUM" hidden="1">"c9244"</definedName>
    <definedName name="IQ_MI_RECOV_ATTRIB_RESOURCES_COAL" hidden="1">"c9818"</definedName>
    <definedName name="IQ_MI_RECOV_ATTRIB_RESOURCES_COP" hidden="1">"c9188"</definedName>
    <definedName name="IQ_MI_RECOV_ATTRIB_RESOURCES_DIAM" hidden="1">"c9668"</definedName>
    <definedName name="IQ_MI_RECOV_ATTRIB_RESOURCES_GOLD" hidden="1">"c9029"</definedName>
    <definedName name="IQ_MI_RECOV_ATTRIB_RESOURCES_IRON" hidden="1">"c9403"</definedName>
    <definedName name="IQ_MI_RECOV_ATTRIB_RESOURCES_LEAD" hidden="1">"c9456"</definedName>
    <definedName name="IQ_MI_RECOV_ATTRIB_RESOURCES_MANG" hidden="1">"c9509"</definedName>
    <definedName name="IQ_MI_RECOV_ATTRIB_RESOURCES_MET_COAL" hidden="1">"c9758"</definedName>
    <definedName name="IQ_MI_RECOV_ATTRIB_RESOURCES_MOLYB" hidden="1">"c9721"</definedName>
    <definedName name="IQ_MI_RECOV_ATTRIB_RESOURCES_NICK" hidden="1">"c9297"</definedName>
    <definedName name="IQ_MI_RECOV_ATTRIB_RESOURCES_PLAT" hidden="1">"c9135"</definedName>
    <definedName name="IQ_MI_RECOV_ATTRIB_RESOURCES_SILVER" hidden="1">"c9082"</definedName>
    <definedName name="IQ_MI_RECOV_ATTRIB_RESOURCES_STEAM" hidden="1">"c9788"</definedName>
    <definedName name="IQ_MI_RECOV_ATTRIB_RESOURCES_TITAN" hidden="1">"c9562"</definedName>
    <definedName name="IQ_MI_RECOV_ATTRIB_RESOURCES_URAN" hidden="1">"c9615"</definedName>
    <definedName name="IQ_MI_RECOV_ATTRIB_RESOURCES_ZINC" hidden="1">"c9350"</definedName>
    <definedName name="IQ_MI_RESOURCES_CALORIFIC_VALUE_COAL" hidden="1">"c9808"</definedName>
    <definedName name="IQ_MI_RESOURCES_CALORIFIC_VALUE_MET_COAL" hidden="1">"c9748"</definedName>
    <definedName name="IQ_MI_RESOURCES_CALORIFIC_VALUE_STEAM" hidden="1">"c9778"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 hidden="1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CIQ" hidden="1">"c4041"</definedName>
    <definedName name="IQ_MKTCAP_TOTAL_REV_FWD_REUT" hidden="1">"c4048"</definedName>
    <definedName name="IQ_MKTCAP_TOTAL_REV_FWD_THOM" hidden="1">"c4055"</definedName>
    <definedName name="IQ_MM_ACCOUNT" hidden="1">"c743"</definedName>
    <definedName name="IQ_MM_ACCRETION_EXPENSE" hidden="1">"c9845"</definedName>
    <definedName name="IQ_MM_ARO_BEG" hidden="1">"c9842"</definedName>
    <definedName name="IQ_MM_ARO_TOTAL" hidden="1">"c9850"</definedName>
    <definedName name="IQ_MM_CURRENT_PORT_ARO" hidden="1">"c9851"</definedName>
    <definedName name="IQ_MM_DEVELOPED_ACREAGE" hidden="1">"c9832"</definedName>
    <definedName name="IQ_MM_DEVELOPED_SQ_KMS" hidden="1">"c9831"</definedName>
    <definedName name="IQ_MM_DEVELOPED_SQ_MILES" hidden="1">"c9833"</definedName>
    <definedName name="IQ_MM_EXPLORATION_EXPENDITURE_TOT" hidden="1">"c9840"</definedName>
    <definedName name="IQ_MM_FX_ADJUSTMENT" hidden="1">"c9847"</definedName>
    <definedName name="IQ_MM_LIABILITIES_INCURRED_ACQUIRED" hidden="1">"c9843"</definedName>
    <definedName name="IQ_MM_LIABILITIES_REL_SPIN_OFFS" hidden="1">"c9848"</definedName>
    <definedName name="IQ_MM_LIABILITIES_SETTLED_DISPOSED" hidden="1">"c9844"</definedName>
    <definedName name="IQ_MM_NON_CURRENT_PORT_ARO" hidden="1">"c9852"</definedName>
    <definedName name="IQ_MM_NUMBER_MINES" hidden="1">"c9839"</definedName>
    <definedName name="IQ_MM_OTHER_ADJUSTMENTS_ARO" hidden="1">"c9849"</definedName>
    <definedName name="IQ_MM_REMAINING_MINE_LIFE" hidden="1">"c9838"</definedName>
    <definedName name="IQ_MM_RESOURCES_INCL_EXCL_RESERVES" hidden="1">"c9841"</definedName>
    <definedName name="IQ_MM_REVISIONS_ESTIMATE" hidden="1">"c9846"</definedName>
    <definedName name="IQ_MM_STRIPPING_RATIO" hidden="1">"c9837"</definedName>
    <definedName name="IQ_MM_UNDEVELOPED_ACREAGE" hidden="1">"c9835"</definedName>
    <definedName name="IQ_MM_UNDEVELOPED_SQ_KMS" hidden="1">"c9834"</definedName>
    <definedName name="IQ_MM_UNDEVELOPED_SQ_MILES" hidden="1">"c9836"</definedName>
    <definedName name="IQ_MONEY_MARKET_DEPOSIT_ACCOUNTS_FDIC" hidden="1">"c6553"</definedName>
    <definedName name="IQ_MONTH" hidden="1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SERV_RIGHTS" hidden="1">"c2242"</definedName>
    <definedName name="IQ_MORTGAGE_SERVICING_FDIC" hidden="1">"c6335"</definedName>
    <definedName name="IQ_MULTIFAMILY_RESIDENTIAL_LOANS_FDIC" hidden="1">"c6311"</definedName>
    <definedName name="IQ_NAPM_BUS_CONDITIONS" hidden="1">"c6921"</definedName>
    <definedName name="IQ_NAPM_BUS_CONDITIONS_APR" hidden="1">"c7581"</definedName>
    <definedName name="IQ_NAPM_BUS_CONDITIONS_APR_FC" hidden="1">"c8461"</definedName>
    <definedName name="IQ_NAPM_BUS_CONDITIONS_FC" hidden="1">"c7801"</definedName>
    <definedName name="IQ_NAPM_BUS_CONDITIONS_POP" hidden="1">"c7141"</definedName>
    <definedName name="IQ_NAPM_BUS_CONDITIONS_POP_FC" hidden="1">"c8021"</definedName>
    <definedName name="IQ_NAPM_BUS_CONDITIONS_YOY" hidden="1">"c7361"</definedName>
    <definedName name="IQ_NAPM_BUS_CONDITIONS_YOY_FC" hidden="1">"c8241"</definedName>
    <definedName name="IQ_NAV_ACT_OR_EST_THOM" hidden="1">"c5607"</definedName>
    <definedName name="IQ_NAV_DET_EST_CURRENCY_THOM" hidden="1">"c12490"</definedName>
    <definedName name="IQ_NAV_DET_EST_DATE_THOM" hidden="1">"c12241"</definedName>
    <definedName name="IQ_NAV_DET_EST_INCL_THOM" hidden="1">"c12373"</definedName>
    <definedName name="IQ_NAV_DET_EST_ORIGIN_THOM" hidden="1">"c12707"</definedName>
    <definedName name="IQ_NAV_DET_EST_THOM" hidden="1">"c12091"</definedName>
    <definedName name="IQ_NAV_EST" hidden="1">"c1751"</definedName>
    <definedName name="IQ_NAV_EST_THOM" hidden="1">"c5601"</definedName>
    <definedName name="IQ_NAV_HIGH_EST" hidden="1">"c1753"</definedName>
    <definedName name="IQ_NAV_HIGH_EST_THOM" hidden="1">"c5604"</definedName>
    <definedName name="IQ_NAV_LOW_EST" hidden="1">"c1754"</definedName>
    <definedName name="IQ_NAV_LOW_EST_THOM" hidden="1">"c5605"</definedName>
    <definedName name="IQ_NAV_MEDIAN_EST" hidden="1">"c1752"</definedName>
    <definedName name="IQ_NAV_MEDIAN_EST_THOM" hidden="1">"c5602"</definedName>
    <definedName name="IQ_NAV_NUM_EST" hidden="1">"c1755"</definedName>
    <definedName name="IQ_NAV_NUM_EST_THOM" hidden="1">"c5606"</definedName>
    <definedName name="IQ_NAV_SHARE_ACT_OR_EST" hidden="1">"c2225"</definedName>
    <definedName name="IQ_NAV_SHARE_DET_EST_ORIGIN" hidden="1">"c12585"</definedName>
    <definedName name="IQ_NAV_SHARE_DET_EST_ORIGIN_THOM" hidden="1">"c12611"</definedName>
    <definedName name="IQ_NAV_SHARE_EST" hidden="1">"c5609"</definedName>
    <definedName name="IQ_NAV_SHARE_HIGH_EST" hidden="1">"c5612"</definedName>
    <definedName name="IQ_NAV_SHARE_LOW_EST" hidden="1">"c5613"</definedName>
    <definedName name="IQ_NAV_SHARE_MEDIAN_EST" hidden="1">"c5610"</definedName>
    <definedName name="IQ_NAV_SHARE_NUM_EST" hidden="1">"c5614"</definedName>
    <definedName name="IQ_NAV_SHARE_STDDEV_EST" hidden="1">"c5611"</definedName>
    <definedName name="IQ_NAV_STDDEV_EST" hidden="1">"c1756"</definedName>
    <definedName name="IQ_NAV_STDDEV_EST_THOM" hidden="1">"c5603"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ACT_OR_EST" hidden="1">"c3583"</definedName>
    <definedName name="IQ_NET_DEBT_ACT_OR_EST_THOM" hidden="1">"c5309"</definedName>
    <definedName name="IQ_NET_DEBT_DET_EST" hidden="1">"c12061"</definedName>
    <definedName name="IQ_NET_DEBT_DET_EST_CURRENCY" hidden="1">"c12468"</definedName>
    <definedName name="IQ_NET_DEBT_DET_EST_CURRENCY_THOM" hidden="1">"c12491"</definedName>
    <definedName name="IQ_NET_DEBT_DET_EST_DATE" hidden="1">"c12214"</definedName>
    <definedName name="IQ_NET_DEBT_DET_EST_DATE_THOM" hidden="1">"c12242"</definedName>
    <definedName name="IQ_NET_DEBT_DET_EST_INCL" hidden="1">"c12351"</definedName>
    <definedName name="IQ_NET_DEBT_DET_EST_INCL_THOM" hidden="1">"c12374"</definedName>
    <definedName name="IQ_NET_DEBT_DET_EST_ORIGIN" hidden="1">"c12586"</definedName>
    <definedName name="IQ_NET_DEBT_DET_EST_ORIGIN_THOM" hidden="1">"c12612"</definedName>
    <definedName name="IQ_NET_DEBT_DET_EST_THOM" hidden="1">"c12092"</definedName>
    <definedName name="IQ_NET_DEBT_EBITDA" hidden="1">"c750"</definedName>
    <definedName name="IQ_NET_DEBT_EBITDA_CAPEX" hidden="1">"c2949"</definedName>
    <definedName name="IQ_NET_DEBT_EST" hidden="1">"c3517"</definedName>
    <definedName name="IQ_NET_DEBT_EST_THOM" hidden="1">"c4027"</definedName>
    <definedName name="IQ_NET_DEBT_GUIDANCE" hidden="1">"c4467"</definedName>
    <definedName name="IQ_NET_DEBT_HIGH_EST" hidden="1">"c3518"</definedName>
    <definedName name="IQ_NET_DEBT_HIGH_EST_THOM" hidden="1">"c4029"</definedName>
    <definedName name="IQ_NET_DEBT_HIGH_GUIDANCE" hidden="1">"c4181"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" hidden="1">"c6238"</definedName>
    <definedName name="IQ_NET_DEBT_ISSUED_REIT" hidden="1">"c756"</definedName>
    <definedName name="IQ_NET_DEBT_ISSUED_UTI" hidden="1">"c757"</definedName>
    <definedName name="IQ_NET_DEBT_LOW_EST" hidden="1">"c3519"</definedName>
    <definedName name="IQ_NET_DEBT_LOW_EST_THOM" hidden="1">"c4030"</definedName>
    <definedName name="IQ_NET_DEBT_LOW_GUIDANCE" hidden="1">"c4221"</definedName>
    <definedName name="IQ_NET_DEBT_MEDIAN_EST" hidden="1">"c3520"</definedName>
    <definedName name="IQ_NET_DEBT_MEDIAN_EST_THOM" hidden="1">"c4028"</definedName>
    <definedName name="IQ_NET_DEBT_NUM_EST" hidden="1">"c3515"</definedName>
    <definedName name="IQ_NET_DEBT_NUM_EST_THOM" hidden="1">"c4031"</definedName>
    <definedName name="IQ_NET_DEBT_STDDEV_EST" hidden="1">"c3516"</definedName>
    <definedName name="IQ_NET_DEBT_STDDEV_EST_THOM" hidden="1">"c4032"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COME_FDIC" hidden="1">"c6587"</definedName>
    <definedName name="IQ_NET_INT_INC_10YR_ANN_CAGR" hidden="1">"c6100"</definedName>
    <definedName name="IQ_NET_INT_INC_10YR_ANN_GROWTH" hidden="1">"c758"</definedName>
    <definedName name="IQ_NET_INT_INC_1YR_ANN_GROWTH" hidden="1">"c759"</definedName>
    <definedName name="IQ_NET_INT_INC_2YR_ANN_CAGR" hidden="1">"c6101"</definedName>
    <definedName name="IQ_NET_INT_INC_2YR_ANN_GROWTH" hidden="1">"c760"</definedName>
    <definedName name="IQ_NET_INT_INC_3YR_ANN_CAGR" hidden="1">"c6102"</definedName>
    <definedName name="IQ_NET_INT_INC_3YR_ANN_GROWTH" hidden="1">"c761"</definedName>
    <definedName name="IQ_NET_INT_INC_5YR_ANN_CAGR" hidden="1">"c6103"</definedName>
    <definedName name="IQ_NET_INT_INC_5YR_ANN_GROWTH" hidden="1">"c762"</definedName>
    <definedName name="IQ_NET_INT_INC_7YR_ANN_CAGR" hidden="1">"c6104"</definedName>
    <definedName name="IQ_NET_INT_INC_7YR_ANN_GROWTH" hidden="1">"c763"</definedName>
    <definedName name="IQ_NET_INT_INC_AFTER_LL_BNK_SUBTOTAL_AP" hidden="1">"c8979"</definedName>
    <definedName name="IQ_NET_INT_INC_BNK" hidden="1">"c764"</definedName>
    <definedName name="IQ_NET_INT_INC_BNK_AP" hidden="1">"c8874"</definedName>
    <definedName name="IQ_NET_INT_INC_BNK_AP_ABS" hidden="1">"c8893"</definedName>
    <definedName name="IQ_NET_INT_INC_BNK_FDIC" hidden="1">"c6570"</definedName>
    <definedName name="IQ_NET_INT_INC_BNK_NAME_AP" hidden="1">"c8912"</definedName>
    <definedName name="IQ_NET_INT_INC_BNK_NAME_AP_ABS" hidden="1">"c8931"</definedName>
    <definedName name="IQ_NET_INT_INC_BNK_SUBTOTAL_AP" hidden="1">"c8978"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" hidden="1">"c6239"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CAGR" hidden="1">"c6105"</definedName>
    <definedName name="IQ_NET_LOANS_10YR_ANN_GROWTH" hidden="1">"c773"</definedName>
    <definedName name="IQ_NET_LOANS_1YR_ANN_GROWTH" hidden="1">"c774"</definedName>
    <definedName name="IQ_NET_LOANS_2YR_ANN_CAGR" hidden="1">"c6106"</definedName>
    <definedName name="IQ_NET_LOANS_2YR_ANN_GROWTH" hidden="1">"c775"</definedName>
    <definedName name="IQ_NET_LOANS_3YR_ANN_CAGR" hidden="1">"c6107"</definedName>
    <definedName name="IQ_NET_LOANS_3YR_ANN_GROWTH" hidden="1">"c776"</definedName>
    <definedName name="IQ_NET_LOANS_5YR_ANN_CAGR" hidden="1">"c6108"</definedName>
    <definedName name="IQ_NET_LOANS_5YR_ANN_GROWTH" hidden="1">"c777"</definedName>
    <definedName name="IQ_NET_LOANS_7YR_ANN_CAGR" hidden="1">"c6109"</definedName>
    <definedName name="IQ_NET_LOANS_7YR_ANN_GROWTH" hidden="1">"c778"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OPERATING_INCOME_ASSETS_FDIC" hidden="1">"c6729"</definedName>
    <definedName name="IQ_NET_RENTAL_EXP_FN" hidden="1">"c780"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EXT_YR_PROD_EST_MAX_ALUM" hidden="1">"c9251"</definedName>
    <definedName name="IQ_NEXT_YR_PROD_EST_MAX_CATHODE_COP" hidden="1">"c9198"</definedName>
    <definedName name="IQ_NEXT_YR_PROD_EST_MAX_COP" hidden="1">"c9196"</definedName>
    <definedName name="IQ_NEXT_YR_PROD_EST_MAX_DIAM" hidden="1">"c9675"</definedName>
    <definedName name="IQ_NEXT_YR_PROD_EST_MAX_GOLD" hidden="1">"c9036"</definedName>
    <definedName name="IQ_NEXT_YR_PROD_EST_MAX_IRON" hidden="1">"c9410"</definedName>
    <definedName name="IQ_NEXT_YR_PROD_EST_MAX_LEAD" hidden="1">"c9463"</definedName>
    <definedName name="IQ_NEXT_YR_PROD_EST_MAX_MANG" hidden="1">"c9516"</definedName>
    <definedName name="IQ_NEXT_YR_PROD_EST_MAX_MOLYB" hidden="1">"c9728"</definedName>
    <definedName name="IQ_NEXT_YR_PROD_EST_MAX_NICK" hidden="1">"c9304"</definedName>
    <definedName name="IQ_NEXT_YR_PROD_EST_MAX_PLAT" hidden="1">"c9142"</definedName>
    <definedName name="IQ_NEXT_YR_PROD_EST_MAX_SILVER" hidden="1">"c9089"</definedName>
    <definedName name="IQ_NEXT_YR_PROD_EST_MAX_TITAN" hidden="1">"c9569"</definedName>
    <definedName name="IQ_NEXT_YR_PROD_EST_MAX_URAN" hidden="1">"c9622"</definedName>
    <definedName name="IQ_NEXT_YR_PROD_EST_MAX_ZINC" hidden="1">"c9357"</definedName>
    <definedName name="IQ_NEXT_YR_PROD_EST_MIN_ALUM" hidden="1">"c9250"</definedName>
    <definedName name="IQ_NEXT_YR_PROD_EST_MIN_CATHODE_COP" hidden="1">"c9197"</definedName>
    <definedName name="IQ_NEXT_YR_PROD_EST_MIN_COP" hidden="1">"c9195"</definedName>
    <definedName name="IQ_NEXT_YR_PROD_EST_MIN_DIAM" hidden="1">"c9674"</definedName>
    <definedName name="IQ_NEXT_YR_PROD_EST_MIN_GOLD" hidden="1">"c9035"</definedName>
    <definedName name="IQ_NEXT_YR_PROD_EST_MIN_IRON" hidden="1">"c9409"</definedName>
    <definedName name="IQ_NEXT_YR_PROD_EST_MIN_LEAD" hidden="1">"c9462"</definedName>
    <definedName name="IQ_NEXT_YR_PROD_EST_MIN_MANG" hidden="1">"c9515"</definedName>
    <definedName name="IQ_NEXT_YR_PROD_EST_MIN_MOLYB" hidden="1">"c9727"</definedName>
    <definedName name="IQ_NEXT_YR_PROD_EST_MIN_NICK" hidden="1">"c9303"</definedName>
    <definedName name="IQ_NEXT_YR_PROD_EST_MIN_PLAT" hidden="1">"c9141"</definedName>
    <definedName name="IQ_NEXT_YR_PROD_EST_MIN_SILVER" hidden="1">"c9088"</definedName>
    <definedName name="IQ_NEXT_YR_PROD_EST_MIN_TITAN" hidden="1">"c9568"</definedName>
    <definedName name="IQ_NEXT_YR_PROD_EST_MIN_URAN" hidden="1">"c9621"</definedName>
    <definedName name="IQ_NEXT_YR_PROD_EST_MIN_ZINC" hidden="1">"c9356"</definedName>
    <definedName name="IQ_NI" hidden="1">"c781"</definedName>
    <definedName name="IQ_NI_10YR_ANN_CAGR" hidden="1">"c6110"</definedName>
    <definedName name="IQ_NI_10YR_ANN_GROWTH" hidden="1">"c782"</definedName>
    <definedName name="IQ_NI_1YR_ANN_GROWTH" hidden="1">"c783"</definedName>
    <definedName name="IQ_NI_2YR_ANN_CAGR" hidden="1">"c6111"</definedName>
    <definedName name="IQ_NI_2YR_ANN_GROWTH" hidden="1">"c784"</definedName>
    <definedName name="IQ_NI_3YR_ANN_CAGR" hidden="1">"c6112"</definedName>
    <definedName name="IQ_NI_3YR_ANN_GROWTH" hidden="1">"c785"</definedName>
    <definedName name="IQ_NI_5YR_ANN_CAGR" hidden="1">"c6113"</definedName>
    <definedName name="IQ_NI_5YR_ANN_GROWTH" hidden="1">"c786"</definedName>
    <definedName name="IQ_NI_7YR_ANN_CAGR" hidden="1">"c6114"</definedName>
    <definedName name="IQ_NI_7YR_ANN_GROWTH" hidden="1">"c787"</definedName>
    <definedName name="IQ_NI_ACT_OR_EST" hidden="1">"c2222"</definedName>
    <definedName name="IQ_NI_ACT_OR_EST_THOM" hidden="1">"c5306"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AVAIL_SUBTOTAL_AP" hidden="1">"c8984"</definedName>
    <definedName name="IQ_NI_BEFORE_CAPITALIZED" hidden="1">"c792"</definedName>
    <definedName name="IQ_NI_CF" hidden="1">"c793"</definedName>
    <definedName name="IQ_NI_CHARGES_AP" hidden="1">"c8879"</definedName>
    <definedName name="IQ_NI_CHARGES_AP_ABS" hidden="1">"c8898"</definedName>
    <definedName name="IQ_NI_CHARGES_NAME_AP" hidden="1">"c8917"</definedName>
    <definedName name="IQ_NI_CHARGES_NAME_AP_ABS" hidden="1">"c8936"</definedName>
    <definedName name="IQ_NI_DET_EST" hidden="1">"c12062"</definedName>
    <definedName name="IQ_NI_DET_EST_CURRENCY" hidden="1">"c12469"</definedName>
    <definedName name="IQ_NI_DET_EST_CURRENCY_THOM" hidden="1">"c12492"</definedName>
    <definedName name="IQ_NI_DET_EST_DATE" hidden="1">"c12215"</definedName>
    <definedName name="IQ_NI_DET_EST_DATE_THOM" hidden="1">"c12243"</definedName>
    <definedName name="IQ_NI_DET_EST_INCL" hidden="1">"c12352"</definedName>
    <definedName name="IQ_NI_DET_EST_INCL_THOM" hidden="1">"c12375"</definedName>
    <definedName name="IQ_NI_DET_EST_ORIGIN" hidden="1">"c12587"</definedName>
    <definedName name="IQ_NI_DET_EST_ORIGIN_THOM" hidden="1">"c12613"</definedName>
    <definedName name="IQ_NI_DET_EST_THOM" hidden="1">"c12093"</definedName>
    <definedName name="IQ_NI_EST" hidden="1">"c1716"</definedName>
    <definedName name="IQ_NI_EST_THOM" hidden="1">"c5126"</definedName>
    <definedName name="IQ_NI_GAAP_GUIDANCE" hidden="1">"c4470"</definedName>
    <definedName name="IQ_NI_GAAP_HIGH_GUIDANCE" hidden="1">"c4177"</definedName>
    <definedName name="IQ_NI_GAAP_LOW_GUIDANCE" hidden="1">"c4217"</definedName>
    <definedName name="IQ_NI_GUIDANCE" hidden="1">"c4469"</definedName>
    <definedName name="IQ_NI_GW_DET_EST" hidden="1">"c12063"</definedName>
    <definedName name="IQ_NI_GW_DET_EST_CURRENCY" hidden="1">"c12470"</definedName>
    <definedName name="IQ_NI_GW_DET_EST_DATE" hidden="1">"c12216"</definedName>
    <definedName name="IQ_NI_GW_DET_EST_INCL" hidden="1">"c12353"</definedName>
    <definedName name="IQ_NI_GW_EST" hidden="1">"c1723"</definedName>
    <definedName name="IQ_NI_GW_GUIDANCE" hidden="1">"c4471"</definedName>
    <definedName name="IQ_NI_GW_HIGH_EST" hidden="1">"c1725"</definedName>
    <definedName name="IQ_NI_GW_HIGH_GUIDANCE" hidden="1">"c4178"</definedName>
    <definedName name="IQ_NI_GW_LOW_EST" hidden="1">"c1726"</definedName>
    <definedName name="IQ_NI_GW_LOW_GUIDANCE" hidden="1">"c4218"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HIGH_EST_THOM" hidden="1">"c5128"</definedName>
    <definedName name="IQ_NI_HIGH_GUIDANCE" hidden="1">"c4176"</definedName>
    <definedName name="IQ_NI_LOW_EST" hidden="1">"c1719"</definedName>
    <definedName name="IQ_NI_LOW_EST_THOM" hidden="1">"c5129"</definedName>
    <definedName name="IQ_NI_LOW_GUIDANCE" hidden="1">"c4216"</definedName>
    <definedName name="IQ_NI_MARGIN" hidden="1">"c794"</definedName>
    <definedName name="IQ_NI_MEDIAN_EST" hidden="1">"c1717"</definedName>
    <definedName name="IQ_NI_MEDIAN_EST_THOM" hidden="1">"c5127"</definedName>
    <definedName name="IQ_NI_NORM" hidden="1">"c1901"</definedName>
    <definedName name="IQ_NI_NORM_10YR_ANN_CAGR" hidden="1">"c6189"</definedName>
    <definedName name="IQ_NI_NORM_10YR_ANN_GROWTH" hidden="1">"c1960"</definedName>
    <definedName name="IQ_NI_NORM_1YR_ANN_GROWTH" hidden="1">"c1955"</definedName>
    <definedName name="IQ_NI_NORM_2YR_ANN_CAGR" hidden="1">"c6185"</definedName>
    <definedName name="IQ_NI_NORM_2YR_ANN_GROWTH" hidden="1">"c1956"</definedName>
    <definedName name="IQ_NI_NORM_3YR_ANN_CAGR" hidden="1">"c6186"</definedName>
    <definedName name="IQ_NI_NORM_3YR_ANN_GROWTH" hidden="1">"c1957"</definedName>
    <definedName name="IQ_NI_NORM_5YR_ANN_CAGR" hidden="1">"c6187"</definedName>
    <definedName name="IQ_NI_NORM_5YR_ANN_GROWTH" hidden="1">"c1958"</definedName>
    <definedName name="IQ_NI_NORM_7YR_ANN_CAGR" hidden="1">"c6188"</definedName>
    <definedName name="IQ_NI_NORM_7YR_ANN_GROWTH" hidden="1">"c1959"</definedName>
    <definedName name="IQ_NI_NORM_MARGIN" hidden="1">"c1964"</definedName>
    <definedName name="IQ_NI_NUM_EST" hidden="1">"c1720"</definedName>
    <definedName name="IQ_NI_NUM_EST_THOM" hidden="1">"c5130"</definedName>
    <definedName name="IQ_NI_REPORTED_DET_EST_ORIGIN" hidden="1">"c12588"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BC_ACT_OR_EST" hidden="1">"c4474"</definedName>
    <definedName name="IQ_NI_SBC_ACT_OR_EST_CIQ" hidden="1">"c5012"</definedName>
    <definedName name="IQ_NI_SBC_EST" hidden="1">"c4473"</definedName>
    <definedName name="IQ_NI_SBC_GUIDANCE" hidden="1">"c4475"</definedName>
    <definedName name="IQ_NI_SBC_GW_ACT_OR_EST" hidden="1">"c4478"</definedName>
    <definedName name="IQ_NI_SBC_GW_ACT_OR_EST_CIQ" hidden="1">"c5016"</definedName>
    <definedName name="IQ_NI_SBC_GW_EST" hidden="1">"c4477"</definedName>
    <definedName name="IQ_NI_SBC_GW_GUIDANCE" hidden="1">"c4479"</definedName>
    <definedName name="IQ_NI_SBC_GW_HIGH_EST" hidden="1">"c4480"</definedName>
    <definedName name="IQ_NI_SBC_GW_HIGH_GUIDANCE" hidden="1">"c4187"</definedName>
    <definedName name="IQ_NI_SBC_GW_LOW_EST" hidden="1">"c4481"</definedName>
    <definedName name="IQ_NI_SBC_GW_LOW_GUIDANCE" hidden="1">"c4227"</definedName>
    <definedName name="IQ_NI_SBC_GW_MEDIAN_EST" hidden="1">"c4482"</definedName>
    <definedName name="IQ_NI_SBC_GW_NUM_EST" hidden="1">"c4483"</definedName>
    <definedName name="IQ_NI_SBC_GW_STDDEV_EST" hidden="1">"c4484"</definedName>
    <definedName name="IQ_NI_SBC_HIGH_EST" hidden="1">"c4486"</definedName>
    <definedName name="IQ_NI_SBC_HIGH_GUIDANCE" hidden="1">"c4186"</definedName>
    <definedName name="IQ_NI_SBC_LOW_EST" hidden="1">"c4487"</definedName>
    <definedName name="IQ_NI_SBC_LOW_GUIDANCE" hidden="1">"c4226"</definedName>
    <definedName name="IQ_NI_SBC_MEDIAN_EST" hidden="1">"c4488"</definedName>
    <definedName name="IQ_NI_SBC_NUM_EST" hidden="1">"c4489"</definedName>
    <definedName name="IQ_NI_SBC_STDDEV_EST" hidden="1">"c4490"</definedName>
    <definedName name="IQ_NI_SFAS" hidden="1">"c795"</definedName>
    <definedName name="IQ_NI_STDDEV_EST" hidden="1">"c1721"</definedName>
    <definedName name="IQ_NI_STDDEV_EST_THOM" hidden="1">"c5131"</definedName>
    <definedName name="IQ_NI_SUBTOTAL_AP" hidden="1">"c8983"</definedName>
    <definedName name="IQ_NLA_PCT_LEASED_CONSOL" hidden="1">"c8815"</definedName>
    <definedName name="IQ_NLA_PCT_LEASED_MANAGED" hidden="1">"c8817"</definedName>
    <definedName name="IQ_NLA_PCT_LEASED_OTHER" hidden="1">"c8818"</definedName>
    <definedName name="IQ_NLA_PCT_LEASED_TOTAL" hidden="1">"c8819"</definedName>
    <definedName name="IQ_NLA_PCT_LEASED_UNCONSOL" hidden="1">"c8816"</definedName>
    <definedName name="IQ_NLA_SQ_FT_CONSOL" hidden="1">"c8800"</definedName>
    <definedName name="IQ_NLA_SQ_FT_MANAGED" hidden="1">"c8802"</definedName>
    <definedName name="IQ_NLA_SQ_FT_OTHER" hidden="1">"c8803"</definedName>
    <definedName name="IQ_NLA_SQ_FT_TOTAL" hidden="1">"c8804"</definedName>
    <definedName name="IQ_NLA_SQ_FT_UNCONSOL" hidden="1">"c8801"</definedName>
    <definedName name="IQ_NLA_SQ_METER_CONSOL" hidden="1">"c8805"</definedName>
    <definedName name="IQ_NLA_SQ_METER_MANAGED" hidden="1">"c8807"</definedName>
    <definedName name="IQ_NLA_SQ_METER_OTHER" hidden="1">"c8808"</definedName>
    <definedName name="IQ_NLA_SQ_METER_TOTAL" hidden="1">"c8809"</definedName>
    <definedName name="IQ_NLA_SQ_METER_UNCONSOL" hidden="1">"c8806"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"c11750"</definedName>
    <definedName name="IQ_NON_INT_BEARING_DEPOSITS" hidden="1">"c800"</definedName>
    <definedName name="IQ_NON_INT_EXP" hidden="1">"c801"</definedName>
    <definedName name="IQ_NON_INT_EXP_BNK_AP" hidden="1">"c8877"</definedName>
    <definedName name="IQ_NON_INT_EXP_BNK_AP_ABS" hidden="1">"c8896"</definedName>
    <definedName name="IQ_NON_INT_EXP_BNK_NAME_AP" hidden="1">"c8915"</definedName>
    <definedName name="IQ_NON_INT_EXP_BNK_NAME_AP_ABS" hidden="1">"c8934"</definedName>
    <definedName name="IQ_NON_INT_EXP_BNK_SUBTOTAL_AP" hidden="1">"c8981"</definedName>
    <definedName name="IQ_NON_INT_EXP_FDIC" hidden="1">"c6579"</definedName>
    <definedName name="IQ_NON_INT_INC" hidden="1">"c802"</definedName>
    <definedName name="IQ_NON_INT_INC_10YR_ANN_CAGR" hidden="1">"c6115"</definedName>
    <definedName name="IQ_NON_INT_INC_10YR_ANN_GROWTH" hidden="1">"c803"</definedName>
    <definedName name="IQ_NON_INT_INC_1YR_ANN_GROWTH" hidden="1">"c804"</definedName>
    <definedName name="IQ_NON_INT_INC_2YR_ANN_CAGR" hidden="1">"c6116"</definedName>
    <definedName name="IQ_NON_INT_INC_2YR_ANN_GROWTH" hidden="1">"c805"</definedName>
    <definedName name="IQ_NON_INT_INC_3YR_ANN_CAGR" hidden="1">"c6117"</definedName>
    <definedName name="IQ_NON_INT_INC_3YR_ANN_GROWTH" hidden="1">"c806"</definedName>
    <definedName name="IQ_NON_INT_INC_5YR_ANN_CAGR" hidden="1">"c6118"</definedName>
    <definedName name="IQ_NON_INT_INC_5YR_ANN_GROWTH" hidden="1">"c807"</definedName>
    <definedName name="IQ_NON_INT_INC_7YR_ANN_CAGR" hidden="1">"c6119"</definedName>
    <definedName name="IQ_NON_INT_INC_7YR_ANN_GROWTH" hidden="1">"c808"</definedName>
    <definedName name="IQ_NON_INT_INC_BNK_AP" hidden="1">"c8876"</definedName>
    <definedName name="IQ_NON_INT_INC_BNK_AP_ABS" hidden="1">"c8895"</definedName>
    <definedName name="IQ_NON_INT_INC_BNK_NAME_AP" hidden="1">"c8914"</definedName>
    <definedName name="IQ_NON_INT_INC_BNK_NAME_AP_ABS" hidden="1">"c8933"</definedName>
    <definedName name="IQ_NON_INT_INC_BNK_SUBTOTAL_AP" hidden="1">"c8980"</definedName>
    <definedName name="IQ_NON_INT_INC_FDIC" hidden="1">"c6575"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CAGR" hidden="1">"c6120"</definedName>
    <definedName name="IQ_NON_PERF_ASSETS_10YR_ANN_GROWTH" hidden="1">"c811"</definedName>
    <definedName name="IQ_NON_PERF_ASSETS_1YR_ANN_GROWTH" hidden="1">"c812"</definedName>
    <definedName name="IQ_NON_PERF_ASSETS_2YR_ANN_CAGR" hidden="1">"c6121"</definedName>
    <definedName name="IQ_NON_PERF_ASSETS_2YR_ANN_GROWTH" hidden="1">"c813"</definedName>
    <definedName name="IQ_NON_PERF_ASSETS_3YR_ANN_CAGR" hidden="1">"c6122"</definedName>
    <definedName name="IQ_NON_PERF_ASSETS_3YR_ANN_GROWTH" hidden="1">"c814"</definedName>
    <definedName name="IQ_NON_PERF_ASSETS_5YR_ANN_CAGR" hidden="1">"c6123"</definedName>
    <definedName name="IQ_NON_PERF_ASSETS_5YR_ANN_GROWTH" hidden="1">"c815"</definedName>
    <definedName name="IQ_NON_PERF_ASSETS_7YR_ANN_CAGR" hidden="1">"c6124"</definedName>
    <definedName name="IQ_NON_PERF_ASSETS_7YR_ANN_GROWTH" hidden="1">"c816"</definedName>
    <definedName name="IQ_NON_PERF_ASSETS_TOTAL_ASSETS" hidden="1">"c817"</definedName>
    <definedName name="IQ_NON_PERF_LOANS_10YR_ANN_CAGR" hidden="1">"c6125"</definedName>
    <definedName name="IQ_NON_PERF_LOANS_10YR_ANN_GROWTH" hidden="1">"c818"</definedName>
    <definedName name="IQ_NON_PERF_LOANS_1YR_ANN_GROWTH" hidden="1">"c819"</definedName>
    <definedName name="IQ_NON_PERF_LOANS_2YR_ANN_CAGR" hidden="1">"c6126"</definedName>
    <definedName name="IQ_NON_PERF_LOANS_2YR_ANN_GROWTH" hidden="1">"c820"</definedName>
    <definedName name="IQ_NON_PERF_LOANS_3YR_ANN_CAGR" hidden="1">"c6127"</definedName>
    <definedName name="IQ_NON_PERF_LOANS_3YR_ANN_GROWTH" hidden="1">"c821"</definedName>
    <definedName name="IQ_NON_PERF_LOANS_5YR_ANN_CAGR" hidden="1">"c6128"</definedName>
    <definedName name="IQ_NON_PERF_LOANS_5YR_ANN_GROWTH" hidden="1">"c822"</definedName>
    <definedName name="IQ_NON_PERF_LOANS_7YR_ANN_CAGR" hidden="1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PENSION_EXP" hidden="1">"c3000"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DEF_CAPITAL_GOODS_ORDERS" hidden="1">"c6932"</definedName>
    <definedName name="IQ_NONDEF_CAPITAL_GOODS_ORDERS_APR" hidden="1">"c7592"</definedName>
    <definedName name="IQ_NONDEF_CAPITAL_GOODS_ORDERS_APR_FC" hidden="1">"c8472"</definedName>
    <definedName name="IQ_NONDEF_CAPITAL_GOODS_ORDERS_FC" hidden="1">"c7812"</definedName>
    <definedName name="IQ_NONDEF_CAPITAL_GOODS_ORDERS_POP" hidden="1">"c7152"</definedName>
    <definedName name="IQ_NONDEF_CAPITAL_GOODS_ORDERS_POP_FC" hidden="1">"c8032"</definedName>
    <definedName name="IQ_NONDEF_CAPITAL_GOODS_ORDERS_YOY" hidden="1">"c7372"</definedName>
    <definedName name="IQ_NONDEF_CAPITAL_GOODS_ORDERS_YOY_FC" hidden="1">"c8252"</definedName>
    <definedName name="IQ_NONDEF_CAPITAL_GOODS_SHIPMENTS" hidden="1">"c6933"</definedName>
    <definedName name="IQ_NONDEF_CAPITAL_GOODS_SHIPMENTS_APR" hidden="1">"c7593"</definedName>
    <definedName name="IQ_NONDEF_CAPITAL_GOODS_SHIPMENTS_APR_FC" hidden="1">"c8473"</definedName>
    <definedName name="IQ_NONDEF_CAPITAL_GOODS_SHIPMENTS_FC" hidden="1">"c7813"</definedName>
    <definedName name="IQ_NONDEF_CAPITAL_GOODS_SHIPMENTS_POP" hidden="1">"c7153"</definedName>
    <definedName name="IQ_NONDEF_CAPITAL_GOODS_SHIPMENTS_POP_FC" hidden="1">"c8033"</definedName>
    <definedName name="IQ_NONDEF_CAPITAL_GOODS_SHIPMENTS_YOY" hidden="1">"c7373"</definedName>
    <definedName name="IQ_NONDEF_CAPITAL_GOODS_SHIPMENTS_YOY_FC" hidden="1">"c8253"</definedName>
    <definedName name="IQ_NONDEF_SPENDING_SAAR" hidden="1">"c6934"</definedName>
    <definedName name="IQ_NONDEF_SPENDING_SAAR_APR" hidden="1">"c7594"</definedName>
    <definedName name="IQ_NONDEF_SPENDING_SAAR_APR_FC" hidden="1">"c8474"</definedName>
    <definedName name="IQ_NONDEF_SPENDING_SAAR_FC" hidden="1">"c7814"</definedName>
    <definedName name="IQ_NONDEF_SPENDING_SAAR_POP" hidden="1">"c7154"</definedName>
    <definedName name="IQ_NONDEF_SPENDING_SAAR_POP_FC" hidden="1">"c8034"</definedName>
    <definedName name="IQ_NONDEF_SPENDING_SAAR_YOY" hidden="1">"c7374"</definedName>
    <definedName name="IQ_NONDEF_SPENDING_SAAR_YOY_FC" hidden="1">"c8254"</definedName>
    <definedName name="IQ_NONFARM_EMP_HRS_PCT_CHANGE" hidden="1">"c6935"</definedName>
    <definedName name="IQ_NONFARM_EMP_HRS_PCT_CHANGE_FC" hidden="1">"c7815"</definedName>
    <definedName name="IQ_NONFARM_EMP_HRS_PCT_CHANGE_POP" hidden="1">"c7155"</definedName>
    <definedName name="IQ_NONFARM_EMP_HRS_PCT_CHANGE_POP_FC" hidden="1">"c8035"</definedName>
    <definedName name="IQ_NONFARM_EMP_HRS_PCT_CHANGE_YOY" hidden="1">"c7375"</definedName>
    <definedName name="IQ_NONFARM_EMP_HRS_PCT_CHANGE_YOY_FC" hidden="1">"c8255"</definedName>
    <definedName name="IQ_NONFARM_OUTPUT_PER_HR" hidden="1">"c6936"</definedName>
    <definedName name="IQ_NONFARM_OUTPUT_PER_HR_APR" hidden="1">"c7596"</definedName>
    <definedName name="IQ_NONFARM_OUTPUT_PER_HR_APR_FC" hidden="1">"c8476"</definedName>
    <definedName name="IQ_NONFARM_OUTPUT_PER_HR_FC" hidden="1">"c7816"</definedName>
    <definedName name="IQ_NONFARM_OUTPUT_PER_HR_POP" hidden="1">"c7156"</definedName>
    <definedName name="IQ_NONFARM_OUTPUT_PER_HR_POP_FC" hidden="1">"c8036"</definedName>
    <definedName name="IQ_NONFARM_OUTPUT_PER_HR_YOY" hidden="1">"c7376"</definedName>
    <definedName name="IQ_NONFARM_OUTPUT_PER_HR_YOY_FC" hidden="1">"c8256"</definedName>
    <definedName name="IQ_NONFARM_PAYROLLS" hidden="1">"c6926"</definedName>
    <definedName name="IQ_NONFARM_PAYROLLS_APR" hidden="1">"c7586"</definedName>
    <definedName name="IQ_NONFARM_PAYROLLS_APR_FC" hidden="1">"c8466"</definedName>
    <definedName name="IQ_NONFARM_PAYROLLS_FC" hidden="1">"c7806"</definedName>
    <definedName name="IQ_NONFARM_PAYROLLS_POP" hidden="1">"c7146"</definedName>
    <definedName name="IQ_NONFARM_PAYROLLS_POP_FC" hidden="1">"c8026"</definedName>
    <definedName name="IQ_NONFARM_PAYROLLS_YOY" hidden="1">"c7366"</definedName>
    <definedName name="IQ_NONFARM_PAYROLLS_YOY_FC" hidden="1">"c8246"</definedName>
    <definedName name="IQ_NONFARM_TOTAL_HR_INDEX" hidden="1">"c6937"</definedName>
    <definedName name="IQ_NONFARM_TOTAL_HR_INDEX_APR" hidden="1">"c7597"</definedName>
    <definedName name="IQ_NONFARM_TOTAL_HR_INDEX_APR_FC" hidden="1">"c8477"</definedName>
    <definedName name="IQ_NONFARM_TOTAL_HR_INDEX_FC" hidden="1">"c7817"</definedName>
    <definedName name="IQ_NONFARM_TOTAL_HR_INDEX_POP" hidden="1">"c7157"</definedName>
    <definedName name="IQ_NONFARM_TOTAL_HR_INDEX_POP_FC" hidden="1">"c8037"</definedName>
    <definedName name="IQ_NONFARM_TOTAL_HR_INDEX_YOY" hidden="1">"c7377"</definedName>
    <definedName name="IQ_NONFARM_TOTAL_HR_INDEX_YOY_FC" hidden="1">"c8257"</definedName>
    <definedName name="IQ_NONFARM_WAGES" hidden="1">"c6938"</definedName>
    <definedName name="IQ_NONFARM_WAGES_APR" hidden="1">"c7598"</definedName>
    <definedName name="IQ_NONFARM_WAGES_APR_FC" hidden="1">"c8478"</definedName>
    <definedName name="IQ_NONFARM_WAGES_FC" hidden="1">"c7818"</definedName>
    <definedName name="IQ_NONFARM_WAGES_INDEX" hidden="1">"c6939"</definedName>
    <definedName name="IQ_NONFARM_WAGES_INDEX_APR" hidden="1">"c7599"</definedName>
    <definedName name="IQ_NONFARM_WAGES_INDEX_APR_FC" hidden="1">"c8479"</definedName>
    <definedName name="IQ_NONFARM_WAGES_INDEX_FC" hidden="1">"c7819"</definedName>
    <definedName name="IQ_NONFARM_WAGES_INDEX_POP" hidden="1">"c7159"</definedName>
    <definedName name="IQ_NONFARM_WAGES_INDEX_POP_FC" hidden="1">"c8039"</definedName>
    <definedName name="IQ_NONFARM_WAGES_INDEX_YOY" hidden="1">"c7379"</definedName>
    <definedName name="IQ_NONFARM_WAGES_INDEX_YOY_FC" hidden="1">"c8259"</definedName>
    <definedName name="IQ_NONFARM_WAGES_POP" hidden="1">"c7158"</definedName>
    <definedName name="IQ_NONFARM_WAGES_POP_FC" hidden="1">"c8038"</definedName>
    <definedName name="IQ_NONFARM_WAGES_YOY" hidden="1">"c7378"</definedName>
    <definedName name="IQ_NONFARM_WAGES_YOY_FC" hidden="1">"c8258"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RECOURSE_DEBT" hidden="1">"c2550"</definedName>
    <definedName name="IQ_NONRECOURSE_DEBT_PCT" hidden="1">"c2551"</definedName>
    <definedName name="IQ_NONRES_FIXED_INVEST" hidden="1">"c6931"</definedName>
    <definedName name="IQ_NONRES_FIXED_INVEST_APR" hidden="1">"c7591"</definedName>
    <definedName name="IQ_NONRES_FIXED_INVEST_POP" hidden="1">"c7151"</definedName>
    <definedName name="IQ_NONRES_FIXED_INVEST_PRIV_APR_FC_UNUSED" hidden="1">"c8468"</definedName>
    <definedName name="IQ_NONRES_FIXED_INVEST_PRIV_APR_FC_UNUSED_UNUSED_UNUSED" hidden="1">"c8468"</definedName>
    <definedName name="IQ_NONRES_FIXED_INVEST_PRIV_APR_UNUSED" hidden="1">"c7588"</definedName>
    <definedName name="IQ_NONRES_FIXED_INVEST_PRIV_APR_UNUSED_UNUSED_UNUSED" hidden="1">"c7588"</definedName>
    <definedName name="IQ_NONRES_FIXED_INVEST_PRIV_FC_UNUSED" hidden="1">"c7808"</definedName>
    <definedName name="IQ_NONRES_FIXED_INVEST_PRIV_FC_UNUSED_UNUSED_UNUSED" hidden="1">"c7808"</definedName>
    <definedName name="IQ_NONRES_FIXED_INVEST_PRIV_POP_FC_UNUSED" hidden="1">"c8028"</definedName>
    <definedName name="IQ_NONRES_FIXED_INVEST_PRIV_POP_FC_UNUSED_UNUSED_UNUSED" hidden="1">"c8028"</definedName>
    <definedName name="IQ_NONRES_FIXED_INVEST_PRIV_POP_UNUSED" hidden="1">"c7148"</definedName>
    <definedName name="IQ_NONRES_FIXED_INVEST_PRIV_POP_UNUSED_UNUSED_UNUSED" hidden="1">"c7148"</definedName>
    <definedName name="IQ_NONRES_FIXED_INVEST_PRIV_REAL" hidden="1">"c6989"</definedName>
    <definedName name="IQ_NONRES_FIXED_INVEST_PRIV_REAL_APR" hidden="1">"c7649"</definedName>
    <definedName name="IQ_NONRES_FIXED_INVEST_PRIV_REAL_APR_FC" hidden="1">"c8529"</definedName>
    <definedName name="IQ_NONRES_FIXED_INVEST_PRIV_REAL_FC" hidden="1">"c7869"</definedName>
    <definedName name="IQ_NONRES_FIXED_INVEST_PRIV_REAL_POP" hidden="1">"c7209"</definedName>
    <definedName name="IQ_NONRES_FIXED_INVEST_PRIV_REAL_POP_FC" hidden="1">"c8089"</definedName>
    <definedName name="IQ_NONRES_FIXED_INVEST_PRIV_REAL_SAAR" hidden="1">"c6990"</definedName>
    <definedName name="IQ_NONRES_FIXED_INVEST_PRIV_REAL_SAAR_APR" hidden="1">"c7650"</definedName>
    <definedName name="IQ_NONRES_FIXED_INVEST_PRIV_REAL_SAAR_APR_FC" hidden="1">"c8530"</definedName>
    <definedName name="IQ_NONRES_FIXED_INVEST_PRIV_REAL_SAAR_FC" hidden="1">"c7870"</definedName>
    <definedName name="IQ_NONRES_FIXED_INVEST_PRIV_REAL_SAAR_POP" hidden="1">"c7210"</definedName>
    <definedName name="IQ_NONRES_FIXED_INVEST_PRIV_REAL_SAAR_POP_FC" hidden="1">"c8090"</definedName>
    <definedName name="IQ_NONRES_FIXED_INVEST_PRIV_REAL_SAAR_USD_APR_FC" hidden="1">"c11981"</definedName>
    <definedName name="IQ_NONRES_FIXED_INVEST_PRIV_REAL_SAAR_USD_FC" hidden="1">"c11978"</definedName>
    <definedName name="IQ_NONRES_FIXED_INVEST_PRIV_REAL_SAAR_USD_POP_FC" hidden="1">"c11979"</definedName>
    <definedName name="IQ_NONRES_FIXED_INVEST_PRIV_REAL_SAAR_USD_YOY_FC" hidden="1">"c11980"</definedName>
    <definedName name="IQ_NONRES_FIXED_INVEST_PRIV_REAL_SAAR_YOY" hidden="1">"c7430"</definedName>
    <definedName name="IQ_NONRES_FIXED_INVEST_PRIV_REAL_SAAR_YOY_FC" hidden="1">"c8310"</definedName>
    <definedName name="IQ_NONRES_FIXED_INVEST_PRIV_REAL_USD_APR_FC" hidden="1">"c11977"</definedName>
    <definedName name="IQ_NONRES_FIXED_INVEST_PRIV_REAL_USD_FC" hidden="1">"c11974"</definedName>
    <definedName name="IQ_NONRES_FIXED_INVEST_PRIV_REAL_USD_POP_FC" hidden="1">"c11975"</definedName>
    <definedName name="IQ_NONRES_FIXED_INVEST_PRIV_REAL_USD_YOY_FC" hidden="1">"c11976"</definedName>
    <definedName name="IQ_NONRES_FIXED_INVEST_PRIV_REAL_YOY" hidden="1">"c7429"</definedName>
    <definedName name="IQ_NONRES_FIXED_INVEST_PRIV_REAL_YOY_FC" hidden="1">"c8309"</definedName>
    <definedName name="IQ_NONRES_FIXED_INVEST_PRIV_SAAR" hidden="1">"c6929"</definedName>
    <definedName name="IQ_NONRES_FIXED_INVEST_PRIV_SAAR_APR" hidden="1">"c7589"</definedName>
    <definedName name="IQ_NONRES_FIXED_INVEST_PRIV_SAAR_APR_FC" hidden="1">"c8469"</definedName>
    <definedName name="IQ_NONRES_FIXED_INVEST_PRIV_SAAR_FC" hidden="1">"c7809"</definedName>
    <definedName name="IQ_NONRES_FIXED_INVEST_PRIV_SAAR_POP" hidden="1">"c7149"</definedName>
    <definedName name="IQ_NONRES_FIXED_INVEST_PRIV_SAAR_POP_FC" hidden="1">"c8029"</definedName>
    <definedName name="IQ_NONRES_FIXED_INVEST_PRIV_SAAR_USD_APR_FC" hidden="1">"c11877"</definedName>
    <definedName name="IQ_NONRES_FIXED_INVEST_PRIV_SAAR_USD_FC" hidden="1">"c11874"</definedName>
    <definedName name="IQ_NONRES_FIXED_INVEST_PRIV_SAAR_USD_POP_FC" hidden="1">"c11875"</definedName>
    <definedName name="IQ_NONRES_FIXED_INVEST_PRIV_SAAR_USD_YOY_FC" hidden="1">"c11876"</definedName>
    <definedName name="IQ_NONRES_FIXED_INVEST_PRIV_SAAR_YOY" hidden="1">"c7369"</definedName>
    <definedName name="IQ_NONRES_FIXED_INVEST_PRIV_SAAR_YOY_FC" hidden="1">"c8249"</definedName>
    <definedName name="IQ_NONRES_FIXED_INVEST_PRIV_UNUSED" hidden="1">"c6928"</definedName>
    <definedName name="IQ_NONRES_FIXED_INVEST_PRIV_UNUSED_UNUSED_UNUSED" hidden="1">"c6928"</definedName>
    <definedName name="IQ_NONRES_FIXED_INVEST_PRIV_USD_APR_FC" hidden="1">"c11873"</definedName>
    <definedName name="IQ_NONRES_FIXED_INVEST_PRIV_USD_FC" hidden="1">"c11870"</definedName>
    <definedName name="IQ_NONRES_FIXED_INVEST_PRIV_USD_POP_FC" hidden="1">"c11871"</definedName>
    <definedName name="IQ_NONRES_FIXED_INVEST_PRIV_USD_YOY_FC" hidden="1">"c11872"</definedName>
    <definedName name="IQ_NONRES_FIXED_INVEST_PRIV_YOY_FC_UNUSED" hidden="1">"c8248"</definedName>
    <definedName name="IQ_NONRES_FIXED_INVEST_PRIV_YOY_FC_UNUSED_UNUSED_UNUSED" hidden="1">"c8248"</definedName>
    <definedName name="IQ_NONRES_FIXED_INVEST_PRIV_YOY_UNUSED" hidden="1">"c7368"</definedName>
    <definedName name="IQ_NONRES_FIXED_INVEST_PRIV_YOY_UNUSED_UNUSED_UNUSED" hidden="1">"c7368"</definedName>
    <definedName name="IQ_NONRES_FIXED_INVEST_REAL" hidden="1">"c6993"</definedName>
    <definedName name="IQ_NONRES_FIXED_INVEST_REAL_APR" hidden="1">"c7653"</definedName>
    <definedName name="IQ_NONRES_FIXED_INVEST_REAL_POP" hidden="1">"c7213"</definedName>
    <definedName name="IQ_NONRES_FIXED_INVEST_REAL_SAAR" hidden="1">"c6987"</definedName>
    <definedName name="IQ_NONRES_FIXED_INVEST_REAL_SAAR_APR" hidden="1">"c7647"</definedName>
    <definedName name="IQ_NONRES_FIXED_INVEST_REAL_SAAR_APR_FC" hidden="1">"c8527"</definedName>
    <definedName name="IQ_NONRES_FIXED_INVEST_REAL_SAAR_FC" hidden="1">"c7867"</definedName>
    <definedName name="IQ_NONRES_FIXED_INVEST_REAL_SAAR_POP" hidden="1">"c7207"</definedName>
    <definedName name="IQ_NONRES_FIXED_INVEST_REAL_SAAR_POP_FC" hidden="1">"c8087"</definedName>
    <definedName name="IQ_NONRES_FIXED_INVEST_REAL_SAAR_YOY" hidden="1">"c7427"</definedName>
    <definedName name="IQ_NONRES_FIXED_INVEST_REAL_SAAR_YOY_FC" hidden="1">"c8307"</definedName>
    <definedName name="IQ_NONRES_FIXED_INVEST_REAL_USD_APR_FC" hidden="1">"c11973"</definedName>
    <definedName name="IQ_NONRES_FIXED_INVEST_REAL_USD_FC" hidden="1">"c11970"</definedName>
    <definedName name="IQ_NONRES_FIXED_INVEST_REAL_USD_POP_FC" hidden="1">"c11971"</definedName>
    <definedName name="IQ_NONRES_FIXED_INVEST_REAL_USD_YOY_FC" hidden="1">"c11972"</definedName>
    <definedName name="IQ_NONRES_FIXED_INVEST_REAL_YOY" hidden="1">"c7433"</definedName>
    <definedName name="IQ_NONRES_FIXED_INVEST_STRUCT" hidden="1">"c6930"</definedName>
    <definedName name="IQ_NONRES_FIXED_INVEST_STRUCT_APR" hidden="1">"c7590"</definedName>
    <definedName name="IQ_NONRES_FIXED_INVEST_STRUCT_APR_FC" hidden="1">"c8470"</definedName>
    <definedName name="IQ_NONRES_FIXED_INVEST_STRUCT_FC" hidden="1">"c7810"</definedName>
    <definedName name="IQ_NONRES_FIXED_INVEST_STRUCT_POP" hidden="1">"c7150"</definedName>
    <definedName name="IQ_NONRES_FIXED_INVEST_STRUCT_POP_FC" hidden="1">"c8030"</definedName>
    <definedName name="IQ_NONRES_FIXED_INVEST_STRUCT_REAL" hidden="1">"c6992"</definedName>
    <definedName name="IQ_NONRES_FIXED_INVEST_STRUCT_REAL_APR" hidden="1">"c7652"</definedName>
    <definedName name="IQ_NONRES_FIXED_INVEST_STRUCT_REAL_APR_FC" hidden="1">"c8532"</definedName>
    <definedName name="IQ_NONRES_FIXED_INVEST_STRUCT_REAL_FC" hidden="1">"c7872"</definedName>
    <definedName name="IQ_NONRES_FIXED_INVEST_STRUCT_REAL_POP" hidden="1">"c7212"</definedName>
    <definedName name="IQ_NONRES_FIXED_INVEST_STRUCT_REAL_POP_FC" hidden="1">"c8092"</definedName>
    <definedName name="IQ_NONRES_FIXED_INVEST_STRUCT_REAL_SAAR" hidden="1">"c6991"</definedName>
    <definedName name="IQ_NONRES_FIXED_INVEST_STRUCT_REAL_SAAR_APR" hidden="1">"c7651"</definedName>
    <definedName name="IQ_NONRES_FIXED_INVEST_STRUCT_REAL_SAAR_APR_FC" hidden="1">"c8531"</definedName>
    <definedName name="IQ_NONRES_FIXED_INVEST_STRUCT_REAL_SAAR_FC" hidden="1">"c7871"</definedName>
    <definedName name="IQ_NONRES_FIXED_INVEST_STRUCT_REAL_SAAR_POP" hidden="1">"c7211"</definedName>
    <definedName name="IQ_NONRES_FIXED_INVEST_STRUCT_REAL_SAAR_POP_FC" hidden="1">"c8091"</definedName>
    <definedName name="IQ_NONRES_FIXED_INVEST_STRUCT_REAL_SAAR_YOY" hidden="1">"c7431"</definedName>
    <definedName name="IQ_NONRES_FIXED_INVEST_STRUCT_REAL_SAAR_YOY_FC" hidden="1">"c8311"</definedName>
    <definedName name="IQ_NONRES_FIXED_INVEST_STRUCT_REAL_USD_APR_FC" hidden="1">"c11985"</definedName>
    <definedName name="IQ_NONRES_FIXED_INVEST_STRUCT_REAL_USD_FC" hidden="1">"c11982"</definedName>
    <definedName name="IQ_NONRES_FIXED_INVEST_STRUCT_REAL_USD_POP_FC" hidden="1">"c11983"</definedName>
    <definedName name="IQ_NONRES_FIXED_INVEST_STRUCT_REAL_USD_YOY_FC" hidden="1">"c11984"</definedName>
    <definedName name="IQ_NONRES_FIXED_INVEST_STRUCT_REAL_YOY" hidden="1">"c7432"</definedName>
    <definedName name="IQ_NONRES_FIXED_INVEST_STRUCT_REAL_YOY_FC" hidden="1">"c8312"</definedName>
    <definedName name="IQ_NONRES_FIXED_INVEST_STRUCT_USD_APR_FC" hidden="1">"c11881"</definedName>
    <definedName name="IQ_NONRES_FIXED_INVEST_STRUCT_USD_FC" hidden="1">"c11878"</definedName>
    <definedName name="IQ_NONRES_FIXED_INVEST_STRUCT_USD_POP_FC" hidden="1">"c11879"</definedName>
    <definedName name="IQ_NONRES_FIXED_INVEST_STRUCT_USD_YOY_FC" hidden="1">"c11880"</definedName>
    <definedName name="IQ_NONRES_FIXED_INVEST_STRUCT_YOY" hidden="1">"c7370"</definedName>
    <definedName name="IQ_NONRES_FIXED_INVEST_STRUCT_YOY_FC" hidden="1">"c8250"</definedName>
    <definedName name="IQ_NONRES_FIXED_INVEST_USD_APR_FC" hidden="1">"c11869"</definedName>
    <definedName name="IQ_NONRES_FIXED_INVEST_USD_FC" hidden="1">"c11866"</definedName>
    <definedName name="IQ_NONRES_FIXED_INVEST_USD_POP_FC" hidden="1">"c11867"</definedName>
    <definedName name="IQ_NONRES_FIXED_INVEST_USD_YOY_FC" hidden="1">"c11868"</definedName>
    <definedName name="IQ_NONRES_FIXED_INVEST_YOY" hidden="1">"c7371"</definedName>
    <definedName name="IQ_NONTRANSACTION_ACCOUNTS_FDIC" hidden="1">"c6552"</definedName>
    <definedName name="IQ_NONUTIL_REV" hidden="1">"c2089"</definedName>
    <definedName name="IQ_NORM_EPS_ACT_OR_EST" hidden="1">"c2249"</definedName>
    <definedName name="IQ_NORM_EPS_ACT_OR_EST_CIQ" hidden="1">"c5069"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PPE" hidden="1">"c829"</definedName>
    <definedName name="IQ_NPPE_10YR_ANN_CAGR" hidden="1">"c6130"</definedName>
    <definedName name="IQ_NPPE_10YR_ANN_GROWTH" hidden="1">"c830"</definedName>
    <definedName name="IQ_NPPE_1YR_ANN_GROWTH" hidden="1">"c831"</definedName>
    <definedName name="IQ_NPPE_2YR_ANN_CAGR" hidden="1">"c6131"</definedName>
    <definedName name="IQ_NPPE_2YR_ANN_GROWTH" hidden="1">"c832"</definedName>
    <definedName name="IQ_NPPE_3YR_ANN_CAGR" hidden="1">"c6132"</definedName>
    <definedName name="IQ_NPPE_3YR_ANN_GROWTH" hidden="1">"c833"</definedName>
    <definedName name="IQ_NPPE_5YR_ANN_CAGR" hidden="1">"c6133"</definedName>
    <definedName name="IQ_NPPE_5YR_ANN_GROWTH" hidden="1">"c834"</definedName>
    <definedName name="IQ_NPPE_7YR_ANN_CAGR" hidden="1">"c6134"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MINES_ALUM" hidden="1">"c9248"</definedName>
    <definedName name="IQ_NUMBER_MINES_COAL" hidden="1">"c9822"</definedName>
    <definedName name="IQ_NUMBER_MINES_COP" hidden="1">"c9193"</definedName>
    <definedName name="IQ_NUMBER_MINES_DIAM" hidden="1">"c9672"</definedName>
    <definedName name="IQ_NUMBER_MINES_GOLD" hidden="1">"c9033"</definedName>
    <definedName name="IQ_NUMBER_MINES_IRON" hidden="1">"c9407"</definedName>
    <definedName name="IQ_NUMBER_MINES_LEAD" hidden="1">"c9460"</definedName>
    <definedName name="IQ_NUMBER_MINES_MANG" hidden="1">"c9513"</definedName>
    <definedName name="IQ_NUMBER_MINES_MOLYB" hidden="1">"c9725"</definedName>
    <definedName name="IQ_NUMBER_MINES_NICK" hidden="1">"c9301"</definedName>
    <definedName name="IQ_NUMBER_MINES_PLAT" hidden="1">"c9139"</definedName>
    <definedName name="IQ_NUMBER_MINES_SILVER" hidden="1">"c9086"</definedName>
    <definedName name="IQ_NUMBER_MINES_TITAN" hidden="1">"c9566"</definedName>
    <definedName name="IQ_NUMBER_MINES_URAN" hidden="1">"c9619"</definedName>
    <definedName name="IQ_NUMBER_MINES_ZINC" hidden="1">"c9354"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BLIGATIONS_OF_STATES_TOTAL_LOANS_FOREIGN_FDIC" hidden="1">"c6447"</definedName>
    <definedName name="IQ_OBLIGATIONS_STATES_FDIC" hidden="1">"c6431"</definedName>
    <definedName name="IQ_OCCUPANCY_CONSOL" hidden="1">"c8840"</definedName>
    <definedName name="IQ_OCCUPANCY_MANAGED" hidden="1">"c8842"</definedName>
    <definedName name="IQ_OCCUPANCY_OTHER" hidden="1">"c8843"</definedName>
    <definedName name="IQ_OCCUPANCY_SAME_PROP" hidden="1">"c8845"</definedName>
    <definedName name="IQ_OCCUPANCY_TOTAL" hidden="1">"c8844"</definedName>
    <definedName name="IQ_OCCUPANCY_UNCONSOL" hidden="1">"c8841"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GAS_EQUIV_PRODUCTION_MMCFE" hidden="1">"c10061"</definedName>
    <definedName name="IQ_OG_AVG_DAILY_OIL_EQUIV_PRODUCTION_KBOE" hidden="1">"c10060"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PRODUCTION_GAS_MMCM" hidden="1">"c10059"</definedName>
    <definedName name="IQ_OG_AVG_DAILY_SALES_VOL_EQ_INC_GAS" hidden="1">"c5797"</definedName>
    <definedName name="IQ_OG_AVG_DAILY_SALES_VOL_EQ_INC_NGL" hidden="1">"c5798"</definedName>
    <definedName name="IQ_OG_AVG_DAILY_SALES_VOL_EQ_INC_OIL" hidden="1">"c5796"</definedName>
    <definedName name="IQ_OG_AVG_GAS_PRICE_CBM_HEDGED" hidden="1">"c10054"</definedName>
    <definedName name="IQ_OG_AVG_GAS_PRICE_CBM_UNHEDGED" hidden="1">"c10055"</definedName>
    <definedName name="IQ_OG_AVG_PRODUCTION_COST_BBL" hidden="1">"c10062"</definedName>
    <definedName name="IQ_OG_AVG_PRODUCTION_COST_BOE" hidden="1">"c10064"</definedName>
    <definedName name="IQ_OG_AVG_PRODUCTION_COST_MCF" hidden="1">"c10063"</definedName>
    <definedName name="IQ_OG_AVG_PRODUCTION_COST_MCFE" hidden="1">"c10065"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AILY_PRDUCTION_GROWTH_GAS" hidden="1">"c12732"</definedName>
    <definedName name="IQ_OG_DAILY_PRDUCTION_GROWTH_GAS_EQUIVALENT" hidden="1">"c12733"</definedName>
    <definedName name="IQ_OG_DAILY_PRDUCTION_GROWTH_NGL" hidden="1">"c12734"</definedName>
    <definedName name="IQ_OG_DAILY_PRDUCTION_GROWTH_OIL" hidden="1">"c12735"</definedName>
    <definedName name="IQ_OG_DAILY_PRDUCTION_GROWTH_OIL_EQUIVALENT" hidden="1">"c12736"</definedName>
    <definedName name="IQ_OG_DAILY_PRODUCTION_GROWTH_GAS" hidden="1">"c10073"</definedName>
    <definedName name="IQ_OG_DAILY_PRODUCTION_GROWTH_GAS_EQUIVALENT" hidden="1">"c10076"</definedName>
    <definedName name="IQ_OG_DAILY_PRODUCTION_GROWTH_NGL" hidden="1">"c10074"</definedName>
    <definedName name="IQ_OG_DAILY_PRODUCTION_GROWTH_OIL" hidden="1">"c10072"</definedName>
    <definedName name="IQ_OG_DAILY_PRODUCTION_GROWTH_OIL_EQUIVALENT" hidden="1">"c10075"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 hidden="1">"c5802"</definedName>
    <definedName name="IQ_OG_DEVELOPED_ACRE_NET_EQ_INC" hidden="1">"c5803"</definedName>
    <definedName name="IQ_OG_DEVELOPED_RESERVES_GAS" hidden="1">"c2053"</definedName>
    <definedName name="IQ_OG_DEVELOPED_RESERVES_GAS_BCM" hidden="1">"c10045"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AFFILIATES_RESERVES_GAS_BCM" hidden="1">"c10047"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PLORATION_DEVELOPMENT_COST" hidden="1">"c10081"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GROSS_DEVELOPED_AREA_SQ_KM" hidden="1">"c10079"</definedName>
    <definedName name="IQ_OG_GROSS_DEVELOPMENT_DRY_WELLS_DRILLED" hidden="1">"c10098"</definedName>
    <definedName name="IQ_OG_GROSS_DEVELOPMENT_PRODUCTIVE_WELLS_DRILLED" hidden="1">"c10097"</definedName>
    <definedName name="IQ_OG_GROSS_DEVELOPMENT_TOTAL_WELLS_DRILLED" hidden="1">"c10099"</definedName>
    <definedName name="IQ_OG_GROSS_EXPLORATORY_DRY_WELLS_DRILLED" hidden="1">"c10095"</definedName>
    <definedName name="IQ_OG_GROSS_EXPLORATORY_PRODUCTIVE_WELLS_DRILLED" hidden="1">"c10094"</definedName>
    <definedName name="IQ_OG_GROSS_EXPLORATORY_TOTAL_WELLS_DRILLED" hidden="1">"c10096"</definedName>
    <definedName name="IQ_OG_GROSS_OPERATED_WELLS" hidden="1">"c10092"</definedName>
    <definedName name="IQ_OG_GROSS_PRODUCTIVE_WELLS_GAS" hidden="1">"c10087"</definedName>
    <definedName name="IQ_OG_GROSS_PRODUCTIVE_WELLS_OIL" hidden="1">"c10086"</definedName>
    <definedName name="IQ_OG_GROSS_PRODUCTIVE_WELLS_TOTAL" hidden="1">"c10088"</definedName>
    <definedName name="IQ_OG_GROSS_TOTAL_WELLS_DRILLED" hidden="1">"c10100"</definedName>
    <definedName name="IQ_OG_GROSS_UNDEVELOPED_AREA_SQ_KM" hidden="1">"c10077"</definedName>
    <definedName name="IQ_OG_GROSS_WELLS_DRILLING" hidden="1">"c10108"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DEVELOPED_AREA_SQ_KM" hidden="1">"c10080"</definedName>
    <definedName name="IQ_OG_NET_DEVELOPMENT_DRY_WELLS_DRILLED" hidden="1">"c10105"</definedName>
    <definedName name="IQ_OG_NET_DEVELOPMENT_PRODUCTIVE_WELLS_DRILLED" hidden="1">"c10104"</definedName>
    <definedName name="IQ_OG_NET_DEVELOPMENT_TOTAL_WELLS_DRILLED" hidden="1">"c10106"</definedName>
    <definedName name="IQ_OG_NET_EXPLORATORY_DRY_WELLS_DRILLED" hidden="1">"c10102"</definedName>
    <definedName name="IQ_OG_NET_EXPLORATORY_PRODUCTIVE_WELLS_DRILLED" hidden="1">"c10101"</definedName>
    <definedName name="IQ_OG_NET_EXPLORATORY_TOTAL_WELLS_DRILLED" hidden="1">"c10103"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NET_OPERATED_WELLS" hidden="1">"c10093"</definedName>
    <definedName name="IQ_OG_NET_PRODUCTIVE_WELLS_GAS" hidden="1">"c10090"</definedName>
    <definedName name="IQ_OG_NET_PRODUCTIVE_WELLS_OIL" hidden="1">"c10089"</definedName>
    <definedName name="IQ_OG_NET_PRODUCTIVE_WELLS_TOTAL" hidden="1">"c10091"</definedName>
    <definedName name="IQ_OG_NET_TOTAL_WELLS_DRILLED" hidden="1">"c10107"</definedName>
    <definedName name="IQ_OG_NET_UNDEVELOPED_AREA_SQ_KM" hidden="1">"c10078"</definedName>
    <definedName name="IQ_OG_NET_WELLS_DRILLING" hidden="1">"c10109"</definedName>
    <definedName name="IQ_OG_NUMBER_WELLS_NEW" hidden="1">"c10085"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DUCTION_GROWTH_GAS" hidden="1">"c12737"</definedName>
    <definedName name="IQ_OG_PRDUCTION_GROWTH_GAS_EQUIVALENT" hidden="1">"c12738"</definedName>
    <definedName name="IQ_OG_PRDUCTION_GROWTH_NGL" hidden="1">"c12739"</definedName>
    <definedName name="IQ_OG_PRDUCTION_GROWTH_OIL" hidden="1">"c12740"</definedName>
    <definedName name="IQ_OG_PRDUCTION_GROWTH_OIL_EQUIVALENT" hidden="1">"c12741"</definedName>
    <definedName name="IQ_OG_PRDUCTION_GROWTH_TOAL" hidden="1">"c12742"</definedName>
    <definedName name="IQ_OG_PRODUCTION_GAS" hidden="1">"c2047"</definedName>
    <definedName name="IQ_OG_PRODUCTION_GROWTH_GAS" hidden="1">"c10067"</definedName>
    <definedName name="IQ_OG_PRODUCTION_GROWTH_GAS_EQUIVALENT" hidden="1">"c10070"</definedName>
    <definedName name="IQ_OG_PRODUCTION_GROWTH_NGL" hidden="1">"c10068"</definedName>
    <definedName name="IQ_OG_PRODUCTION_GROWTH_OIL" hidden="1">"c10066"</definedName>
    <definedName name="IQ_OG_PRODUCTION_GROWTH_OIL_EQUIVALENT" hidden="1">"c10069"</definedName>
    <definedName name="IQ_OG_PRODUCTION_GROWTH_TOTAL" hidden="1">"c10071"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 hidden="1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RIGS_NON_OPERATED" hidden="1">"c10083"</definedName>
    <definedName name="IQ_OG_RIGS_OPERATED" hidden="1">"c10082"</definedName>
    <definedName name="IQ_OG_RIGS_TOTAL" hidden="1">"c10084"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 hidden="1">"c5794"</definedName>
    <definedName name="IQ_OG_SALES_VOL_EQ_INC_NGL" hidden="1">"c5795"</definedName>
    <definedName name="IQ_OG_SALES_VOL_EQ_INC_OIL" hidden="1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EQUIV_PRODUCTION_BCFE" hidden="1">"c10058"</definedName>
    <definedName name="IQ_OG_TOTAL_GAS_PRODUCTION" hidden="1">"c2060"</definedName>
    <definedName name="IQ_OG_TOTAL_LIQUID_GAS_PRODUCTION" hidden="1">"c2235"</definedName>
    <definedName name="IQ_OG_TOTAL_OIL_EQUIV_PRODUCTION_MMBOE" hidden="1">"c10057"</definedName>
    <definedName name="IQ_OG_TOTAL_OIL_PRODUCTION" hidden="1">"c2059"</definedName>
    <definedName name="IQ_OG_TOTAL_POSSIBLE_RESERVES_GAS_BCF" hidden="1">"c10050"</definedName>
    <definedName name="IQ_OG_TOTAL_POSSIBLE_RESERVES_GAS_BCM" hidden="1">"c10051"</definedName>
    <definedName name="IQ_OG_TOTAL_POSSIBLE_RESERVES_OIL_MMBBLS" hidden="1">"c10053"</definedName>
    <definedName name="IQ_OG_TOTAL_PROBABLE_RESERVES_GAS_BCF" hidden="1">"c10048"</definedName>
    <definedName name="IQ_OG_TOTAL_PROBABLE_RESERVES_GAS_BCM" hidden="1">"c10049"</definedName>
    <definedName name="IQ_OG_TOTAL_PROBABLE_RESERVES_OIL_MMBBLS" hidden="1">"c10052"</definedName>
    <definedName name="IQ_OG_TOTAL_PRODUCTION_GAS_BCM" hidden="1">"c10056"</definedName>
    <definedName name="IQ_OG_TOTAL_PROVED_RESERVES_GAS_BCM" hidden="1">"c10046"</definedName>
    <definedName name="IQ_OG_UNDEVELOPED_ACRE_GROSS_EQ_INC" hidden="1">"c5800"</definedName>
    <definedName name="IQ_OG_UNDEVELOPED_ACRE_NET_EQ_INC" hidden="1">"c5801"</definedName>
    <definedName name="IQ_OG_UNDEVELOPED_RESERVES_GAS" hidden="1">"c2051"</definedName>
    <definedName name="IQ_OG_UNDEVELOPED_RESERVES_GAS_BCM" hidden="1">"c10044"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 hidden="1">"c5774"</definedName>
    <definedName name="IQ_OPEB_ACT_NEXT_DOM" hidden="1">"c5772"</definedName>
    <definedName name="IQ_OPEB_ACT_NEXT_FOREIGN" hidden="1">"c5773"</definedName>
    <definedName name="IQ_OPEB_AMT_RECOG_NEXT" hidden="1">"c5783"</definedName>
    <definedName name="IQ_OPEB_AMT_RECOG_NEXT_DOM" hidden="1">"c5781"</definedName>
    <definedName name="IQ_OPEB_AMT_RECOG_NEXT_FOREIGN" hidden="1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 hidden="1">"c5759"</definedName>
    <definedName name="IQ_OPEB_CI_ACT_DOM" hidden="1">"c5757"</definedName>
    <definedName name="IQ_OPEB_CI_ACT_FOREIGN" hidden="1">"c5758"</definedName>
    <definedName name="IQ_OPEB_CI_NET_AMT_RECOG" hidden="1">"c5771"</definedName>
    <definedName name="IQ_OPEB_CI_NET_AMT_RECOG_DOM" hidden="1">"c5769"</definedName>
    <definedName name="IQ_OPEB_CI_NET_AMT_RECOG_FOREIGN" hidden="1">"c5770"</definedName>
    <definedName name="IQ_OPEB_CI_OTHER_MISC_ADJ" hidden="1">"c5768"</definedName>
    <definedName name="IQ_OPEB_CI_OTHER_MISC_ADJ_DOM" hidden="1">"c5766"</definedName>
    <definedName name="IQ_OPEB_CI_OTHER_MISC_ADJ_FOREIGN" hidden="1">"c5767"</definedName>
    <definedName name="IQ_OPEB_CI_PRIOR_SERVICE" hidden="1">"c5762"</definedName>
    <definedName name="IQ_OPEB_CI_PRIOR_SERVICE_DOM" hidden="1">"c5760"</definedName>
    <definedName name="IQ_OPEB_CI_PRIOR_SERVICE_FOREIGN" hidden="1">"c5761"</definedName>
    <definedName name="IQ_OPEB_CI_TRANSITION" hidden="1">"c5765"</definedName>
    <definedName name="IQ_OPEB_CI_TRANSITION_DOM" hidden="1">"c5763"</definedName>
    <definedName name="IQ_OPEB_CI_TRANSITION_FOREIGN" hidden="1">"c5764"</definedName>
    <definedName name="IQ_OPEB_CL" hidden="1">"c5789"</definedName>
    <definedName name="IQ_OPEB_CL_DOM" hidden="1">"c5787"</definedName>
    <definedName name="IQ_OPEB_CL_FOREIGN" hidden="1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 hidden="1">"c5786"</definedName>
    <definedName name="IQ_OPEB_LT_ASSETS_DOM" hidden="1">"c5784"</definedName>
    <definedName name="IQ_OPEB_LT_ASSETS_FOREIGN" hidden="1">"c5785"</definedName>
    <definedName name="IQ_OPEB_LT_LIAB" hidden="1">"c5792"</definedName>
    <definedName name="IQ_OPEB_LT_LIAB_DOM" hidden="1">"c5790"</definedName>
    <definedName name="IQ_OPEB_LT_LIAB_FOREIGN" hidden="1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 hidden="1">"c5777"</definedName>
    <definedName name="IQ_OPEB_PRIOR_SERVICE_NEXT_DOM" hidden="1">"c5775"</definedName>
    <definedName name="IQ_OPEB_PRIOR_SERVICE_NEXT_FOREIGN" hidden="1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 hidden="1">"c5780"</definedName>
    <definedName name="IQ_OPEB_TRANSITION_NEXT_DOM" hidden="1">"c5778"</definedName>
    <definedName name="IQ_OPEB_TRANSITION_NEXT_FOREIGN" hidden="1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PRICE" hidden="1">"c848"</definedName>
    <definedName name="IQ_OPER_INC" hidden="1">"c849"</definedName>
    <definedName name="IQ_OPER_INC_ACT_OR_EST" hidden="1">"c2220"</definedName>
    <definedName name="IQ_OPER_INC_ACT_OR_EST_THOM" hidden="1">"c5304"</definedName>
    <definedName name="IQ_OPER_INC_BR" hidden="1">"c850"</definedName>
    <definedName name="IQ_OPER_INC_DET_EST" hidden="1">"c12064"</definedName>
    <definedName name="IQ_OPER_INC_DET_EST_CURRENCY" hidden="1">"c12471"</definedName>
    <definedName name="IQ_OPER_INC_DET_EST_CURRENCY_THOM" hidden="1">"c12494"</definedName>
    <definedName name="IQ_OPER_INC_DET_EST_DATE" hidden="1">"c12217"</definedName>
    <definedName name="IQ_OPER_INC_DET_EST_DATE_THOM" hidden="1">"c12245"</definedName>
    <definedName name="IQ_OPER_INC_DET_EST_INCL" hidden="1">"c12354"</definedName>
    <definedName name="IQ_OPER_INC_DET_EST_INCL_THOM" hidden="1">"c12377"</definedName>
    <definedName name="IQ_OPER_INC_DET_EST_ORIGIN" hidden="1">"c12589"</definedName>
    <definedName name="IQ_OPER_INC_DET_EST_ORIGIN_THOM" hidden="1">"c12615"</definedName>
    <definedName name="IQ_OPER_INC_DET_EST_THOM" hidden="1">"c12095"</definedName>
    <definedName name="IQ_OPER_INC_EST" hidden="1">"c1688"</definedName>
    <definedName name="IQ_OPER_INC_EST_THOM" hidden="1">"c5112"</definedName>
    <definedName name="IQ_OPER_INC_FIN" hidden="1">"c851"</definedName>
    <definedName name="IQ_OPER_INC_HIGH_EST" hidden="1">"c1690"</definedName>
    <definedName name="IQ_OPER_INC_HIGH_EST_THOM" hidden="1">"c5114"</definedName>
    <definedName name="IQ_OPER_INC_INS" hidden="1">"c852"</definedName>
    <definedName name="IQ_OPER_INC_LOW_EST" hidden="1">"c1691"</definedName>
    <definedName name="IQ_OPER_INC_LOW_EST_THOM" hidden="1">"c5115"</definedName>
    <definedName name="IQ_OPER_INC_MARGIN" hidden="1">"c1448"</definedName>
    <definedName name="IQ_OPER_INC_MEDIAN_EST" hidden="1">"c1689"</definedName>
    <definedName name="IQ_OPER_INC_MEDIAN_EST_THOM" hidden="1">"c5113"</definedName>
    <definedName name="IQ_OPER_INC_NUM_EST" hidden="1">"c1692"</definedName>
    <definedName name="IQ_OPER_INC_NUM_EST_THOM" hidden="1">"c5116"</definedName>
    <definedName name="IQ_OPER_INC_RE" hidden="1">"c6240"</definedName>
    <definedName name="IQ_OPER_INC_REIT" hidden="1">"c853"</definedName>
    <definedName name="IQ_OPER_INC_STDDEV_EST" hidden="1">"c1693"</definedName>
    <definedName name="IQ_OPER_INC_STDDEV_EST_THOM" hidden="1">"c5117"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ABLE_END_OS" hidden="1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BEG_OS" hidden="1">"c5805"</definedName>
    <definedName name="IQ_OPTIONS_STRIKE_PRICE_CANCELLED" hidden="1">"c5807"</definedName>
    <definedName name="IQ_OPTIONS_STRIKE_PRICE_EXERCISABLE" hidden="1">"c5808"</definedName>
    <definedName name="IQ_OPTIONS_STRIKE_PRICE_EXERCISED" hidden="1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MULTI_FAMILY_RESIDENTIAL_FDIC" hidden="1">"c6455"</definedName>
    <definedName name="IQ_OTHER_ADJUST_GROSS_LOANS" hidden="1">"c859"</definedName>
    <definedName name="IQ_OTHER_ADJUSTMENTS_COVERED" hidden="1">"c9961"</definedName>
    <definedName name="IQ_OTHER_ADJUSTMENTS_GROUP" hidden="1">"c9947"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" hidden="1">"c6287"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IN" hidden="1">"c863"</definedName>
    <definedName name="IQ_OTHER_ASSETS_INS" hidden="1">"c864"</definedName>
    <definedName name="IQ_OTHER_ASSETS_RE" hidden="1">"c6241"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DS" hidden="1">"c8784"</definedName>
    <definedName name="IQ_OTHER_BENEFITS_OBLIGATION" hidden="1">"c867"</definedName>
    <definedName name="IQ_OTHER_BORROWED_FUNDS_FDIC" hidden="1">"c6345"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" hidden="1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INS" hidden="1">"c6021"</definedName>
    <definedName name="IQ_OTHER_CL_SUPPL_RE" hidden="1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" hidden="1">"c6244"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" hidden="1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" hidden="1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SURANCE_FEES_FDIC" hidden="1">"c6672"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" hidden="1">"c6247"</definedName>
    <definedName name="IQ_OTHER_INTAN_REIT" hidden="1">"c912"</definedName>
    <definedName name="IQ_OTHER_INTAN_UTI" hidden="1">"c913"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" hidden="1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" hidden="1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" hidden="1">"c6250"</definedName>
    <definedName name="IQ_OTHER_LIAB_LT_REIT" hidden="1">"c940"</definedName>
    <definedName name="IQ_OTHER_LIAB_LT_UTI" hidden="1">"c941"</definedName>
    <definedName name="IQ_OTHER_LIAB_RE" hidden="1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OANS" hidden="1">"c945"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" hidden="1">"c6252"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FDIC" hidden="1">"c6578"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" hidden="1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" hidden="1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" hidden="1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" hidden="1">"c6256"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" hidden="1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" hidden="1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 hidden="1">"c5814"</definedName>
    <definedName name="IQ_OTHER_OPTIONS_EXERCISED" hidden="1">"c2688"</definedName>
    <definedName name="IQ_OTHER_OPTIONS_GRANTED" hidden="1">"c2687"</definedName>
    <definedName name="IQ_OTHER_OPTIONS_STRIKE_PRICE_BEG_OS" hidden="1">"c5815"</definedName>
    <definedName name="IQ_OTHER_OPTIONS_STRIKE_PRICE_CANCELLED" hidden="1">"c5817"</definedName>
    <definedName name="IQ_OTHER_OPTIONS_STRIKE_PRICE_EXERCISABLE" hidden="1">"c5818"</definedName>
    <definedName name="IQ_OTHER_OPTIONS_STRIKE_PRICE_EXERCISED" hidden="1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PROP" hidden="1">"c8764"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" hidden="1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" hidden="1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ROOMS" hidden="1">"c8788"</definedName>
    <definedName name="IQ_OTHER_SAVINGS_DEPOSITS_FDIC" hidden="1">"c6554"</definedName>
    <definedName name="IQ_OTHER_SQ_FT" hidden="1">"c8780"</definedName>
    <definedName name="IQ_OTHER_STRIKE_PRICE_GRANTED" hidden="1">"c2692"</definedName>
    <definedName name="IQ_OTHER_TRANSACTIONS_FDIC" hidden="1">"c6504"</definedName>
    <definedName name="IQ_OTHER_UNDRAWN" hidden="1">"c2522"</definedName>
    <definedName name="IQ_OTHER_UNITS" hidden="1">"c8772"</definedName>
    <definedName name="IQ_OTHER_UNUSED_COMMITMENTS_FDIC" hidden="1">"c6530"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" hidden="1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" hidden="1">"c6281"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OWNERSHIP" hidden="1">"c2160"</definedName>
    <definedName name="IQ_PART_TIME" hidden="1">"c1024"</definedName>
    <definedName name="IQ_PARTICIPATION_POOLS_RESIDENTIAL_MORTGAGES_FDIC" hidden="1">"c6403"</definedName>
    <definedName name="IQ_PARTNERSHIP_INC_RE" hidden="1">"c12039"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CIQ" hidden="1">"c4042"</definedName>
    <definedName name="IQ_PE_EXCL_FWD_REUT" hidden="1">"c4049"</definedName>
    <definedName name="IQ_PE_EXCL_FWD_THOM" hidden="1">"c4056"</definedName>
    <definedName name="IQ_PE_NORMALIZED" hidden="1">"c2207"</definedName>
    <definedName name="IQ_PE_RATIO" hidden="1">"c1610"</definedName>
    <definedName name="IQ_PEG_FWD" hidden="1">"c1863"</definedName>
    <definedName name="IQ_PEG_FWD_CIQ" hidden="1">"c4045"</definedName>
    <definedName name="IQ_PEG_FWD_REUT" hidden="1">"c4052"</definedName>
    <definedName name="IQ_PEG_FWD_THOM" hidden="1">"c4059"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 hidden="1">"c5738"</definedName>
    <definedName name="IQ_PENSION_ACT_NEXT_DOM" hidden="1">"c5736"</definedName>
    <definedName name="IQ_PENSION_ACT_NEXT_FOREIGN" hidden="1">"c5737"</definedName>
    <definedName name="IQ_PENSION_AMT_RECOG_NEXT_DOM" hidden="1">"c5745"</definedName>
    <definedName name="IQ_PENSION_AMT_RECOG_NEXT_FOREIGN" hidden="1">"c5746"</definedName>
    <definedName name="IQ_PENSION_AMT_RECOG_PERIOD" hidden="1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 hidden="1">"c5723"</definedName>
    <definedName name="IQ_PENSION_CI_ACT_DOM" hidden="1">"c5721"</definedName>
    <definedName name="IQ_PENSION_CI_ACT_FOREIGN" hidden="1">"c5722"</definedName>
    <definedName name="IQ_PENSION_CI_NET_AMT_RECOG" hidden="1">"c5735"</definedName>
    <definedName name="IQ_PENSION_CI_NET_AMT_RECOG_DOM" hidden="1">"c5733"</definedName>
    <definedName name="IQ_PENSION_CI_NET_AMT_RECOG_FOREIGN" hidden="1">"c5734"</definedName>
    <definedName name="IQ_PENSION_CI_OTHER_MISC_ADJ" hidden="1">"c5732"</definedName>
    <definedName name="IQ_PENSION_CI_OTHER_MISC_ADJ_DOM" hidden="1">"c5730"</definedName>
    <definedName name="IQ_PENSION_CI_OTHER_MISC_ADJ_FOREIGN" hidden="1">"c5731"</definedName>
    <definedName name="IQ_PENSION_CI_PRIOR_SERVICE" hidden="1">"c5726"</definedName>
    <definedName name="IQ_PENSION_CI_PRIOR_SERVICE_DOM" hidden="1">"c5724"</definedName>
    <definedName name="IQ_PENSION_CI_PRIOR_SERVICE_FOREIGN" hidden="1">"c5725"</definedName>
    <definedName name="IQ_PENSION_CI_TRANSITION" hidden="1">"c5729"</definedName>
    <definedName name="IQ_PENSION_CI_TRANSITION_DOM" hidden="1">"c5727"</definedName>
    <definedName name="IQ_PENSION_CI_TRANSITION_FOREIGN" hidden="1">"c5728"</definedName>
    <definedName name="IQ_PENSION_CL" hidden="1">"c5753"</definedName>
    <definedName name="IQ_PENSION_CL_DOM" hidden="1">"c5751"</definedName>
    <definedName name="IQ_PENSION_CL_FOREIGN" hidden="1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 hidden="1">"c5750"</definedName>
    <definedName name="IQ_PENSION_LT_ASSETS_DOM" hidden="1">"c5748"</definedName>
    <definedName name="IQ_PENSION_LT_ASSETS_FOREIGN" hidden="1">"c5749"</definedName>
    <definedName name="IQ_PENSION_LT_LIAB" hidden="1">"c5756"</definedName>
    <definedName name="IQ_PENSION_LT_LIAB_DOM" hidden="1">"c5754"</definedName>
    <definedName name="IQ_PENSION_LT_LIAB_FOREIGN" hidden="1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 hidden="1">"c5741"</definedName>
    <definedName name="IQ_PENSION_PRIOR_SERVICE_NEXT_DOM" hidden="1">"c5739"</definedName>
    <definedName name="IQ_PENSION_PRIOR_SERVICE_NEXT_FOREIGN" hidden="1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 hidden="1">"c5744"</definedName>
    <definedName name="IQ_PENSION_TRANSITION_NEXT_DOM" hidden="1">"c5742"</definedName>
    <definedName name="IQ_PENSION_TRANSITION_NEXT_FOREIGN" hidden="1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 hidden="1">"c1852"</definedName>
    <definedName name="IQ_PERCENT_CHANGE_EST_5YR_GROWTH_RATE_12MONTHS_CIQ" hidden="1">"c3790"</definedName>
    <definedName name="IQ_PERCENT_CHANGE_EST_5YR_GROWTH_RATE_12MONTHS_THOM" hidden="1">"c5269"</definedName>
    <definedName name="IQ_PERCENT_CHANGE_EST_5YR_GROWTH_RATE_18MONTHS" hidden="1">"c1853"</definedName>
    <definedName name="IQ_PERCENT_CHANGE_EST_5YR_GROWTH_RATE_18MONTHS_CIQ" hidden="1">"c3791"</definedName>
    <definedName name="IQ_PERCENT_CHANGE_EST_5YR_GROWTH_RATE_18MONTHS_THOM" hidden="1">"c5270"</definedName>
    <definedName name="IQ_PERCENT_CHANGE_EST_5YR_GROWTH_RATE_3MONTHS" hidden="1">"c1849"</definedName>
    <definedName name="IQ_PERCENT_CHANGE_EST_5YR_GROWTH_RATE_3MONTHS_CIQ" hidden="1">"c3787"</definedName>
    <definedName name="IQ_PERCENT_CHANGE_EST_5YR_GROWTH_RATE_3MONTHS_THOM" hidden="1">"c5266"</definedName>
    <definedName name="IQ_PERCENT_CHANGE_EST_5YR_GROWTH_RATE_6MONTHS" hidden="1">"c1850"</definedName>
    <definedName name="IQ_PERCENT_CHANGE_EST_5YR_GROWTH_RATE_6MONTHS_CIQ" hidden="1">"c3788"</definedName>
    <definedName name="IQ_PERCENT_CHANGE_EST_5YR_GROWTH_RATE_6MONTHS_THOM" hidden="1">"c5267"</definedName>
    <definedName name="IQ_PERCENT_CHANGE_EST_5YR_GROWTH_RATE_9MONTHS" hidden="1">"c1851"</definedName>
    <definedName name="IQ_PERCENT_CHANGE_EST_5YR_GROWTH_RATE_9MONTHS_CIQ" hidden="1">"c3789"</definedName>
    <definedName name="IQ_PERCENT_CHANGE_EST_5YR_GROWTH_RATE_9MONTHS_THOM" hidden="1">"c5268"</definedName>
    <definedName name="IQ_PERCENT_CHANGE_EST_5YR_GROWTH_RATE_DAY" hidden="1">"c1846"</definedName>
    <definedName name="IQ_PERCENT_CHANGE_EST_5YR_GROWTH_RATE_DAY_CIQ" hidden="1">"c3785"</definedName>
    <definedName name="IQ_PERCENT_CHANGE_EST_5YR_GROWTH_RATE_DAY_THOM" hidden="1">"c5264"</definedName>
    <definedName name="IQ_PERCENT_CHANGE_EST_5YR_GROWTH_RATE_MONTH" hidden="1">"c1848"</definedName>
    <definedName name="IQ_PERCENT_CHANGE_EST_5YR_GROWTH_RATE_MONTH_CIQ" hidden="1">"c3786"</definedName>
    <definedName name="IQ_PERCENT_CHANGE_EST_5YR_GROWTH_RATE_MONTH_THOM" hidden="1">"c5265"</definedName>
    <definedName name="IQ_PERCENT_CHANGE_EST_5YR_GROWTH_RATE_WEEK" hidden="1">"c1847"</definedName>
    <definedName name="IQ_PERCENT_CHANGE_EST_5YR_GROWTH_RATE_WEEK_CIQ" hidden="1">"c3797"</definedName>
    <definedName name="IQ_PERCENT_CHANGE_EST_5YR_GROWTH_RATE_WEEK_THOM" hidden="1">"c5277"</definedName>
    <definedName name="IQ_PERCENT_CHANGE_EST_CFPS_12MONTHS" hidden="1">"c1812"</definedName>
    <definedName name="IQ_PERCENT_CHANGE_EST_CFPS_12MONTHS_THOM" hidden="1">"c5234"</definedName>
    <definedName name="IQ_PERCENT_CHANGE_EST_CFPS_18MONTHS" hidden="1">"c1813"</definedName>
    <definedName name="IQ_PERCENT_CHANGE_EST_CFPS_18MONTHS_THOM" hidden="1">"c5235"</definedName>
    <definedName name="IQ_PERCENT_CHANGE_EST_CFPS_3MONTHS" hidden="1">"c1809"</definedName>
    <definedName name="IQ_PERCENT_CHANGE_EST_CFPS_3MONTHS_THOM" hidden="1">"c5231"</definedName>
    <definedName name="IQ_PERCENT_CHANGE_EST_CFPS_6MONTHS" hidden="1">"c1810"</definedName>
    <definedName name="IQ_PERCENT_CHANGE_EST_CFPS_6MONTHS_THOM" hidden="1">"c5232"</definedName>
    <definedName name="IQ_PERCENT_CHANGE_EST_CFPS_9MONTHS" hidden="1">"c1811"</definedName>
    <definedName name="IQ_PERCENT_CHANGE_EST_CFPS_9MONTHS_THOM" hidden="1">"c5233"</definedName>
    <definedName name="IQ_PERCENT_CHANGE_EST_CFPS_DAY" hidden="1">"c1806"</definedName>
    <definedName name="IQ_PERCENT_CHANGE_EST_CFPS_DAY_THOM" hidden="1">"c5229"</definedName>
    <definedName name="IQ_PERCENT_CHANGE_EST_CFPS_MONTH" hidden="1">"c1808"</definedName>
    <definedName name="IQ_PERCENT_CHANGE_EST_CFPS_MONTH_THOM" hidden="1">"c5230"</definedName>
    <definedName name="IQ_PERCENT_CHANGE_EST_CFPS_WEEK" hidden="1">"c1807"</definedName>
    <definedName name="IQ_PERCENT_CHANGE_EST_CFPS_WEEK_THOM" hidden="1">"c5272"</definedName>
    <definedName name="IQ_PERCENT_CHANGE_EST_DPS_12MONTHS" hidden="1">"c1820"</definedName>
    <definedName name="IQ_PERCENT_CHANGE_EST_DPS_12MONTHS_THOM" hidden="1">"c5241"</definedName>
    <definedName name="IQ_PERCENT_CHANGE_EST_DPS_18MONTHS" hidden="1">"c1821"</definedName>
    <definedName name="IQ_PERCENT_CHANGE_EST_DPS_18MONTHS_THOM" hidden="1">"c5242"</definedName>
    <definedName name="IQ_PERCENT_CHANGE_EST_DPS_3MONTHS" hidden="1">"c1817"</definedName>
    <definedName name="IQ_PERCENT_CHANGE_EST_DPS_3MONTHS_THOM" hidden="1">"c5238"</definedName>
    <definedName name="IQ_PERCENT_CHANGE_EST_DPS_6MONTHS" hidden="1">"c1818"</definedName>
    <definedName name="IQ_PERCENT_CHANGE_EST_DPS_6MONTHS_THOM" hidden="1">"c5239"</definedName>
    <definedName name="IQ_PERCENT_CHANGE_EST_DPS_9MONTHS" hidden="1">"c1819"</definedName>
    <definedName name="IQ_PERCENT_CHANGE_EST_DPS_9MONTHS_THOM" hidden="1">"c5240"</definedName>
    <definedName name="IQ_PERCENT_CHANGE_EST_DPS_DAY" hidden="1">"c1814"</definedName>
    <definedName name="IQ_PERCENT_CHANGE_EST_DPS_DAY_THOM" hidden="1">"c5236"</definedName>
    <definedName name="IQ_PERCENT_CHANGE_EST_DPS_MONTH" hidden="1">"c1816"</definedName>
    <definedName name="IQ_PERCENT_CHANGE_EST_DPS_MONTH_THOM" hidden="1">"c5237"</definedName>
    <definedName name="IQ_PERCENT_CHANGE_EST_DPS_WEEK" hidden="1">"c1815"</definedName>
    <definedName name="IQ_PERCENT_CHANGE_EST_DPS_WEEK_THOM" hidden="1">"c5273"</definedName>
    <definedName name="IQ_PERCENT_CHANGE_EST_EBITDA_12MONTHS" hidden="1">"c1804"</definedName>
    <definedName name="IQ_PERCENT_CHANGE_EST_EBITDA_12MONTHS_CIQ" hidden="1">"c3748"</definedName>
    <definedName name="IQ_PERCENT_CHANGE_EST_EBITDA_12MONTHS_THOM" hidden="1">"c5227"</definedName>
    <definedName name="IQ_PERCENT_CHANGE_EST_EBITDA_18MONTHS" hidden="1">"c1805"</definedName>
    <definedName name="IQ_PERCENT_CHANGE_EST_EBITDA_18MONTHS_CIQ" hidden="1">"c3749"</definedName>
    <definedName name="IQ_PERCENT_CHANGE_EST_EBITDA_18MONTHS_THOM" hidden="1">"c5228"</definedName>
    <definedName name="IQ_PERCENT_CHANGE_EST_EBITDA_3MONTHS" hidden="1">"c1801"</definedName>
    <definedName name="IQ_PERCENT_CHANGE_EST_EBITDA_3MONTHS_CIQ" hidden="1">"c3745"</definedName>
    <definedName name="IQ_PERCENT_CHANGE_EST_EBITDA_3MONTHS_THOM" hidden="1">"c5224"</definedName>
    <definedName name="IQ_PERCENT_CHANGE_EST_EBITDA_6MONTHS" hidden="1">"c1802"</definedName>
    <definedName name="IQ_PERCENT_CHANGE_EST_EBITDA_6MONTHS_CIQ" hidden="1">"c3746"</definedName>
    <definedName name="IQ_PERCENT_CHANGE_EST_EBITDA_6MONTHS_THOM" hidden="1">"c5225"</definedName>
    <definedName name="IQ_PERCENT_CHANGE_EST_EBITDA_9MONTHS" hidden="1">"c1803"</definedName>
    <definedName name="IQ_PERCENT_CHANGE_EST_EBITDA_9MONTHS_CIQ" hidden="1">"c3747"</definedName>
    <definedName name="IQ_PERCENT_CHANGE_EST_EBITDA_9MONTHS_THOM" hidden="1">"c5226"</definedName>
    <definedName name="IQ_PERCENT_CHANGE_EST_EBITDA_DAY" hidden="1">"c1798"</definedName>
    <definedName name="IQ_PERCENT_CHANGE_EST_EBITDA_DAY_CIQ" hidden="1">"c3743"</definedName>
    <definedName name="IQ_PERCENT_CHANGE_EST_EBITDA_DAY_THOM" hidden="1">"c5222"</definedName>
    <definedName name="IQ_PERCENT_CHANGE_EST_EBITDA_MONTH" hidden="1">"c1800"</definedName>
    <definedName name="IQ_PERCENT_CHANGE_EST_EBITDA_MONTH_CIQ" hidden="1">"c3744"</definedName>
    <definedName name="IQ_PERCENT_CHANGE_EST_EBITDA_MONTH_THOM" hidden="1">"c5223"</definedName>
    <definedName name="IQ_PERCENT_CHANGE_EST_EBITDA_WEEK" hidden="1">"c1799"</definedName>
    <definedName name="IQ_PERCENT_CHANGE_EST_EBITDA_WEEK_CIQ" hidden="1">"c3792"</definedName>
    <definedName name="IQ_PERCENT_CHANGE_EST_EBITDA_WEEK_THOM" hidden="1">"c5271"</definedName>
    <definedName name="IQ_PERCENT_CHANGE_EST_EPS_12MONTHS" hidden="1">"c1788"</definedName>
    <definedName name="IQ_PERCENT_CHANGE_EST_EPS_12MONTHS_CIQ" hidden="1">"c3733"</definedName>
    <definedName name="IQ_PERCENT_CHANGE_EST_EPS_12MONTHS_THOM" hidden="1">"c5212"</definedName>
    <definedName name="IQ_PERCENT_CHANGE_EST_EPS_18MONTHS" hidden="1">"c1789"</definedName>
    <definedName name="IQ_PERCENT_CHANGE_EST_EPS_18MONTHS_CIQ" hidden="1">"c3734"</definedName>
    <definedName name="IQ_PERCENT_CHANGE_EST_EPS_18MONTHS_THOM" hidden="1">"c5213"</definedName>
    <definedName name="IQ_PERCENT_CHANGE_EST_EPS_3MONTHS" hidden="1">"c1785"</definedName>
    <definedName name="IQ_PERCENT_CHANGE_EST_EPS_3MONTHS_CIQ" hidden="1">"c3730"</definedName>
    <definedName name="IQ_PERCENT_CHANGE_EST_EPS_3MONTHS_THOM" hidden="1">"c5209"</definedName>
    <definedName name="IQ_PERCENT_CHANGE_EST_EPS_6MONTHS" hidden="1">"c1786"</definedName>
    <definedName name="IQ_PERCENT_CHANGE_EST_EPS_6MONTHS_CIQ" hidden="1">"c3731"</definedName>
    <definedName name="IQ_PERCENT_CHANGE_EST_EPS_6MONTHS_THOM" hidden="1">"c5210"</definedName>
    <definedName name="IQ_PERCENT_CHANGE_EST_EPS_9MONTHS" hidden="1">"c1787"</definedName>
    <definedName name="IQ_PERCENT_CHANGE_EST_EPS_9MONTHS_CIQ" hidden="1">"c3732"</definedName>
    <definedName name="IQ_PERCENT_CHANGE_EST_EPS_9MONTHS_THOM" hidden="1">"c5211"</definedName>
    <definedName name="IQ_PERCENT_CHANGE_EST_EPS_DAY" hidden="1">"c1782"</definedName>
    <definedName name="IQ_PERCENT_CHANGE_EST_EPS_DAY_CIQ" hidden="1">"c3727"</definedName>
    <definedName name="IQ_PERCENT_CHANGE_EST_EPS_DAY_THOM" hidden="1">"c5206"</definedName>
    <definedName name="IQ_PERCENT_CHANGE_EST_EPS_MONTH" hidden="1">"c1784"</definedName>
    <definedName name="IQ_PERCENT_CHANGE_EST_EPS_MONTH_CIQ" hidden="1">"c3729"</definedName>
    <definedName name="IQ_PERCENT_CHANGE_EST_EPS_MONTH_THOM" hidden="1">"c5208"</definedName>
    <definedName name="IQ_PERCENT_CHANGE_EST_EPS_WEEK" hidden="1">"c1783"</definedName>
    <definedName name="IQ_PERCENT_CHANGE_EST_EPS_WEEK_CIQ" hidden="1">"c3728"</definedName>
    <definedName name="IQ_PERCENT_CHANGE_EST_EPS_WEEK_THOM" hidden="1">"c5207"</definedName>
    <definedName name="IQ_PERCENT_CHANGE_EST_FFO_12MONTHS" hidden="1">"c1828"</definedName>
    <definedName name="IQ_PERCENT_CHANGE_EST_FFO_12MONTHS_THOM" hidden="1">"c5248"</definedName>
    <definedName name="IQ_PERCENT_CHANGE_EST_FFO_18MONTHS" hidden="1">"c1829"</definedName>
    <definedName name="IQ_PERCENT_CHANGE_EST_FFO_18MONTHS_THOM" hidden="1">"c5249"</definedName>
    <definedName name="IQ_PERCENT_CHANGE_EST_FFO_3MONTHS" hidden="1">"c1825"</definedName>
    <definedName name="IQ_PERCENT_CHANGE_EST_FFO_3MONTHS_THOM" hidden="1">"c5245"</definedName>
    <definedName name="IQ_PERCENT_CHANGE_EST_FFO_6MONTHS" hidden="1">"c1826"</definedName>
    <definedName name="IQ_PERCENT_CHANGE_EST_FFO_6MONTHS_THOM" hidden="1">"c5246"</definedName>
    <definedName name="IQ_PERCENT_CHANGE_EST_FFO_9MONTHS" hidden="1">"c1827"</definedName>
    <definedName name="IQ_PERCENT_CHANGE_EST_FFO_9MONTHS_THOM" hidden="1">"c5247"</definedName>
    <definedName name="IQ_PERCENT_CHANGE_EST_FFO_DAY" hidden="1">"c1822"</definedName>
    <definedName name="IQ_PERCENT_CHANGE_EST_FFO_DAY_THOM" hidden="1">"c5243"</definedName>
    <definedName name="IQ_PERCENT_CHANGE_EST_FFO_MONTH" hidden="1">"c1824"</definedName>
    <definedName name="IQ_PERCENT_CHANGE_EST_FFO_MONTH_THOM" hidden="1">"c5244"</definedName>
    <definedName name="IQ_PERCENT_CHANGE_EST_FFO_WEEK" hidden="1">"c1823"</definedName>
    <definedName name="IQ_PERCENT_CHANGE_EST_FFO_WEEK_THOM" hidden="1">"c5274"</definedName>
    <definedName name="IQ_PERCENT_CHANGE_EST_PRICE_TARGET_12MONTHS" hidden="1">"c1844"</definedName>
    <definedName name="IQ_PERCENT_CHANGE_EST_PRICE_TARGET_12MONTHS_CIQ" hidden="1">"c3783"</definedName>
    <definedName name="IQ_PERCENT_CHANGE_EST_PRICE_TARGET_12MONTHS_THOM" hidden="1">"c5262"</definedName>
    <definedName name="IQ_PERCENT_CHANGE_EST_PRICE_TARGET_18MONTHS" hidden="1">"c1845"</definedName>
    <definedName name="IQ_PERCENT_CHANGE_EST_PRICE_TARGET_18MONTHS_CIQ" hidden="1">"c3784"</definedName>
    <definedName name="IQ_PERCENT_CHANGE_EST_PRICE_TARGET_18MONTHS_THOM" hidden="1">"c5263"</definedName>
    <definedName name="IQ_PERCENT_CHANGE_EST_PRICE_TARGET_3MONTHS" hidden="1">"c1841"</definedName>
    <definedName name="IQ_PERCENT_CHANGE_EST_PRICE_TARGET_3MONTHS_CIQ" hidden="1">"c3780"</definedName>
    <definedName name="IQ_PERCENT_CHANGE_EST_PRICE_TARGET_3MONTHS_THOM" hidden="1">"c5259"</definedName>
    <definedName name="IQ_PERCENT_CHANGE_EST_PRICE_TARGET_6MONTHS" hidden="1">"c1842"</definedName>
    <definedName name="IQ_PERCENT_CHANGE_EST_PRICE_TARGET_6MONTHS_CIQ" hidden="1">"c3781"</definedName>
    <definedName name="IQ_PERCENT_CHANGE_EST_PRICE_TARGET_6MONTHS_THOM" hidden="1">"c5260"</definedName>
    <definedName name="IQ_PERCENT_CHANGE_EST_PRICE_TARGET_9MONTHS" hidden="1">"c1843"</definedName>
    <definedName name="IQ_PERCENT_CHANGE_EST_PRICE_TARGET_9MONTHS_CIQ" hidden="1">"c3782"</definedName>
    <definedName name="IQ_PERCENT_CHANGE_EST_PRICE_TARGET_9MONTHS_THOM" hidden="1">"c5261"</definedName>
    <definedName name="IQ_PERCENT_CHANGE_EST_PRICE_TARGET_DAY" hidden="1">"c1838"</definedName>
    <definedName name="IQ_PERCENT_CHANGE_EST_PRICE_TARGET_DAY_CIQ" hidden="1">"c3778"</definedName>
    <definedName name="IQ_PERCENT_CHANGE_EST_PRICE_TARGET_DAY_THOM" hidden="1">"c5257"</definedName>
    <definedName name="IQ_PERCENT_CHANGE_EST_PRICE_TARGET_MONTH" hidden="1">"c1840"</definedName>
    <definedName name="IQ_PERCENT_CHANGE_EST_PRICE_TARGET_MONTH_CIQ" hidden="1">"c3779"</definedName>
    <definedName name="IQ_PERCENT_CHANGE_EST_PRICE_TARGET_MONTH_THOM" hidden="1">"c5258"</definedName>
    <definedName name="IQ_PERCENT_CHANGE_EST_PRICE_TARGET_WEEK" hidden="1">"c1839"</definedName>
    <definedName name="IQ_PERCENT_CHANGE_EST_PRICE_TARGET_WEEK_CIQ" hidden="1">"c3798"</definedName>
    <definedName name="IQ_PERCENT_CHANGE_EST_PRICE_TARGET_WEEK_THOM" hidden="1">"c5276"</definedName>
    <definedName name="IQ_PERCENT_CHANGE_EST_RECO_12MONTHS" hidden="1">"c1836"</definedName>
    <definedName name="IQ_PERCENT_CHANGE_EST_RECO_12MONTHS_CIQ" hidden="1">"c3776"</definedName>
    <definedName name="IQ_PERCENT_CHANGE_EST_RECO_12MONTHS_THOM" hidden="1">"c5255"</definedName>
    <definedName name="IQ_PERCENT_CHANGE_EST_RECO_18MONTHS" hidden="1">"c1837"</definedName>
    <definedName name="IQ_PERCENT_CHANGE_EST_RECO_18MONTHS_CIQ" hidden="1">"c3777"</definedName>
    <definedName name="IQ_PERCENT_CHANGE_EST_RECO_18MONTHS_THOM" hidden="1">"c5256"</definedName>
    <definedName name="IQ_PERCENT_CHANGE_EST_RECO_3MONTHS" hidden="1">"c1833"</definedName>
    <definedName name="IQ_PERCENT_CHANGE_EST_RECO_3MONTHS_CIQ" hidden="1">"c3773"</definedName>
    <definedName name="IQ_PERCENT_CHANGE_EST_RECO_3MONTHS_THOM" hidden="1">"c5252"</definedName>
    <definedName name="IQ_PERCENT_CHANGE_EST_RECO_6MONTHS" hidden="1">"c1834"</definedName>
    <definedName name="IQ_PERCENT_CHANGE_EST_RECO_6MONTHS_CIQ" hidden="1">"c3774"</definedName>
    <definedName name="IQ_PERCENT_CHANGE_EST_RECO_6MONTHS_THOM" hidden="1">"c5253"</definedName>
    <definedName name="IQ_PERCENT_CHANGE_EST_RECO_9MONTHS" hidden="1">"c1835"</definedName>
    <definedName name="IQ_PERCENT_CHANGE_EST_RECO_9MONTHS_CIQ" hidden="1">"c3775"</definedName>
    <definedName name="IQ_PERCENT_CHANGE_EST_RECO_9MONTHS_THOM" hidden="1">"c5254"</definedName>
    <definedName name="IQ_PERCENT_CHANGE_EST_RECO_DAY" hidden="1">"c1830"</definedName>
    <definedName name="IQ_PERCENT_CHANGE_EST_RECO_DAY_CIQ" hidden="1">"c3771"</definedName>
    <definedName name="IQ_PERCENT_CHANGE_EST_RECO_DAY_THOM" hidden="1">"c5250"</definedName>
    <definedName name="IQ_PERCENT_CHANGE_EST_RECO_MONTH" hidden="1">"c1832"</definedName>
    <definedName name="IQ_PERCENT_CHANGE_EST_RECO_MONTH_CIQ" hidden="1">"c3772"</definedName>
    <definedName name="IQ_PERCENT_CHANGE_EST_RECO_MONTH_THOM" hidden="1">"c5251"</definedName>
    <definedName name="IQ_PERCENT_CHANGE_EST_RECO_WEEK" hidden="1">"c1831"</definedName>
    <definedName name="IQ_PERCENT_CHANGE_EST_RECO_WEEK_CIQ" hidden="1">"c3796"</definedName>
    <definedName name="IQ_PERCENT_CHANGE_EST_RECO_WEEK_THOM" hidden="1">"c5275"</definedName>
    <definedName name="IQ_PERCENT_CHANGE_EST_REV_12MONTHS" hidden="1">"c1796"</definedName>
    <definedName name="IQ_PERCENT_CHANGE_EST_REV_12MONTHS_CIQ" hidden="1">"c3741"</definedName>
    <definedName name="IQ_PERCENT_CHANGE_EST_REV_12MONTHS_THOM" hidden="1">"c5220"</definedName>
    <definedName name="IQ_PERCENT_CHANGE_EST_REV_18MONTHS" hidden="1">"c1797"</definedName>
    <definedName name="IQ_PERCENT_CHANGE_EST_REV_18MONTHS_CIQ" hidden="1">"c3742"</definedName>
    <definedName name="IQ_PERCENT_CHANGE_EST_REV_18MONTHS_THOM" hidden="1">"c5221"</definedName>
    <definedName name="IQ_PERCENT_CHANGE_EST_REV_3MONTHS" hidden="1">"c1793"</definedName>
    <definedName name="IQ_PERCENT_CHANGE_EST_REV_3MONTHS_CIQ" hidden="1">"c3738"</definedName>
    <definedName name="IQ_PERCENT_CHANGE_EST_REV_3MONTHS_THOM" hidden="1">"c5217"</definedName>
    <definedName name="IQ_PERCENT_CHANGE_EST_REV_6MONTHS" hidden="1">"c1794"</definedName>
    <definedName name="IQ_PERCENT_CHANGE_EST_REV_6MONTHS_CIQ" hidden="1">"c3739"</definedName>
    <definedName name="IQ_PERCENT_CHANGE_EST_REV_6MONTHS_THOM" hidden="1">"c5218"</definedName>
    <definedName name="IQ_PERCENT_CHANGE_EST_REV_9MONTHS" hidden="1">"c1795"</definedName>
    <definedName name="IQ_PERCENT_CHANGE_EST_REV_9MONTHS_CIQ" hidden="1">"c3740"</definedName>
    <definedName name="IQ_PERCENT_CHANGE_EST_REV_9MONTHS_THOM" hidden="1">"c5219"</definedName>
    <definedName name="IQ_PERCENT_CHANGE_EST_REV_DAY" hidden="1">"c1790"</definedName>
    <definedName name="IQ_PERCENT_CHANGE_EST_REV_DAY_CIQ" hidden="1">"c3735"</definedName>
    <definedName name="IQ_PERCENT_CHANGE_EST_REV_DAY_THOM" hidden="1">"c5214"</definedName>
    <definedName name="IQ_PERCENT_CHANGE_EST_REV_MONTH" hidden="1">"c1792"</definedName>
    <definedName name="IQ_PERCENT_CHANGE_EST_REV_MONTH_CIQ" hidden="1">"c3737"</definedName>
    <definedName name="IQ_PERCENT_CHANGE_EST_REV_MONTH_THOM" hidden="1">"c5216"</definedName>
    <definedName name="IQ_PERCENT_CHANGE_EST_REV_WEEK" hidden="1">"c1791"</definedName>
    <definedName name="IQ_PERCENT_CHANGE_EST_REV_WEEK_CIQ" hidden="1">"c3736"</definedName>
    <definedName name="IQ_PERCENT_CHANGE_EST_REV_WEEK_THOM" hidden="1">"c5215"</definedName>
    <definedName name="IQ_PERCENT_INSURED_FDIC" hidden="1">"c6374"</definedName>
    <definedName name="IQ_PERIODDATE" hidden="1">"c1414"</definedName>
    <definedName name="IQ_PERIODDATE_AP" hidden="1">"c11745"</definedName>
    <definedName name="IQ_PERIODDATE_BS" hidden="1">"c1032"</definedName>
    <definedName name="IQ_PERIODDATE_CF" hidden="1">"c1033"</definedName>
    <definedName name="IQ_PERIODDATE_IS" hidden="1">"c1034"</definedName>
    <definedName name="IQ_PERIODLENGTH_AP" hidden="1">"c11746"</definedName>
    <definedName name="IQ_PERIODLENGTH_CF" hidden="1">"c1502"</definedName>
    <definedName name="IQ_PERIODLENGTH_IS" hidden="1">"c1503"</definedName>
    <definedName name="IQ_PERSONAL_CONSUMER_SPENDING_DURABLE" hidden="1">"c6942"</definedName>
    <definedName name="IQ_PERSONAL_CONSUMER_SPENDING_DURABLE_APR" hidden="1">"c7602"</definedName>
    <definedName name="IQ_PERSONAL_CONSUMER_SPENDING_DURABLE_APR_FC" hidden="1">"c8482"</definedName>
    <definedName name="IQ_PERSONAL_CONSUMER_SPENDING_DURABLE_FC" hidden="1">"c7822"</definedName>
    <definedName name="IQ_PERSONAL_CONSUMER_SPENDING_DURABLE_POP" hidden="1">"c7162"</definedName>
    <definedName name="IQ_PERSONAL_CONSUMER_SPENDING_DURABLE_POP_FC" hidden="1">"c8042"</definedName>
    <definedName name="IQ_PERSONAL_CONSUMER_SPENDING_DURABLE_YOY" hidden="1">"c7382"</definedName>
    <definedName name="IQ_PERSONAL_CONSUMER_SPENDING_DURABLE_YOY_FC" hidden="1">"c8262"</definedName>
    <definedName name="IQ_PERSONAL_CONSUMER_SPENDING_NONDURABLE" hidden="1">"c6940"</definedName>
    <definedName name="IQ_PERSONAL_CONSUMER_SPENDING_NONDURABLE_APR" hidden="1">"c7600"</definedName>
    <definedName name="IQ_PERSONAL_CONSUMER_SPENDING_NONDURABLE_APR_FC" hidden="1">"c8480"</definedName>
    <definedName name="IQ_PERSONAL_CONSUMER_SPENDING_NONDURABLE_FC" hidden="1">"c7820"</definedName>
    <definedName name="IQ_PERSONAL_CONSUMER_SPENDING_NONDURABLE_POP" hidden="1">"c7160"</definedName>
    <definedName name="IQ_PERSONAL_CONSUMER_SPENDING_NONDURABLE_POP_FC" hidden="1">"c8040"</definedName>
    <definedName name="IQ_PERSONAL_CONSUMER_SPENDING_NONDURABLE_YOY" hidden="1">"c7380"</definedName>
    <definedName name="IQ_PERSONAL_CONSUMER_SPENDING_NONDURABLE_YOY_FC" hidden="1">"c8260"</definedName>
    <definedName name="IQ_PERSONAL_CONSUMER_SPENDING_REAL" hidden="1">"c6994"</definedName>
    <definedName name="IQ_PERSONAL_CONSUMER_SPENDING_REAL_APR" hidden="1">"c7654"</definedName>
    <definedName name="IQ_PERSONAL_CONSUMER_SPENDING_REAL_APR_FC" hidden="1">"c8534"</definedName>
    <definedName name="IQ_PERSONAL_CONSUMER_SPENDING_REAL_FC" hidden="1">"c7874"</definedName>
    <definedName name="IQ_PERSONAL_CONSUMER_SPENDING_REAL_POP" hidden="1">"c7214"</definedName>
    <definedName name="IQ_PERSONAL_CONSUMER_SPENDING_REAL_POP_FC" hidden="1">"c8094"</definedName>
    <definedName name="IQ_PERSONAL_CONSUMER_SPENDING_REAL_YOY" hidden="1">"c7434"</definedName>
    <definedName name="IQ_PERSONAL_CONSUMER_SPENDING_REAL_YOY_FC" hidden="1">"c8314"</definedName>
    <definedName name="IQ_PERSONAL_CONSUMER_SPENDING_SERVICES" hidden="1">"c6941"</definedName>
    <definedName name="IQ_PERSONAL_CONSUMER_SPENDING_SERVICES_APR" hidden="1">"c7601"</definedName>
    <definedName name="IQ_PERSONAL_CONSUMER_SPENDING_SERVICES_APR_FC" hidden="1">"c8481"</definedName>
    <definedName name="IQ_PERSONAL_CONSUMER_SPENDING_SERVICES_FC" hidden="1">"c7821"</definedName>
    <definedName name="IQ_PERSONAL_CONSUMER_SPENDING_SERVICES_POP" hidden="1">"c7161"</definedName>
    <definedName name="IQ_PERSONAL_CONSUMER_SPENDING_SERVICES_POP_FC" hidden="1">"c8041"</definedName>
    <definedName name="IQ_PERSONAL_CONSUMER_SPENDING_SERVICES_YOY" hidden="1">"c7381"</definedName>
    <definedName name="IQ_PERSONAL_CONSUMER_SPENDING_SERVICES_YOY_FC" hidden="1">"c8261"</definedName>
    <definedName name="IQ_PERSONAL_INCOME" hidden="1">"c6943"</definedName>
    <definedName name="IQ_PERSONAL_INCOME_APR" hidden="1">"c7603"</definedName>
    <definedName name="IQ_PERSONAL_INCOME_APR_FC" hidden="1">"c8483"</definedName>
    <definedName name="IQ_PERSONAL_INCOME_FC" hidden="1">"c7823"</definedName>
    <definedName name="IQ_PERSONAL_INCOME_POP" hidden="1">"c7163"</definedName>
    <definedName name="IQ_PERSONAL_INCOME_POP_FC" hidden="1">"c8043"</definedName>
    <definedName name="IQ_PERSONAL_INCOME_SAAR" hidden="1">"c6944"</definedName>
    <definedName name="IQ_PERSONAL_INCOME_SAAR_APR" hidden="1">"c7604"</definedName>
    <definedName name="IQ_PERSONAL_INCOME_SAAR_APR_FC" hidden="1">"c8484"</definedName>
    <definedName name="IQ_PERSONAL_INCOME_SAAR_FC" hidden="1">"c7824"</definedName>
    <definedName name="IQ_PERSONAL_INCOME_SAAR_POP" hidden="1">"c7164"</definedName>
    <definedName name="IQ_PERSONAL_INCOME_SAAR_POP_FC" hidden="1">"c8044"</definedName>
    <definedName name="IQ_PERSONAL_INCOME_SAAR_YOY" hidden="1">"c7384"</definedName>
    <definedName name="IQ_PERSONAL_INCOME_SAAR_YOY_FC" hidden="1">"c8264"</definedName>
    <definedName name="IQ_PERSONAL_INCOME_USD_APR_FC" hidden="1">"c11885"</definedName>
    <definedName name="IQ_PERSONAL_INCOME_USD_FC" hidden="1">"c11882"</definedName>
    <definedName name="IQ_PERSONAL_INCOME_USD_POP_FC" hidden="1">"c11883"</definedName>
    <definedName name="IQ_PERSONAL_INCOME_USD_YOY_FC" hidden="1">"c11884"</definedName>
    <definedName name="IQ_PERSONAL_INCOME_YOY" hidden="1">"c7383"</definedName>
    <definedName name="IQ_PERSONAL_INCOME_YOY_FC" hidden="1">"c8263"</definedName>
    <definedName name="IQ_PERTYPE" hidden="1">"c1611"</definedName>
    <definedName name="IQ_PHARMBIO_NUMBER_LICENSED_PATENT_APP" hidden="1">"c10018"</definedName>
    <definedName name="IQ_PHARMBIO_NUMBER_LICENSED_PATENTS" hidden="1">"c10017"</definedName>
    <definedName name="IQ_PHARMBIO_NUMBER_PATENTS" hidden="1">"c10015"</definedName>
    <definedName name="IQ_PHARMBIO_NUMBER_PROD__APPROVED_DURING_PERIOD" hidden="1">"c12750"</definedName>
    <definedName name="IQ_PHARMBIO_NUMBER_PROD__CLINICAL_DEV" hidden="1">"c12745"</definedName>
    <definedName name="IQ_PHARMBIO_NUMBER_PROD__LAUNCHED_DURING_PERIOD" hidden="1">"c12751"</definedName>
    <definedName name="IQ_PHARMBIO_NUMBER_PROD__PHASE_I" hidden="1">"c12746"</definedName>
    <definedName name="IQ_PHARMBIO_NUMBER_PROD__PHASE_II" hidden="1">"c12747"</definedName>
    <definedName name="IQ_PHARMBIO_NUMBER_PROD__PHASE_III" hidden="1">"c12748"</definedName>
    <definedName name="IQ_PHARMBIO_NUMBER_PROD__PRE_CLINICAL_TRIALS" hidden="1">"c12744"</definedName>
    <definedName name="IQ_PHARMBIO_NUMBER_PROD__PRE_REGISTRATION" hidden="1">"c12749"</definedName>
    <definedName name="IQ_PHARMBIO_NUMBER_PROD__RESEARCH_DEV" hidden="1">"c12743"</definedName>
    <definedName name="IQ_PHARMBIO_NUMBER_PROD_APPROVED_DURING_PERIOD" hidden="1">"c10027"</definedName>
    <definedName name="IQ_PHARMBIO_NUMBER_PROD_CLINICAL_DEV" hidden="1">"c10022"</definedName>
    <definedName name="IQ_PHARMBIO_NUMBER_PROD_DISCOVERY_RESEARCH" hidden="1">"c10019"</definedName>
    <definedName name="IQ_PHARMBIO_NUMBER_PROD_LAUNCHED_DURING_PERIOD" hidden="1">"c10028"</definedName>
    <definedName name="IQ_PHARMBIO_NUMBER_PROD_PHASE_I" hidden="1">"c10023"</definedName>
    <definedName name="IQ_PHARMBIO_NUMBER_PROD_PHASE_II" hidden="1">"c10024"</definedName>
    <definedName name="IQ_PHARMBIO_NUMBER_PROD_PHASE_III" hidden="1">"c10025"</definedName>
    <definedName name="IQ_PHARMBIO_NUMBER_PROD_PRE_CLINICAL_TRIALS" hidden="1">"c10021"</definedName>
    <definedName name="IQ_PHARMBIO_NUMBER_PROD_PRE_REGISTRATION" hidden="1">"c10026"</definedName>
    <definedName name="IQ_PHARMBIO_NUMBER_PROD_RESEARCH_DEV" hidden="1">"c10020"</definedName>
    <definedName name="IQ_PHARMBIO_PATENT_APP" hidden="1">"c10016"</definedName>
    <definedName name="IQ_PHILADELPHIA_FED_DIFFUSION_INDEX" hidden="1">"c6945"</definedName>
    <definedName name="IQ_PHILADELPHIA_FED_DIFFUSION_INDEX_APR" hidden="1">"c7605"</definedName>
    <definedName name="IQ_PHILADELPHIA_FED_DIFFUSION_INDEX_APR_FC" hidden="1">"c8485"</definedName>
    <definedName name="IQ_PHILADELPHIA_FED_DIFFUSION_INDEX_FC" hidden="1">"c7825"</definedName>
    <definedName name="IQ_PHILADELPHIA_FED_DIFFUSION_INDEX_POP" hidden="1">"c7165"</definedName>
    <definedName name="IQ_PHILADELPHIA_FED_DIFFUSION_INDEX_POP_FC" hidden="1">"c8045"</definedName>
    <definedName name="IQ_PHILADELPHIA_FED_DIFFUSION_INDEX_YOY" hidden="1">"c7385"</definedName>
    <definedName name="IQ_PHILADELPHIA_FED_DIFFUSION_INDEX_YOY_FC" hidden="1">"c8265"</definedName>
    <definedName name="IQ_PLEDGED_SECURITIES_FDIC" hidden="1">"c6401"</definedName>
    <definedName name="IQ_PLL" hidden="1">"c2114"</definedName>
    <definedName name="IQ_PMAC_DIFFUSION_INDEX" hidden="1">"c6946"</definedName>
    <definedName name="IQ_PMAC_DIFFUSION_INDEX_APR" hidden="1">"c7606"</definedName>
    <definedName name="IQ_PMAC_DIFFUSION_INDEX_APR_FC" hidden="1">"c8486"</definedName>
    <definedName name="IQ_PMAC_DIFFUSION_INDEX_FC" hidden="1">"c7826"</definedName>
    <definedName name="IQ_PMAC_DIFFUSION_INDEX_POP" hidden="1">"c7166"</definedName>
    <definedName name="IQ_PMAC_DIFFUSION_INDEX_POP_FC" hidden="1">"c8046"</definedName>
    <definedName name="IQ_PMAC_DIFFUSION_INDEX_YOY" hidden="1">"c7386"</definedName>
    <definedName name="IQ_PMAC_DIFFUSION_INDEX_YOY_FC" hidden="1">"c8266"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OL_AMT_ORIGINAL" hidden="1">"c8970"</definedName>
    <definedName name="IQ_POOL_NAME" hidden="1">"c8967"</definedName>
    <definedName name="IQ_POOL_NUMBER" hidden="1">"c8968"</definedName>
    <definedName name="IQ_POOL_TYPE" hidden="1">"c8969"</definedName>
    <definedName name="IQ_POST_RETIRE_EXP" hidden="1">"c1039"</definedName>
    <definedName name="IQ_POSTPAID_CHURN" hidden="1">"c2121"</definedName>
    <definedName name="IQ_POSTPAID_SUBS" hidden="1">"c2118"</definedName>
    <definedName name="IQ_POTENTIAL_UPSIDE" hidden="1">"c1855"</definedName>
    <definedName name="IQ_POTENTIAL_UPSIDE_CIQ" hidden="1">"c3799"</definedName>
    <definedName name="IQ_POTENTIAL_UPSIDE_THOM" hidden="1">"c5279"</definedName>
    <definedName name="IQ_PP_ATTRIB_ORE_RESERVES_ALUM" hidden="1">"c9218"</definedName>
    <definedName name="IQ_PP_ATTRIB_ORE_RESERVES_COP" hidden="1">"c9162"</definedName>
    <definedName name="IQ_PP_ATTRIB_ORE_RESERVES_DIAM" hidden="1">"c9642"</definedName>
    <definedName name="IQ_PP_ATTRIB_ORE_RESERVES_GOLD" hidden="1">"c9003"</definedName>
    <definedName name="IQ_PP_ATTRIB_ORE_RESERVES_IRON" hidden="1">"c9377"</definedName>
    <definedName name="IQ_PP_ATTRIB_ORE_RESERVES_LEAD" hidden="1">"c9430"</definedName>
    <definedName name="IQ_PP_ATTRIB_ORE_RESERVES_MANG" hidden="1">"c9483"</definedName>
    <definedName name="IQ_PP_ATTRIB_ORE_RESERVES_MOLYB" hidden="1">"c9695"</definedName>
    <definedName name="IQ_PP_ATTRIB_ORE_RESERVES_NICK" hidden="1">"c9271"</definedName>
    <definedName name="IQ_PP_ATTRIB_ORE_RESERVES_PLAT" hidden="1">"c9109"</definedName>
    <definedName name="IQ_PP_ATTRIB_ORE_RESERVES_SILVER" hidden="1">"c9056"</definedName>
    <definedName name="IQ_PP_ATTRIB_ORE_RESERVES_TITAN" hidden="1">"c9536"</definedName>
    <definedName name="IQ_PP_ATTRIB_ORE_RESERVES_URAN" hidden="1">"c9589"</definedName>
    <definedName name="IQ_PP_ATTRIB_ORE_RESERVES_ZINC" hidden="1">"c9324"</definedName>
    <definedName name="IQ_PP_ORE_RESERVES_ALUM" hidden="1">"c9211"</definedName>
    <definedName name="IQ_PP_ORE_RESERVES_COP" hidden="1">"c9155"</definedName>
    <definedName name="IQ_PP_ORE_RESERVES_DIAM" hidden="1">"c9635"</definedName>
    <definedName name="IQ_PP_ORE_RESERVES_GOLD" hidden="1">"c8996"</definedName>
    <definedName name="IQ_PP_ORE_RESERVES_IRON" hidden="1">"c9370"</definedName>
    <definedName name="IQ_PP_ORE_RESERVES_LEAD" hidden="1">"c9423"</definedName>
    <definedName name="IQ_PP_ORE_RESERVES_MANG" hidden="1">"c9476"</definedName>
    <definedName name="IQ_PP_ORE_RESERVES_MOLYB" hidden="1">"c9688"</definedName>
    <definedName name="IQ_PP_ORE_RESERVES_NICK" hidden="1">"c9264"</definedName>
    <definedName name="IQ_PP_ORE_RESERVES_PLAT" hidden="1">"c9102"</definedName>
    <definedName name="IQ_PP_ORE_RESERVES_SILVER" hidden="1">"c9049"</definedName>
    <definedName name="IQ_PP_ORE_RESERVES_TITAN" hidden="1">"c9529"</definedName>
    <definedName name="IQ_PP_ORE_RESERVES_URAN" hidden="1">"c9582"</definedName>
    <definedName name="IQ_PP_ORE_RESERVES_ZINC" hidden="1">"c9317"</definedName>
    <definedName name="IQ_PP_RECOV_ATTRIB_RESERVES_ALUM" hidden="1">"c9221"</definedName>
    <definedName name="IQ_PP_RECOV_ATTRIB_RESERVES_COAL" hidden="1">"c9805"</definedName>
    <definedName name="IQ_PP_RECOV_ATTRIB_RESERVES_COP" hidden="1">"c9165"</definedName>
    <definedName name="IQ_PP_RECOV_ATTRIB_RESERVES_DIAM" hidden="1">"c9645"</definedName>
    <definedName name="IQ_PP_RECOV_ATTRIB_RESERVES_GOLD" hidden="1">"c9006"</definedName>
    <definedName name="IQ_PP_RECOV_ATTRIB_RESERVES_IRON" hidden="1">"c9380"</definedName>
    <definedName name="IQ_PP_RECOV_ATTRIB_RESERVES_LEAD" hidden="1">"c9433"</definedName>
    <definedName name="IQ_PP_RECOV_ATTRIB_RESERVES_MANG" hidden="1">"c9486"</definedName>
    <definedName name="IQ_PP_RECOV_ATTRIB_RESERVES_MET_COAL" hidden="1">"c9745"</definedName>
    <definedName name="IQ_PP_RECOV_ATTRIB_RESERVES_MOLYB" hidden="1">"c9698"</definedName>
    <definedName name="IQ_PP_RECOV_ATTRIB_RESERVES_NICK" hidden="1">"c9274"</definedName>
    <definedName name="IQ_PP_RECOV_ATTRIB_RESERVES_PLAT" hidden="1">"c9112"</definedName>
    <definedName name="IQ_PP_RECOV_ATTRIB_RESERVES_SILVER" hidden="1">"c9059"</definedName>
    <definedName name="IQ_PP_RECOV_ATTRIB_RESERVES_STEAM" hidden="1">"c9775"</definedName>
    <definedName name="IQ_PP_RECOV_ATTRIB_RESERVES_TITAN" hidden="1">"c9539"</definedName>
    <definedName name="IQ_PP_RECOV_ATTRIB_RESERVES_URAN" hidden="1">"c9592"</definedName>
    <definedName name="IQ_PP_RECOV_ATTRIB_RESERVES_ZINC" hidden="1">"c9327"</definedName>
    <definedName name="IQ_PP_RECOV_RESERVES_ALUM" hidden="1">"c9215"</definedName>
    <definedName name="IQ_PP_RECOV_RESERVES_COAL" hidden="1">"c9802"</definedName>
    <definedName name="IQ_PP_RECOV_RESERVES_COP" hidden="1">"c9159"</definedName>
    <definedName name="IQ_PP_RECOV_RESERVES_DIAM" hidden="1">"c9639"</definedName>
    <definedName name="IQ_PP_RECOV_RESERVES_GOLD" hidden="1">"c9000"</definedName>
    <definedName name="IQ_PP_RECOV_RESERVES_IRON" hidden="1">"c9374"</definedName>
    <definedName name="IQ_PP_RECOV_RESERVES_LEAD" hidden="1">"c9427"</definedName>
    <definedName name="IQ_PP_RECOV_RESERVES_MANG" hidden="1">"c9480"</definedName>
    <definedName name="IQ_PP_RECOV_RESERVES_MET_COAL" hidden="1">"c9742"</definedName>
    <definedName name="IQ_PP_RECOV_RESERVES_MOLYB" hidden="1">"c9692"</definedName>
    <definedName name="IQ_PP_RECOV_RESERVES_NICK" hidden="1">"c9268"</definedName>
    <definedName name="IQ_PP_RECOV_RESERVES_PLAT" hidden="1">"c9106"</definedName>
    <definedName name="IQ_PP_RECOV_RESERVES_SILVER" hidden="1">"c9053"</definedName>
    <definedName name="IQ_PP_RECOV_RESERVES_STEAM" hidden="1">"c9772"</definedName>
    <definedName name="IQ_PP_RECOV_RESERVES_TITAN" hidden="1">"c9533"</definedName>
    <definedName name="IQ_PP_RECOV_RESERVES_URAN" hidden="1">"c9586"</definedName>
    <definedName name="IQ_PP_RECOV_RESERVES_ZINC" hidden="1">"c9321"</definedName>
    <definedName name="IQ_PP_RESERVES_CALORIFIC_VALUE_COAL" hidden="1">"c9799"</definedName>
    <definedName name="IQ_PP_RESERVES_CALORIFIC_VALUE_MET_COAL" hidden="1">"c9739"</definedName>
    <definedName name="IQ_PP_RESERVES_CALORIFIC_VALUE_STEAM" hidden="1">"c9769"</definedName>
    <definedName name="IQ_PP_RESERVES_GRADE_ALUM" hidden="1">"c9212"</definedName>
    <definedName name="IQ_PP_RESERVES_GRADE_COP" hidden="1">"c9156"</definedName>
    <definedName name="IQ_PP_RESERVES_GRADE_DIAM" hidden="1">"c9636"</definedName>
    <definedName name="IQ_PP_RESERVES_GRADE_GOLD" hidden="1">"c8997"</definedName>
    <definedName name="IQ_PP_RESERVES_GRADE_IRON" hidden="1">"c9371"</definedName>
    <definedName name="IQ_PP_RESERVES_GRADE_LEAD" hidden="1">"c9424"</definedName>
    <definedName name="IQ_PP_RESERVES_GRADE_MANG" hidden="1">"c9477"</definedName>
    <definedName name="IQ_PP_RESERVES_GRADE_MOLYB" hidden="1">"c9689"</definedName>
    <definedName name="IQ_PP_RESERVES_GRADE_NICK" hidden="1">"c9265"</definedName>
    <definedName name="IQ_PP_RESERVES_GRADE_PLAT" hidden="1">"c9103"</definedName>
    <definedName name="IQ_PP_RESERVES_GRADE_SILVER" hidden="1">"c9050"</definedName>
    <definedName name="IQ_PP_RESERVES_GRADE_TITAN" hidden="1">"c9530"</definedName>
    <definedName name="IQ_PP_RESERVES_GRADE_URAN" hidden="1">"c9583"</definedName>
    <definedName name="IQ_PP_RESERVES_GRADE_ZINC" hidden="1">"c9318"</definedName>
    <definedName name="IQ_PPI" hidden="1">"c6810"</definedName>
    <definedName name="IQ_PPI_APR" hidden="1">"c7470"</definedName>
    <definedName name="IQ_PPI_APR_FC" hidden="1">"c8350"</definedName>
    <definedName name="IQ_PPI_CORE" hidden="1">"c6840"</definedName>
    <definedName name="IQ_PPI_CORE_APR" hidden="1">"c7500"</definedName>
    <definedName name="IQ_PPI_CORE_APR_FC" hidden="1">"c8380"</definedName>
    <definedName name="IQ_PPI_CORE_FC" hidden="1">"c7720"</definedName>
    <definedName name="IQ_PPI_CORE_POP" hidden="1">"c7060"</definedName>
    <definedName name="IQ_PPI_CORE_POP_FC" hidden="1">"c7940"</definedName>
    <definedName name="IQ_PPI_CORE_YOY" hidden="1">"c7280"</definedName>
    <definedName name="IQ_PPI_CORE_YOY_FC" hidden="1">"c8160"</definedName>
    <definedName name="IQ_PPI_FC" hidden="1">"c7690"</definedName>
    <definedName name="IQ_PPI_POP" hidden="1">"c7030"</definedName>
    <definedName name="IQ_PPI_POP_FC" hidden="1">"c7910"</definedName>
    <definedName name="IQ_PPI_YOY" hidden="1">"c7250"</definedName>
    <definedName name="IQ_PPI_YOY_FC" hidden="1">"c8130"</definedName>
    <definedName name="IQ_PRE_OPEN_COST" hidden="1">"c1040"</definedName>
    <definedName name="IQ_PRE_TAX_ACT_OR_EST" hidden="1">"c2221"</definedName>
    <definedName name="IQ_PRE_TAX_ACT_OR_EST_THOM" hidden="1">"c5305"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" hidden="1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" hidden="1">"c6262"</definedName>
    <definedName name="IQ_PREF_OTHER_REIT" hidden="1">"c1058"</definedName>
    <definedName name="IQ_PREF_OTHER_UTI" hidden="1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" hidden="1">"c6263"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FERRED_FDIC" hidden="1">"c6349"</definedName>
    <definedName name="IQ_PREMISES_EQUIPMENT_FDIC" hidden="1">"c6577"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_DET_EST" hidden="1">"c12055"</definedName>
    <definedName name="IQ_PRETAX_INC_DET_EST_CURRENCY" hidden="1">"c12462"</definedName>
    <definedName name="IQ_PRETAX_INC_DET_EST_CURRENCY_THOM" hidden="1">"c12483"</definedName>
    <definedName name="IQ_PRETAX_INC_DET_EST_DATE" hidden="1">"c12208"</definedName>
    <definedName name="IQ_PRETAX_INC_DET_EST_DATE_THOM" hidden="1">"c12234"</definedName>
    <definedName name="IQ_PRETAX_INC_DET_EST_INCL" hidden="1">"c12345"</definedName>
    <definedName name="IQ_PRETAX_INC_DET_EST_INCL_THOM" hidden="1">"c12366"</definedName>
    <definedName name="IQ_PRETAX_INC_DET_EST_ORIGIN" hidden="1">"c12771"</definedName>
    <definedName name="IQ_PRETAX_INC_DET_EST_ORIGIN_THOM" hidden="1">"c12604"</definedName>
    <definedName name="IQ_PRETAX_INC_DET_EST_THOM" hidden="1">"c12084"</definedName>
    <definedName name="IQ_PRETAX_INC_EST" hidden="1">"c1695"</definedName>
    <definedName name="IQ_PRETAX_INC_EST_THOM" hidden="1">"c5119"</definedName>
    <definedName name="IQ_PRETAX_INC_HIGH_EST" hidden="1">"c1697"</definedName>
    <definedName name="IQ_PRETAX_INC_HIGH_EST_THOM" hidden="1">"c5121"</definedName>
    <definedName name="IQ_PRETAX_INC_LOW_EST" hidden="1">"c1698"</definedName>
    <definedName name="IQ_PRETAX_INC_LOW_EST_THOM" hidden="1">"c5122"</definedName>
    <definedName name="IQ_PRETAX_INC_MEDIAN_EST" hidden="1">"c1696"</definedName>
    <definedName name="IQ_PRETAX_INC_MEDIAN_EST_THOM" hidden="1">"c5120"</definedName>
    <definedName name="IQ_PRETAX_INC_NUM_EST" hidden="1">"c1699"</definedName>
    <definedName name="IQ_PRETAX_INC_NUM_EST_THOM" hidden="1">"c5123"</definedName>
    <definedName name="IQ_PRETAX_INC_STDDEV_EST" hidden="1">"c1700"</definedName>
    <definedName name="IQ_PRETAX_INC_STDDEV_EST_THOM" hidden="1">"c5124"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ETAX_RETURN_ASSETS_FDIC" hidden="1">"c6731"</definedName>
    <definedName name="IQ_PREV_MONTHLY_FACTOR" hidden="1">"c8973"</definedName>
    <definedName name="IQ_PREV_MONTHLY_FACTOR_DATE" hidden="1">"c8974"</definedName>
    <definedName name="IQ_PRICE_CFPS_FWD" hidden="1">"c2237"</definedName>
    <definedName name="IQ_PRICE_CFPS_FWD_THOM" hidden="1">"c4060"</definedName>
    <definedName name="IQ_PRICE_OVER_BVPS" hidden="1">"c1412"</definedName>
    <definedName name="IQ_PRICE_OVER_LTM_EPS" hidden="1">"c1413"</definedName>
    <definedName name="IQ_PRICE_PAID_FARM_INDEX" hidden="1">"c6948"</definedName>
    <definedName name="IQ_PRICE_PAID_FARM_INDEX_APR" hidden="1">"c7608"</definedName>
    <definedName name="IQ_PRICE_PAID_FARM_INDEX_APR_FC" hidden="1">"c8488"</definedName>
    <definedName name="IQ_PRICE_PAID_FARM_INDEX_FC" hidden="1">"c7828"</definedName>
    <definedName name="IQ_PRICE_PAID_FARM_INDEX_POP" hidden="1">"c7168"</definedName>
    <definedName name="IQ_PRICE_PAID_FARM_INDEX_POP_FC" hidden="1">"c8048"</definedName>
    <definedName name="IQ_PRICE_PAID_FARM_INDEX_YOY" hidden="1">"c7388"</definedName>
    <definedName name="IQ_PRICE_PAID_FARM_INDEX_YOY_FC" hidden="1">"c8268"</definedName>
    <definedName name="IQ_PRICE_TARGET" hidden="1">"c82"</definedName>
    <definedName name="IQ_PRICE_TARGET_BOTTOM_UP" hidden="1">"c5486"</definedName>
    <definedName name="IQ_PRICE_TARGET_CIQ" hidden="1">"c3613"</definedName>
    <definedName name="IQ_PRICE_TARGET_REUT" hidden="1">"c3631"</definedName>
    <definedName name="IQ_PRICE_TARGET_THOM" hidden="1">"c3649"</definedName>
    <definedName name="IQ_PRICE_VOLATILITY_EST" hidden="1">"c4492"</definedName>
    <definedName name="IQ_PRICE_VOLATILITY_HIGH" hidden="1">"c4493"</definedName>
    <definedName name="IQ_PRICE_VOLATILITY_LOW" hidden="1">"c4494"</definedName>
    <definedName name="IQ_PRICE_VOLATILITY_MEDIAN" hidden="1">"c4495"</definedName>
    <definedName name="IQ_PRICE_VOLATILITY_NUM" hidden="1">"c4496"</definedName>
    <definedName name="IQ_PRICE_VOLATILITY_STDDEV" hidden="1">"c4497"</definedName>
    <definedName name="IQ_PRICEDATE" hidden="1">"c1069"</definedName>
    <definedName name="IQ_PRICING_DATE" hidden="1">"c1613"</definedName>
    <definedName name="IQ_PRIMARY_EPS_TYPE" hidden="1">"c4498"</definedName>
    <definedName name="IQ_PRIMARY_INDUSTRY" hidden="1">"c1070"</definedName>
    <definedName name="IQ_PRINCIPAL_AMT" hidden="1">"c2157"</definedName>
    <definedName name="IQ_PRIVATE_CONST_TOTAL_APR_FC_UNUSED" hidden="1">"c8559"</definedName>
    <definedName name="IQ_PRIVATE_CONST_TOTAL_APR_FC_UNUSED_UNUSED_UNUSED" hidden="1">"c8559"</definedName>
    <definedName name="IQ_PRIVATE_CONST_TOTAL_APR_UNUSED" hidden="1">"c7679"</definedName>
    <definedName name="IQ_PRIVATE_CONST_TOTAL_APR_UNUSED_UNUSED_UNUSED" hidden="1">"c7679"</definedName>
    <definedName name="IQ_PRIVATE_CONST_TOTAL_FC_UNUSED" hidden="1">"c7899"</definedName>
    <definedName name="IQ_PRIVATE_CONST_TOTAL_FC_UNUSED_UNUSED_UNUSED" hidden="1">"c7899"</definedName>
    <definedName name="IQ_PRIVATE_CONST_TOTAL_POP_FC_UNUSED" hidden="1">"c8119"</definedName>
    <definedName name="IQ_PRIVATE_CONST_TOTAL_POP_FC_UNUSED_UNUSED_UNUSED" hidden="1">"c8119"</definedName>
    <definedName name="IQ_PRIVATE_CONST_TOTAL_POP_UNUSED" hidden="1">"c7239"</definedName>
    <definedName name="IQ_PRIVATE_CONST_TOTAL_POP_UNUSED_UNUSED_UNUSED" hidden="1">"c7239"</definedName>
    <definedName name="IQ_PRIVATE_CONST_TOTAL_UNUSED" hidden="1">"c7019"</definedName>
    <definedName name="IQ_PRIVATE_CONST_TOTAL_UNUSED_UNUSED_UNUSED" hidden="1">"c7019"</definedName>
    <definedName name="IQ_PRIVATE_CONST_TOTAL_YOY_FC_UNUSED" hidden="1">"c8339"</definedName>
    <definedName name="IQ_PRIVATE_CONST_TOTAL_YOY_FC_UNUSED_UNUSED_UNUSED" hidden="1">"c8339"</definedName>
    <definedName name="IQ_PRIVATE_CONST_TOTAL_YOY_UNUSED" hidden="1">"c7459"</definedName>
    <definedName name="IQ_PRIVATE_CONST_TOTAL_YOY_UNUSED_UNUSED_UNUSED" hidden="1">"c7459"</definedName>
    <definedName name="IQ_PRIVATE_FIXED_INVEST_TOTAL" hidden="1">"c12006"</definedName>
    <definedName name="IQ_PRIVATE_FIXED_INVEST_TOTAL_APR" hidden="1">"c12009"</definedName>
    <definedName name="IQ_PRIVATE_FIXED_INVEST_TOTAL_POP" hidden="1">"c12007"</definedName>
    <definedName name="IQ_PRIVATE_FIXED_INVEST_TOTAL_YOY" hidden="1">"c12008"</definedName>
    <definedName name="IQ_PRIVATE_NONRES_CONST_IMPROV" hidden="1">"c6949"</definedName>
    <definedName name="IQ_PRIVATE_NONRES_CONST_IMPROV_APR" hidden="1">"c7609"</definedName>
    <definedName name="IQ_PRIVATE_NONRES_CONST_IMPROV_APR_FC" hidden="1">"c8489"</definedName>
    <definedName name="IQ_PRIVATE_NONRES_CONST_IMPROV_FC" hidden="1">"c7829"</definedName>
    <definedName name="IQ_PRIVATE_NONRES_CONST_IMPROV_POP" hidden="1">"c7169"</definedName>
    <definedName name="IQ_PRIVATE_NONRES_CONST_IMPROV_POP_FC" hidden="1">"c8049"</definedName>
    <definedName name="IQ_PRIVATE_NONRES_CONST_IMPROV_YOY" hidden="1">"c7389"</definedName>
    <definedName name="IQ_PRIVATE_NONRES_CONST_IMPROV_YOY_FC" hidden="1">"c8269"</definedName>
    <definedName name="IQ_PRIVATE_RES_CONST_IMPROV" hidden="1">"c6950"</definedName>
    <definedName name="IQ_PRIVATE_RES_CONST_IMPROV_APR" hidden="1">"c7610"</definedName>
    <definedName name="IQ_PRIVATE_RES_CONST_IMPROV_APR_FC" hidden="1">"c8490"</definedName>
    <definedName name="IQ_PRIVATE_RES_CONST_IMPROV_FC" hidden="1">"c7830"</definedName>
    <definedName name="IQ_PRIVATE_RES_CONST_IMPROV_POP" hidden="1">"c7170"</definedName>
    <definedName name="IQ_PRIVATE_RES_CONST_IMPROV_POP_FC" hidden="1">"c8050"</definedName>
    <definedName name="IQ_PRIVATE_RES_CONST_IMPROV_YOY" hidden="1">"c7390"</definedName>
    <definedName name="IQ_PRIVATE_RES_CONST_IMPROV_YOY_FC" hidden="1">"c8270"</definedName>
    <definedName name="IQ_PRIVATE_RES_CONST_REAL_APR_FC_UNUSED" hidden="1">"c8535"</definedName>
    <definedName name="IQ_PRIVATE_RES_CONST_REAL_APR_FC_UNUSED_UNUSED_UNUSED" hidden="1">"c8535"</definedName>
    <definedName name="IQ_PRIVATE_RES_CONST_REAL_APR_UNUSED" hidden="1">"c7655"</definedName>
    <definedName name="IQ_PRIVATE_RES_CONST_REAL_APR_UNUSED_UNUSED_UNUSED" hidden="1">"c7655"</definedName>
    <definedName name="IQ_PRIVATE_RES_CONST_REAL_FC_UNUSED" hidden="1">"c7875"</definedName>
    <definedName name="IQ_PRIVATE_RES_CONST_REAL_FC_UNUSED_UNUSED_UNUSED" hidden="1">"c7875"</definedName>
    <definedName name="IQ_PRIVATE_RES_CONST_REAL_POP_FC_UNUSED" hidden="1">"c8095"</definedName>
    <definedName name="IQ_PRIVATE_RES_CONST_REAL_POP_FC_UNUSED_UNUSED_UNUSED" hidden="1">"c8095"</definedName>
    <definedName name="IQ_PRIVATE_RES_CONST_REAL_POP_UNUSED" hidden="1">"c7215"</definedName>
    <definedName name="IQ_PRIVATE_RES_CONST_REAL_POP_UNUSED_UNUSED_UNUSED" hidden="1">"c7215"</definedName>
    <definedName name="IQ_PRIVATE_RES_CONST_REAL_UNUSED" hidden="1">"c6995"</definedName>
    <definedName name="IQ_PRIVATE_RES_CONST_REAL_UNUSED_UNUSED_UNUSED" hidden="1">"c6995"</definedName>
    <definedName name="IQ_PRIVATE_RES_CONST_REAL_YOY_FC_UNUSED" hidden="1">"c8315"</definedName>
    <definedName name="IQ_PRIVATE_RES_CONST_REAL_YOY_FC_UNUSED_UNUSED_UNUSED" hidden="1">"c8315"</definedName>
    <definedName name="IQ_PRIVATE_RES_CONST_REAL_YOY_UNUSED" hidden="1">"c7435"</definedName>
    <definedName name="IQ_PRIVATE_RES_CONST_REAL_YOY_UNUSED_UNUSED_UNUSED" hidden="1">"c7435"</definedName>
    <definedName name="IQ_PRIVATE_RES_FIXED_INVEST_REAL" hidden="1">"c11986"</definedName>
    <definedName name="IQ_PRIVATE_RES_FIXED_INVEST_REAL_APR" hidden="1">"c11989"</definedName>
    <definedName name="IQ_PRIVATE_RES_FIXED_INVEST_REAL_POP" hidden="1">"c11987"</definedName>
    <definedName name="IQ_PRIVATE_RES_FIXED_INVEST_REAL_YOY" hidden="1">"c11988"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BABLE_ATTRIB_ORE_RESERVES_ALUM" hidden="1">"c9217"</definedName>
    <definedName name="IQ_PROBABLE_ATTRIB_ORE_RESERVES_COP" hidden="1">"c9161"</definedName>
    <definedName name="IQ_PROBABLE_ATTRIB_ORE_RESERVES_DIAM" hidden="1">"c9641"</definedName>
    <definedName name="IQ_PROBABLE_ATTRIB_ORE_RESERVES_GOLD" hidden="1">"c9002"</definedName>
    <definedName name="IQ_PROBABLE_ATTRIB_ORE_RESERVES_IRON" hidden="1">"c9376"</definedName>
    <definedName name="IQ_PROBABLE_ATTRIB_ORE_RESERVES_LEAD" hidden="1">"c9429"</definedName>
    <definedName name="IQ_PROBABLE_ATTRIB_ORE_RESERVES_MANG" hidden="1">"c9482"</definedName>
    <definedName name="IQ_PROBABLE_ATTRIB_ORE_RESERVES_MOLYB" hidden="1">"c9694"</definedName>
    <definedName name="IQ_PROBABLE_ATTRIB_ORE_RESERVES_NICK" hidden="1">"c9270"</definedName>
    <definedName name="IQ_PROBABLE_ATTRIB_ORE_RESERVES_PLAT" hidden="1">"c9108"</definedName>
    <definedName name="IQ_PROBABLE_ATTRIB_ORE_RESERVES_SILVER" hidden="1">"c9055"</definedName>
    <definedName name="IQ_PROBABLE_ATTRIB_ORE_RESERVES_TITAN" hidden="1">"c9535"</definedName>
    <definedName name="IQ_PROBABLE_ATTRIB_ORE_RESERVES_URAN" hidden="1">"c9588"</definedName>
    <definedName name="IQ_PROBABLE_ATTRIB_ORE_RESERVES_ZINC" hidden="1">"c9323"</definedName>
    <definedName name="IQ_PROBABLE_ORE_RESERVES_ALUM" hidden="1">"c9209"</definedName>
    <definedName name="IQ_PROBABLE_ORE_RESERVES_COP" hidden="1">"c9153"</definedName>
    <definedName name="IQ_PROBABLE_ORE_RESERVES_DIAM" hidden="1">"c9633"</definedName>
    <definedName name="IQ_PROBABLE_ORE_RESERVES_GOLD" hidden="1">"c8994"</definedName>
    <definedName name="IQ_PROBABLE_ORE_RESERVES_IRON" hidden="1">"c9368"</definedName>
    <definedName name="IQ_PROBABLE_ORE_RESERVES_LEAD" hidden="1">"c9421"</definedName>
    <definedName name="IQ_PROBABLE_ORE_RESERVES_MANG" hidden="1">"c9474"</definedName>
    <definedName name="IQ_PROBABLE_ORE_RESERVES_MOLYB" hidden="1">"c9686"</definedName>
    <definedName name="IQ_PROBABLE_ORE_RESERVES_NICK" hidden="1">"c9262"</definedName>
    <definedName name="IQ_PROBABLE_ORE_RESERVES_PLAT" hidden="1">"c9100"</definedName>
    <definedName name="IQ_PROBABLE_ORE_RESERVES_SILVER" hidden="1">"c9047"</definedName>
    <definedName name="IQ_PROBABLE_ORE_RESERVES_TITAN" hidden="1">"c9527"</definedName>
    <definedName name="IQ_PROBABLE_ORE_RESERVES_URAN" hidden="1">"c9580"</definedName>
    <definedName name="IQ_PROBABLE_ORE_RESERVES_ZINC" hidden="1">"c9315"</definedName>
    <definedName name="IQ_PROBABLE_RECOV_ATTRIB_RESERVES_ALUM" hidden="1">"c9220"</definedName>
    <definedName name="IQ_PROBABLE_RECOV_ATTRIB_RESERVES_COAL" hidden="1">"c9804"</definedName>
    <definedName name="IQ_PROBABLE_RECOV_ATTRIB_RESERVES_COP" hidden="1">"c9164"</definedName>
    <definedName name="IQ_PROBABLE_RECOV_ATTRIB_RESERVES_DIAM" hidden="1">"c9644"</definedName>
    <definedName name="IQ_PROBABLE_RECOV_ATTRIB_RESERVES_GOLD" hidden="1">"c9005"</definedName>
    <definedName name="IQ_PROBABLE_RECOV_ATTRIB_RESERVES_IRON" hidden="1">"c9379"</definedName>
    <definedName name="IQ_PROBABLE_RECOV_ATTRIB_RESERVES_LEAD" hidden="1">"c9432"</definedName>
    <definedName name="IQ_PROBABLE_RECOV_ATTRIB_RESERVES_MANG" hidden="1">"c9485"</definedName>
    <definedName name="IQ_PROBABLE_RECOV_ATTRIB_RESERVES_MET_COAL" hidden="1">"c9744"</definedName>
    <definedName name="IQ_PROBABLE_RECOV_ATTRIB_RESERVES_MOLYB" hidden="1">"c9697"</definedName>
    <definedName name="IQ_PROBABLE_RECOV_ATTRIB_RESERVES_NICK" hidden="1">"c9273"</definedName>
    <definedName name="IQ_PROBABLE_RECOV_ATTRIB_RESERVES_PLAT" hidden="1">"c9111"</definedName>
    <definedName name="IQ_PROBABLE_RECOV_ATTRIB_RESERVES_SILVER" hidden="1">"c9058"</definedName>
    <definedName name="IQ_PROBABLE_RECOV_ATTRIB_RESERVES_STEAM" hidden="1">"c9774"</definedName>
    <definedName name="IQ_PROBABLE_RECOV_ATTRIB_RESERVES_TITAN" hidden="1">"c9538"</definedName>
    <definedName name="IQ_PROBABLE_RECOV_ATTRIB_RESERVES_URAN" hidden="1">"c9591"</definedName>
    <definedName name="IQ_PROBABLE_RECOV_ATTRIB_RESERVES_ZINC" hidden="1">"c9326"</definedName>
    <definedName name="IQ_PROBABLE_RECOV_RESERVES_ALUM" hidden="1">"c9214"</definedName>
    <definedName name="IQ_PROBABLE_RECOV_RESERVES_COAL" hidden="1">"c9801"</definedName>
    <definedName name="IQ_PROBABLE_RECOV_RESERVES_COP" hidden="1">"c9158"</definedName>
    <definedName name="IQ_PROBABLE_RECOV_RESERVES_DIAM" hidden="1">"c9638"</definedName>
    <definedName name="IQ_PROBABLE_RECOV_RESERVES_GOLD" hidden="1">"c8999"</definedName>
    <definedName name="IQ_PROBABLE_RECOV_RESERVES_IRON" hidden="1">"c9373"</definedName>
    <definedName name="IQ_PROBABLE_RECOV_RESERVES_LEAD" hidden="1">"c9426"</definedName>
    <definedName name="IQ_PROBABLE_RECOV_RESERVES_MANG" hidden="1">"c9479"</definedName>
    <definedName name="IQ_PROBABLE_RECOV_RESERVES_MET_COAL" hidden="1">"c9741"</definedName>
    <definedName name="IQ_PROBABLE_RECOV_RESERVES_MOLYB" hidden="1">"c9691"</definedName>
    <definedName name="IQ_PROBABLE_RECOV_RESERVES_NICK" hidden="1">"c9267"</definedName>
    <definedName name="IQ_PROBABLE_RECOV_RESERVES_PLAT" hidden="1">"c9105"</definedName>
    <definedName name="IQ_PROBABLE_RECOV_RESERVES_SILVER" hidden="1">"c9052"</definedName>
    <definedName name="IQ_PROBABLE_RECOV_RESERVES_STEAM" hidden="1">"c9771"</definedName>
    <definedName name="IQ_PROBABLE_RECOV_RESERVES_TITAN" hidden="1">"c9532"</definedName>
    <definedName name="IQ_PROBABLE_RECOV_RESERVES_URAN" hidden="1">"c9585"</definedName>
    <definedName name="IQ_PROBABLE_RECOV_RESERVES_ZINC" hidden="1">"c9320"</definedName>
    <definedName name="IQ_PROBABLE_RESERVES_CALORIFIC_VALUE_COAL" hidden="1">"c9798"</definedName>
    <definedName name="IQ_PROBABLE_RESERVES_CALORIFIC_VALUE_MET_COAL" hidden="1">"c9738"</definedName>
    <definedName name="IQ_PROBABLE_RESERVES_CALORIFIC_VALUE_STEAM" hidden="1">"c9768"</definedName>
    <definedName name="IQ_PROBABLE_RESERVES_GRADE_ALUM" hidden="1">"c9210"</definedName>
    <definedName name="IQ_PROBABLE_RESERVES_GRADE_COP" hidden="1">"c9154"</definedName>
    <definedName name="IQ_PROBABLE_RESERVES_GRADE_DIAM" hidden="1">"c9634"</definedName>
    <definedName name="IQ_PROBABLE_RESERVES_GRADE_GOLD" hidden="1">"c8995"</definedName>
    <definedName name="IQ_PROBABLE_RESERVES_GRADE_IRON" hidden="1">"c9369"</definedName>
    <definedName name="IQ_PROBABLE_RESERVES_GRADE_LEAD" hidden="1">"c9422"</definedName>
    <definedName name="IQ_PROBABLE_RESERVES_GRADE_MANG" hidden="1">"c9475"</definedName>
    <definedName name="IQ_PROBABLE_RESERVES_GRADE_MOLYB" hidden="1">"c9687"</definedName>
    <definedName name="IQ_PROBABLE_RESERVES_GRADE_NICK" hidden="1">"c9263"</definedName>
    <definedName name="IQ_PROBABLE_RESERVES_GRADE_PLAT" hidden="1">"c9101"</definedName>
    <definedName name="IQ_PROBABLE_RESERVES_GRADE_SILVER" hidden="1">"c9048"</definedName>
    <definedName name="IQ_PROBABLE_RESERVES_GRADE_TITAN" hidden="1">"c9528"</definedName>
    <definedName name="IQ_PROBABLE_RESERVES_GRADE_URAN" hidden="1">"c9581"</definedName>
    <definedName name="IQ_PROBABLE_RESERVES_GRADE_ZINC" hidden="1">"c9316"</definedName>
    <definedName name="IQ_PRODUCTION_COST_ALUM" hidden="1">"c9253"</definedName>
    <definedName name="IQ_PRODUCTION_COST_COAL" hidden="1">"c9826"</definedName>
    <definedName name="IQ_PRODUCTION_COST_COP" hidden="1">"c9200"</definedName>
    <definedName name="IQ_PRODUCTION_COST_DIAM" hidden="1">"c9677"</definedName>
    <definedName name="IQ_PRODUCTION_COST_GOLD" hidden="1">"c9038"</definedName>
    <definedName name="IQ_PRODUCTION_COST_IRON" hidden="1">"c9412"</definedName>
    <definedName name="IQ_PRODUCTION_COST_LEAD" hidden="1">"c9465"</definedName>
    <definedName name="IQ_PRODUCTION_COST_MANG" hidden="1">"c9518"</definedName>
    <definedName name="IQ_PRODUCTION_COST_MET_COAL" hidden="1">"c9763"</definedName>
    <definedName name="IQ_PRODUCTION_COST_MOLYB" hidden="1">"c9730"</definedName>
    <definedName name="IQ_PRODUCTION_COST_NICK" hidden="1">"c9306"</definedName>
    <definedName name="IQ_PRODUCTION_COST_PLAT" hidden="1">"c9144"</definedName>
    <definedName name="IQ_PRODUCTION_COST_SILVER" hidden="1">"c9091"</definedName>
    <definedName name="IQ_PRODUCTION_COST_STEAM" hidden="1">"c9793"</definedName>
    <definedName name="IQ_PRODUCTION_COST_TITAN" hidden="1">"c9571"</definedName>
    <definedName name="IQ_PRODUCTION_COST_URAN" hidden="1">"c9624"</definedName>
    <definedName name="IQ_PRODUCTION_COST_ZINC" hidden="1">"c9359"</definedName>
    <definedName name="IQ_PROFESSIONAL" hidden="1">"c1071"</definedName>
    <definedName name="IQ_PROFESSIONAL_TITLE" hidden="1">"c1072"</definedName>
    <definedName name="IQ_PROFIT_AFTER_COST_CAPITAL_NEW_BUSINESS" hidden="1">"c9969"</definedName>
    <definedName name="IQ_PROFIT_BEFORE_COST_CAPITAL_NEW_BUSINESS" hidden="1">"c9967"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ED_ATTRIB_ORE_RESERVES_ALUM" hidden="1">"c9216"</definedName>
    <definedName name="IQ_PROVED_ATTRIB_ORE_RESERVES_COP" hidden="1">"c9160"</definedName>
    <definedName name="IQ_PROVED_ATTRIB_ORE_RESERVES_DIAM" hidden="1">"c9640"</definedName>
    <definedName name="IQ_PROVED_ATTRIB_ORE_RESERVES_GOLD" hidden="1">"c9001"</definedName>
    <definedName name="IQ_PROVED_ATTRIB_ORE_RESERVES_IRON" hidden="1">"c9375"</definedName>
    <definedName name="IQ_PROVED_ATTRIB_ORE_RESERVES_LEAD" hidden="1">"c9428"</definedName>
    <definedName name="IQ_PROVED_ATTRIB_ORE_RESERVES_MANG" hidden="1">"c9481"</definedName>
    <definedName name="IQ_PROVED_ATTRIB_ORE_RESERVES_MOLYB" hidden="1">"c9693"</definedName>
    <definedName name="IQ_PROVED_ATTRIB_ORE_RESERVES_NICK" hidden="1">"c9269"</definedName>
    <definedName name="IQ_PROVED_ATTRIB_ORE_RESERVES_PLAT" hidden="1">"c9107"</definedName>
    <definedName name="IQ_PROVED_ATTRIB_ORE_RESERVES_SILVER" hidden="1">"c9054"</definedName>
    <definedName name="IQ_PROVED_ATTRIB_ORE_RESERVES_TITAN" hidden="1">"c9534"</definedName>
    <definedName name="IQ_PROVED_ATTRIB_ORE_RESERVES_URAN" hidden="1">"c9587"</definedName>
    <definedName name="IQ_PROVED_ATTRIB_ORE_RESERVES_ZINC" hidden="1">"c9322"</definedName>
    <definedName name="IQ_PROVED_ORE_RESERVES_ALUM" hidden="1">"c9207"</definedName>
    <definedName name="IQ_PROVED_ORE_RESERVES_COP" hidden="1">"c9151"</definedName>
    <definedName name="IQ_PROVED_ORE_RESERVES_DIAM" hidden="1">"c9631"</definedName>
    <definedName name="IQ_PROVED_ORE_RESERVES_GOLD" hidden="1">"c8992"</definedName>
    <definedName name="IQ_PROVED_ORE_RESERVES_IRON" hidden="1">"c9366"</definedName>
    <definedName name="IQ_PROVED_ORE_RESERVES_LEAD" hidden="1">"c9419"</definedName>
    <definedName name="IQ_PROVED_ORE_RESERVES_MANG" hidden="1">"c9472"</definedName>
    <definedName name="IQ_PROVED_ORE_RESERVES_MOLYB" hidden="1">"c9684"</definedName>
    <definedName name="IQ_PROVED_ORE_RESERVES_NICK" hidden="1">"c9260"</definedName>
    <definedName name="IQ_PROVED_ORE_RESERVES_PLAT" hidden="1">"c9098"</definedName>
    <definedName name="IQ_PROVED_ORE_RESERVES_SILVER" hidden="1">"c9045"</definedName>
    <definedName name="IQ_PROVED_ORE_RESERVES_TITAN" hidden="1">"c9525"</definedName>
    <definedName name="IQ_PROVED_ORE_RESERVES_URAN" hidden="1">"c9578"</definedName>
    <definedName name="IQ_PROVED_ORE_RESERVES_ZINC" hidden="1">"c9313"</definedName>
    <definedName name="IQ_PROVED_RECOV_ATTRIB_RESERVES_ALUM" hidden="1">"c9219"</definedName>
    <definedName name="IQ_PROVED_RECOV_ATTRIB_RESERVES_COAL" hidden="1">"c9803"</definedName>
    <definedName name="IQ_PROVED_RECOV_ATTRIB_RESERVES_COP" hidden="1">"c9163"</definedName>
    <definedName name="IQ_PROVED_RECOV_ATTRIB_RESERVES_DIAM" hidden="1">"c9643"</definedName>
    <definedName name="IQ_PROVED_RECOV_ATTRIB_RESERVES_GOLD" hidden="1">"c9004"</definedName>
    <definedName name="IQ_PROVED_RECOV_ATTRIB_RESERVES_IRON" hidden="1">"c9378"</definedName>
    <definedName name="IQ_PROVED_RECOV_ATTRIB_RESERVES_LEAD" hidden="1">"c9431"</definedName>
    <definedName name="IQ_PROVED_RECOV_ATTRIB_RESERVES_MANG" hidden="1">"c9484"</definedName>
    <definedName name="IQ_PROVED_RECOV_ATTRIB_RESERVES_MET_COAL" hidden="1">"c9743"</definedName>
    <definedName name="IQ_PROVED_RECOV_ATTRIB_RESERVES_MOLYB" hidden="1">"c9696"</definedName>
    <definedName name="IQ_PROVED_RECOV_ATTRIB_RESERVES_NICK" hidden="1">"c9272"</definedName>
    <definedName name="IQ_PROVED_RECOV_ATTRIB_RESERVES_PLAT" hidden="1">"c9110"</definedName>
    <definedName name="IQ_PROVED_RECOV_ATTRIB_RESERVES_SILVER" hidden="1">"c9057"</definedName>
    <definedName name="IQ_PROVED_RECOV_ATTRIB_RESERVES_STEAM" hidden="1">"c9773"</definedName>
    <definedName name="IQ_PROVED_RECOV_ATTRIB_RESERVES_TITAN" hidden="1">"c9537"</definedName>
    <definedName name="IQ_PROVED_RECOV_ATTRIB_RESERVES_URAN" hidden="1">"c9590"</definedName>
    <definedName name="IQ_PROVED_RECOV_ATTRIB_RESERVES_ZINC" hidden="1">"c9325"</definedName>
    <definedName name="IQ_PROVED_RECOV_RESERVES_ALUM" hidden="1">"c9213"</definedName>
    <definedName name="IQ_PROVED_RECOV_RESERVES_COAL" hidden="1">"c9800"</definedName>
    <definedName name="IQ_PROVED_RECOV_RESERVES_COP" hidden="1">"c9157"</definedName>
    <definedName name="IQ_PROVED_RECOV_RESERVES_DIAM" hidden="1">"c9637"</definedName>
    <definedName name="IQ_PROVED_RECOV_RESERVES_GOLD" hidden="1">"c8998"</definedName>
    <definedName name="IQ_PROVED_RECOV_RESERVES_IRON" hidden="1">"c9372"</definedName>
    <definedName name="IQ_PROVED_RECOV_RESERVES_LEAD" hidden="1">"c9425"</definedName>
    <definedName name="IQ_PROVED_RECOV_RESERVES_MANG" hidden="1">"c9478"</definedName>
    <definedName name="IQ_PROVED_RECOV_RESERVES_MET_COAL" hidden="1">"c9740"</definedName>
    <definedName name="IQ_PROVED_RECOV_RESERVES_MOLYB" hidden="1">"c9690"</definedName>
    <definedName name="IQ_PROVED_RECOV_RESERVES_NICK" hidden="1">"c9266"</definedName>
    <definedName name="IQ_PROVED_RECOV_RESERVES_PLAT" hidden="1">"c9104"</definedName>
    <definedName name="IQ_PROVED_RECOV_RESERVES_SILVER" hidden="1">"c9051"</definedName>
    <definedName name="IQ_PROVED_RECOV_RESERVES_STEAM" hidden="1">"c9770"</definedName>
    <definedName name="IQ_PROVED_RECOV_RESERVES_TITAN" hidden="1">"c9531"</definedName>
    <definedName name="IQ_PROVED_RECOV_RESERVES_URAN" hidden="1">"c9584"</definedName>
    <definedName name="IQ_PROVED_RECOV_RESERVES_ZINC" hidden="1">"c9319"</definedName>
    <definedName name="IQ_PROVED_RESERVES_CALORIFIC_VALUE_COAL" hidden="1">"c9797"</definedName>
    <definedName name="IQ_PROVED_RESERVES_CALORIFIC_VALUE_MET_COAL" hidden="1">"c9737"</definedName>
    <definedName name="IQ_PROVED_RESERVES_CALORIFIC_VALUE_STEAM" hidden="1">"c9767"</definedName>
    <definedName name="IQ_PROVED_RESERVES_GRADE_ALUM" hidden="1">"c9208"</definedName>
    <definedName name="IQ_PROVED_RESERVES_GRADE_COP" hidden="1">"c9152"</definedName>
    <definedName name="IQ_PROVED_RESERVES_GRADE_DIAM" hidden="1">"c9632"</definedName>
    <definedName name="IQ_PROVED_RESERVES_GRADE_GOLD" hidden="1">"c8993"</definedName>
    <definedName name="IQ_PROVED_RESERVES_GRADE_IRON" hidden="1">"c9367"</definedName>
    <definedName name="IQ_PROVED_RESERVES_GRADE_LEAD" hidden="1">"c9420"</definedName>
    <definedName name="IQ_PROVED_RESERVES_GRADE_MANG" hidden="1">"c9473"</definedName>
    <definedName name="IQ_PROVED_RESERVES_GRADE_MOLYB" hidden="1">"c9685"</definedName>
    <definedName name="IQ_PROVED_RESERVES_GRADE_NICK" hidden="1">"c9261"</definedName>
    <definedName name="IQ_PROVED_RESERVES_GRADE_PLAT" hidden="1">"c9099"</definedName>
    <definedName name="IQ_PROVED_RESERVES_GRADE_SILVER" hidden="1">"c9046"</definedName>
    <definedName name="IQ_PROVED_RESERVES_GRADE_TITAN" hidden="1">"c9526"</definedName>
    <definedName name="IQ_PROVED_RESERVES_GRADE_URAN" hidden="1">"c9579"</definedName>
    <definedName name="IQ_PROVED_RESERVES_GRADE_ZINC" hidden="1">"c9314"</definedName>
    <definedName name="IQ_PROVISION_10YR_ANN_CAGR" hidden="1">"c6135"</definedName>
    <definedName name="IQ_PROVISION_10YR_ANN_GROWTH" hidden="1">"c1077"</definedName>
    <definedName name="IQ_PROVISION_1YR_ANN_GROWTH" hidden="1">"c1078"</definedName>
    <definedName name="IQ_PROVISION_2YR_ANN_CAGR" hidden="1">"c6136"</definedName>
    <definedName name="IQ_PROVISION_2YR_ANN_GROWTH" hidden="1">"c1079"</definedName>
    <definedName name="IQ_PROVISION_3YR_ANN_CAGR" hidden="1">"c6137"</definedName>
    <definedName name="IQ_PROVISION_3YR_ANN_GROWTH" hidden="1">"c1080"</definedName>
    <definedName name="IQ_PROVISION_5YR_ANN_CAGR" hidden="1">"c6138"</definedName>
    <definedName name="IQ_PROVISION_5YR_ANN_GROWTH" hidden="1">"c1081"</definedName>
    <definedName name="IQ_PROVISION_7YR_ANN_CAGR" hidden="1">"c6139"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S_EQUIP_NONRES_SAAR_APR_FC_UNUSED" hidden="1">"c8491"</definedName>
    <definedName name="IQ_PURCHASES_EQUIP_NONRES_SAAR_APR_FC_UNUSED_UNUSED_UNUSED" hidden="1">"c8491"</definedName>
    <definedName name="IQ_PURCHASES_EQUIP_NONRES_SAAR_APR_UNUSED" hidden="1">"c7611"</definedName>
    <definedName name="IQ_PURCHASES_EQUIP_NONRES_SAAR_APR_UNUSED_UNUSED_UNUSED" hidden="1">"c7611"</definedName>
    <definedName name="IQ_PURCHASES_EQUIP_NONRES_SAAR_FC_UNUSED" hidden="1">"c7831"</definedName>
    <definedName name="IQ_PURCHASES_EQUIP_NONRES_SAAR_FC_UNUSED_UNUSED_UNUSED" hidden="1">"c7831"</definedName>
    <definedName name="IQ_PURCHASES_EQUIP_NONRES_SAAR_POP_FC_UNUSED" hidden="1">"c8051"</definedName>
    <definedName name="IQ_PURCHASES_EQUIP_NONRES_SAAR_POP_FC_UNUSED_UNUSED_UNUSED" hidden="1">"c8051"</definedName>
    <definedName name="IQ_PURCHASES_EQUIP_NONRES_SAAR_POP_UNUSED" hidden="1">"c7171"</definedName>
    <definedName name="IQ_PURCHASES_EQUIP_NONRES_SAAR_POP_UNUSED_UNUSED_UNUSED" hidden="1">"c7171"</definedName>
    <definedName name="IQ_PURCHASES_EQUIP_NONRES_SAAR_UNUSED" hidden="1">"c6951"</definedName>
    <definedName name="IQ_PURCHASES_EQUIP_NONRES_SAAR_UNUSED_UNUSED_UNUSED" hidden="1">"c6951"</definedName>
    <definedName name="IQ_PURCHASES_EQUIP_NONRES_SAAR_YOY_FC_UNUSED" hidden="1">"c8271"</definedName>
    <definedName name="IQ_PURCHASES_EQUIP_NONRES_SAAR_YOY_FC_UNUSED_UNUSED_UNUSED" hidden="1">"c8271"</definedName>
    <definedName name="IQ_PURCHASES_EQUIP_NONRES_SAAR_YOY_UNUSED" hidden="1">"c7391"</definedName>
    <definedName name="IQ_PURCHASES_EQUIP_NONRES_SAAR_YOY_UNUSED_UNUSED_UNUSED" hidden="1">"c7391"</definedName>
    <definedName name="IQ_PUT_DATE_SCHEDULE" hidden="1">"c2483"</definedName>
    <definedName name="IQ_PUT_NOTIFICATION" hidden="1">"c2485"</definedName>
    <definedName name="IQ_PUT_PRICE_SCHEDULE" hidden="1">"c2484"</definedName>
    <definedName name="IQ_PV_PREMIUMS_NEW_BUSINESS" hidden="1">"c9973"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DEPR_AMORT" hidden="1">"c8750"</definedName>
    <definedName name="IQ_RE_FCCR" hidden="1">"c8858"</definedName>
    <definedName name="IQ_RE_FCCR_CONT_OPS" hidden="1">"c8859"</definedName>
    <definedName name="IQ_RE_FCCR_INCL_DISC_OPS" hidden="1">"c8860"</definedName>
    <definedName name="IQ_RE_FCCR_INCL_PREF_DIV" hidden="1">"c8861"</definedName>
    <definedName name="IQ_RE_FCCR_INCL_PREF_DIV_CONT_OPS" hidden="1">"c8862"</definedName>
    <definedName name="IQ_RE_FCCR_INCL_PREF_DIV_INCL_DISC_OPS" hidden="1">"c8863"</definedName>
    <definedName name="IQ_RE_FIXED_CHARGES" hidden="1">"c8856"</definedName>
    <definedName name="IQ_RE_FIXED_CHARGES_INCL_PREF_DIV" hidden="1">"c8857"</definedName>
    <definedName name="IQ_RE_FORECLOSURE_FDIC" hidden="1">"c6332"</definedName>
    <definedName name="IQ_RE_GAIN_LOSS_SALE_ASSETS" hidden="1">"c8751"</definedName>
    <definedName name="IQ_RE_INVEST_FDIC" hidden="1">"c6331"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_MAINT_CAPEX" hidden="1">"c8755"</definedName>
    <definedName name="IQ_RE_MINORITY_INTEREST" hidden="1">"c8752"</definedName>
    <definedName name="IQ_RE_NET_INCOME" hidden="1">"c8749"</definedName>
    <definedName name="IQ_RE_NOI" hidden="1">"c8864"</definedName>
    <definedName name="IQ_RE_NOI_GROWTH_SAME_PROP" hidden="1">"c8866"</definedName>
    <definedName name="IQ_RE_NOI_SAME_PROP" hidden="1">"c8865"</definedName>
    <definedName name="IQ_RE_OTHER_ITEMS" hidden="1">"c8753"</definedName>
    <definedName name="IQ_REAL_ESTATE" hidden="1">"c1093"</definedName>
    <definedName name="IQ_REAL_ESTATE_ASSETS" hidden="1">"c1094"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CURRING_PROFIT_ACT_OR_EST" hidden="1">"c4507"</definedName>
    <definedName name="IQ_RECURRING_PROFIT_ACT_OR_EST_CIQ" hidden="1">"c5045"</definedName>
    <definedName name="IQ_RECURRING_PROFIT_EST" hidden="1">"c4499"</definedName>
    <definedName name="IQ_RECURRING_PROFIT_GUIDANCE" hidden="1">"c4500"</definedName>
    <definedName name="IQ_RECURRING_PROFIT_HIGH_EST" hidden="1">"c4501"</definedName>
    <definedName name="IQ_RECURRING_PROFIT_HIGH_GUIDANCE" hidden="1">"c4179"</definedName>
    <definedName name="IQ_RECURRING_PROFIT_LOW_EST" hidden="1">"c4502"</definedName>
    <definedName name="IQ_RECURRING_PROFIT_LOW_GUIDANCE" hidden="1">"c4219"</definedName>
    <definedName name="IQ_RECURRING_PROFIT_MEDIAN_EST" hidden="1">"c4503"</definedName>
    <definedName name="IQ_RECURRING_PROFIT_NUM_EST" hidden="1">"c4504"</definedName>
    <definedName name="IQ_RECURRING_PROFIT_SHARE_ACT_OR_EST" hidden="1">"c4508"</definedName>
    <definedName name="IQ_RECURRING_PROFIT_SHARE_ACT_OR_EST_CIQ" hidden="1">"c5046"</definedName>
    <definedName name="IQ_RECURRING_PROFIT_SHARE_EST" hidden="1">"c4506"</definedName>
    <definedName name="IQ_RECURRING_PROFIT_SHARE_GUIDANCE" hidden="1">"c4509"</definedName>
    <definedName name="IQ_RECURRING_PROFIT_SHARE_HIGH_EST" hidden="1">"c4510"</definedName>
    <definedName name="IQ_RECURRING_PROFIT_SHARE_HIGH_GUIDANCE" hidden="1">"c4200"</definedName>
    <definedName name="IQ_RECURRING_PROFIT_SHARE_LOW_EST" hidden="1">"c4511"</definedName>
    <definedName name="IQ_RECURRING_PROFIT_SHARE_LOW_GUIDANCE" hidden="1">"c4240"</definedName>
    <definedName name="IQ_RECURRING_PROFIT_SHARE_MEDIAN_EST" hidden="1">"c4512"</definedName>
    <definedName name="IQ_RECURRING_PROFIT_SHARE_NUM_EST" hidden="1">"c4513"</definedName>
    <definedName name="IQ_RECURRING_PROFIT_SHARE_STDDEV_EST" hidden="1">"c4514"</definedName>
    <definedName name="IQ_RECURRING_PROFIT_STDDEV_EST" hidden="1">"c4516"</definedName>
    <definedName name="IQ_REDEEM_PREF_STOCK" hidden="1">"c1417"</definedName>
    <definedName name="IQ_REF_ENTITY" hidden="1">"c6033"</definedName>
    <definedName name="IQ_REF_ENTITY_CIQID" hidden="1">"c6024"</definedName>
    <definedName name="IQ_REF_ENTITY_TICKER" hidden="1">"c6023"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LATED_PLANS_FDIC" hidden="1">"c6320"</definedName>
    <definedName name="IQ_RENT_PER_SQ_FT_AVG_CONSOL" hidden="1">"c8846"</definedName>
    <definedName name="IQ_RENT_PER_SQ_FT_AVG_MANAGED" hidden="1">"c8848"</definedName>
    <definedName name="IQ_RENT_PER_SQ_FT_AVG_OTHER" hidden="1">"c8849"</definedName>
    <definedName name="IQ_RENT_PER_SQ_FT_AVG_TOTAL" hidden="1">"c8850"</definedName>
    <definedName name="IQ_RENT_PER_SQ_FT_AVG_UNCONSOL" hidden="1">"c8847"</definedName>
    <definedName name="IQ_RENT_PER_SQ_METER_AVG_CONSOL" hidden="1">"c8851"</definedName>
    <definedName name="IQ_RENT_PER_SQ_METER_AVG_MANAGED" hidden="1">"c8853"</definedName>
    <definedName name="IQ_RENT_PER_SQ_METER_AVG_OTHER" hidden="1">"c8854"</definedName>
    <definedName name="IQ_RENT_PER_SQ_METER_AVG_TOTAL" hidden="1">"c8855"</definedName>
    <definedName name="IQ_RENT_PER_SQ_METER_AVG_UNCONSOL" hidden="1">"c8852"</definedName>
    <definedName name="IQ_RENTAL_REV" hidden="1">"c1101"</definedName>
    <definedName name="IQ_RES_CONST_REAL_APR_FC_UNUSED" hidden="1">"c8536"</definedName>
    <definedName name="IQ_RES_CONST_REAL_APR_FC_UNUSED_UNUSED_UNUSED" hidden="1">"c8536"</definedName>
    <definedName name="IQ_RES_CONST_REAL_APR_UNUSED" hidden="1">"c7656"</definedName>
    <definedName name="IQ_RES_CONST_REAL_APR_UNUSED_UNUSED_UNUSED" hidden="1">"c7656"</definedName>
    <definedName name="IQ_RES_CONST_REAL_FC_UNUSED" hidden="1">"c7876"</definedName>
    <definedName name="IQ_RES_CONST_REAL_FC_UNUSED_UNUSED_UNUSED" hidden="1">"c7876"</definedName>
    <definedName name="IQ_RES_CONST_REAL_POP_FC_UNUSED" hidden="1">"c8096"</definedName>
    <definedName name="IQ_RES_CONST_REAL_POP_FC_UNUSED_UNUSED_UNUSED" hidden="1">"c8096"</definedName>
    <definedName name="IQ_RES_CONST_REAL_POP_UNUSED" hidden="1">"c7216"</definedName>
    <definedName name="IQ_RES_CONST_REAL_POP_UNUSED_UNUSED_UNUSED" hidden="1">"c7216"</definedName>
    <definedName name="IQ_RES_CONST_REAL_SAAR_APR_FC_UNUSED" hidden="1">"c8537"</definedName>
    <definedName name="IQ_RES_CONST_REAL_SAAR_APR_FC_UNUSED_UNUSED_UNUSED" hidden="1">"c8537"</definedName>
    <definedName name="IQ_RES_CONST_REAL_SAAR_APR_UNUSED" hidden="1">"c7657"</definedName>
    <definedName name="IQ_RES_CONST_REAL_SAAR_APR_UNUSED_UNUSED_UNUSED" hidden="1">"c7657"</definedName>
    <definedName name="IQ_RES_CONST_REAL_SAAR_FC_UNUSED" hidden="1">"c7877"</definedName>
    <definedName name="IQ_RES_CONST_REAL_SAAR_FC_UNUSED_UNUSED_UNUSED" hidden="1">"c7877"</definedName>
    <definedName name="IQ_RES_CONST_REAL_SAAR_POP_FC_UNUSED" hidden="1">"c8097"</definedName>
    <definedName name="IQ_RES_CONST_REAL_SAAR_POP_FC_UNUSED_UNUSED_UNUSED" hidden="1">"c8097"</definedName>
    <definedName name="IQ_RES_CONST_REAL_SAAR_POP_UNUSED" hidden="1">"c7217"</definedName>
    <definedName name="IQ_RES_CONST_REAL_SAAR_POP_UNUSED_UNUSED_UNUSED" hidden="1">"c7217"</definedName>
    <definedName name="IQ_RES_CONST_REAL_SAAR_UNUSED" hidden="1">"c6997"</definedName>
    <definedName name="IQ_RES_CONST_REAL_SAAR_UNUSED_UNUSED_UNUSED" hidden="1">"c6997"</definedName>
    <definedName name="IQ_RES_CONST_REAL_SAAR_YOY_FC_UNUSED" hidden="1">"c8317"</definedName>
    <definedName name="IQ_RES_CONST_REAL_SAAR_YOY_FC_UNUSED_UNUSED_UNUSED" hidden="1">"c8317"</definedName>
    <definedName name="IQ_RES_CONST_REAL_SAAR_YOY_UNUSED" hidden="1">"c7437"</definedName>
    <definedName name="IQ_RES_CONST_REAL_SAAR_YOY_UNUSED_UNUSED_UNUSED" hidden="1">"c7437"</definedName>
    <definedName name="IQ_RES_CONST_REAL_UNUSED" hidden="1">"c6996"</definedName>
    <definedName name="IQ_RES_CONST_REAL_UNUSED_UNUSED_UNUSED" hidden="1">"c6996"</definedName>
    <definedName name="IQ_RES_CONST_REAL_YOY_FC_UNUSED" hidden="1">"c8316"</definedName>
    <definedName name="IQ_RES_CONST_REAL_YOY_FC_UNUSED_UNUSED_UNUSED" hidden="1">"c8316"</definedName>
    <definedName name="IQ_RES_CONST_REAL_YOY_UNUSED" hidden="1">"c7436"</definedName>
    <definedName name="IQ_RES_CONST_REAL_YOY_UNUSED_UNUSED_UNUSED" hidden="1">"c7436"</definedName>
    <definedName name="IQ_RES_CONST_SAAR_APR_FC_UNUSED" hidden="1">"c8540"</definedName>
    <definedName name="IQ_RES_CONST_SAAR_APR_FC_UNUSED_UNUSED_UNUSED" hidden="1">"c8540"</definedName>
    <definedName name="IQ_RES_CONST_SAAR_APR_UNUSED" hidden="1">"c7660"</definedName>
    <definedName name="IQ_RES_CONST_SAAR_APR_UNUSED_UNUSED_UNUSED" hidden="1">"c7660"</definedName>
    <definedName name="IQ_RES_CONST_SAAR_FC_UNUSED" hidden="1">"c7880"</definedName>
    <definedName name="IQ_RES_CONST_SAAR_FC_UNUSED_UNUSED_UNUSED" hidden="1">"c7880"</definedName>
    <definedName name="IQ_RES_CONST_SAAR_POP_FC_UNUSED" hidden="1">"c8100"</definedName>
    <definedName name="IQ_RES_CONST_SAAR_POP_FC_UNUSED_UNUSED_UNUSED" hidden="1">"c8100"</definedName>
    <definedName name="IQ_RES_CONST_SAAR_POP_UNUSED" hidden="1">"c7220"</definedName>
    <definedName name="IQ_RES_CONST_SAAR_POP_UNUSED_UNUSED_UNUSED" hidden="1">"c7220"</definedName>
    <definedName name="IQ_RES_CONST_SAAR_UNUSED" hidden="1">"c7000"</definedName>
    <definedName name="IQ_RES_CONST_SAAR_UNUSED_UNUSED_UNUSED" hidden="1">"c7000"</definedName>
    <definedName name="IQ_RES_CONST_SAAR_YOY_FC_UNUSED" hidden="1">"c8320"</definedName>
    <definedName name="IQ_RES_CONST_SAAR_YOY_FC_UNUSED_UNUSED_UNUSED" hidden="1">"c8320"</definedName>
    <definedName name="IQ_RES_CONST_SAAR_YOY_UNUSED" hidden="1">"c7440"</definedName>
    <definedName name="IQ_RES_CONST_SAAR_YOY_UNUSED_UNUSED_UNUSED" hidden="1">"c7440"</definedName>
    <definedName name="IQ_RES_FIXED_INVEST" hidden="1">"c7001"</definedName>
    <definedName name="IQ_RES_FIXED_INVEST_APR" hidden="1">"c7661"</definedName>
    <definedName name="IQ_RES_FIXED_INVEST_APR_FC" hidden="1">"c8541"</definedName>
    <definedName name="IQ_RES_FIXED_INVEST_FC" hidden="1">"c7881"</definedName>
    <definedName name="IQ_RES_FIXED_INVEST_POP" hidden="1">"c7221"</definedName>
    <definedName name="IQ_RES_FIXED_INVEST_POP_FC" hidden="1">"c8101"</definedName>
    <definedName name="IQ_RES_FIXED_INVEST_REAL" hidden="1">"c6998"</definedName>
    <definedName name="IQ_RES_FIXED_INVEST_REAL_APR" hidden="1">"c7658"</definedName>
    <definedName name="IQ_RES_FIXED_INVEST_REAL_APR_FC" hidden="1">"c8538"</definedName>
    <definedName name="IQ_RES_FIXED_INVEST_REAL_FC" hidden="1">"c7878"</definedName>
    <definedName name="IQ_RES_FIXED_INVEST_REAL_POP" hidden="1">"c7218"</definedName>
    <definedName name="IQ_RES_FIXED_INVEST_REAL_POP_FC" hidden="1">"c8098"</definedName>
    <definedName name="IQ_RES_FIXED_INVEST_REAL_YOY" hidden="1">"c7438"</definedName>
    <definedName name="IQ_RES_FIXED_INVEST_REAL_YOY_FC" hidden="1">"c8318"</definedName>
    <definedName name="IQ_RES_FIXED_INVEST_SAAR" hidden="1">"c11994"</definedName>
    <definedName name="IQ_RES_FIXED_INVEST_SAAR_APR" hidden="1">"c11997"</definedName>
    <definedName name="IQ_RES_FIXED_INVEST_SAAR_POP" hidden="1">"c11995"</definedName>
    <definedName name="IQ_RES_FIXED_INVEST_SAAR_REAL" hidden="1">"c11990"</definedName>
    <definedName name="IQ_RES_FIXED_INVEST_SAAR_REAL_APR" hidden="1">"c11993"</definedName>
    <definedName name="IQ_RES_FIXED_INVEST_SAAR_REAL_POP" hidden="1">"c11991"</definedName>
    <definedName name="IQ_RES_FIXED_INVEST_SAAR_REAL_YOY" hidden="1">"c11992"</definedName>
    <definedName name="IQ_RES_FIXED_INVEST_SAAR_YOY" hidden="1">"c11996"</definedName>
    <definedName name="IQ_RES_FIXED_INVEST_YOY" hidden="1">"c7441"</definedName>
    <definedName name="IQ_RES_FIXED_INVEST_YOY_FC" hidden="1">"c8321"</definedName>
    <definedName name="IQ_RESEARCH_DEV" hidden="1">"c1419"</definedName>
    <definedName name="IQ_RESIDENTIAL_LOANS" hidden="1">"c1102"</definedName>
    <definedName name="IQ_REST_ACQUIRED_AFFILIATED_OTHER_RESTAURANTS" hidden="1">"c9873"</definedName>
    <definedName name="IQ_REST_ACQUIRED_FRANCHISE_RESTAURANTS" hidden="1">"c9867"</definedName>
    <definedName name="IQ_REST_ACQUIRED_OWNED_RESTAURANTS" hidden="1">"c9861"</definedName>
    <definedName name="IQ_REST_ACQUIRED_RESTAURANTS" hidden="1">"c9855"</definedName>
    <definedName name="IQ_REST_AFFILIATED_OTHER_RESTAURANTS_BEG" hidden="1">"c9871"</definedName>
    <definedName name="IQ_REST_AVG_VALUE_TRANSACTION" hidden="1">"c9887"</definedName>
    <definedName name="IQ_REST_AVG_VALUE_TRANSACTION_GROWTH" hidden="1">"c9888"</definedName>
    <definedName name="IQ_REST_AVG_WEEKLY_SALES" hidden="1">"c9879"</definedName>
    <definedName name="IQ_REST_AVG_WEEKLY_SALES_FRANCHISE" hidden="1">"c9877"</definedName>
    <definedName name="IQ_REST_AVG_WEEKLY_SALES_OWNED" hidden="1">"c9878"</definedName>
    <definedName name="IQ_REST_CLOSED_AFFILIATED_OTHER_RESTAURANTS" hidden="1">"c9874"</definedName>
    <definedName name="IQ_REST_CLOSED_FRANCHISE_RESTAURANTS" hidden="1">"c9868"</definedName>
    <definedName name="IQ_REST_CLOSED_OWNED_RESTAURANTS" hidden="1">"c9862"</definedName>
    <definedName name="IQ_REST_CLOSED_RESTAURANTS" hidden="1">"c9856"</definedName>
    <definedName name="IQ_REST_FRANCHISE_RESTAURANTS_BEG" hidden="1">"c9865"</definedName>
    <definedName name="IQ_REST_GUEST_COUNT_GROWTH" hidden="1">"c9889"</definedName>
    <definedName name="IQ_REST_OPENED_AFFILIATED_OTHER_RESTAURANTS" hidden="1">"c9872"</definedName>
    <definedName name="IQ_REST_OPENED_FRANCHISE_RESTAURANTS" hidden="1">"c9866"</definedName>
    <definedName name="IQ_REST_OPENED_OWNED_RESTAURANTS" hidden="1">"c9860"</definedName>
    <definedName name="IQ_REST_OPENED_RESTAURANTS" hidden="1">"c9854"</definedName>
    <definedName name="IQ_REST_OPERATING_MARGIN" hidden="1">"c9886"</definedName>
    <definedName name="IQ_REST_OWNED_RESTAURANTS_BEG" hidden="1">"c9859"</definedName>
    <definedName name="IQ_REST_RESTAURANTS_BEG" hidden="1">"c9853"</definedName>
    <definedName name="IQ_REST_SAME_RESTAURANT_SALES" hidden="1">"c9885"</definedName>
    <definedName name="IQ_REST_SAME_RESTAURANT_SALES_FRANCHISE" hidden="1">"c9883"</definedName>
    <definedName name="IQ_REST_SAME_RESTAURANT_SALES_GROWTH" hidden="1">"c9882"</definedName>
    <definedName name="IQ_REST_SAME_RESTAURANT_SALES_GROWTH_FRANCHISE" hidden="1">"c9880"</definedName>
    <definedName name="IQ_REST_SAME_RESTAURANT_SALES_GROWTH_OWNED" hidden="1">"c9881"</definedName>
    <definedName name="IQ_REST_SAME_RESTAURANT_SALES_OWNED" hidden="1">"c9884"</definedName>
    <definedName name="IQ_REST_SOLD_AFFILIATED_OTHER_RESTAURANTS" hidden="1">"c9875"</definedName>
    <definedName name="IQ_REST_SOLD_FRANCHISE_RESTAURANTS" hidden="1">"c9869"</definedName>
    <definedName name="IQ_REST_SOLD_OWNED_RESTAURANTS" hidden="1">"c9863"</definedName>
    <definedName name="IQ_REST_SOLD_RESTAURANTS" hidden="1">"c9857"</definedName>
    <definedName name="IQ_REST_TOTAL_AFFILIATED_OTHER_RESTAURANTS" hidden="1">"c9876"</definedName>
    <definedName name="IQ_REST_TOTAL_FRANCHISE_RESTAURANTS" hidden="1">"c9870"</definedName>
    <definedName name="IQ_REST_TOTAL_OWNED_RESTAURANTS" hidden="1">"c9864"</definedName>
    <definedName name="IQ_REST_TOTAL_RESTAURANTS" hidden="1">"c9858"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NET_FDIC" hidden="1">"c6500"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 hidden="1">"c6192"</definedName>
    <definedName name="IQ_RESTRICTED_CASH_TOTAL" hidden="1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" hidden="1">"c6264"</definedName>
    <definedName name="IQ_RESTRUCTURE_REIT" hidden="1">"c1110"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AFFILIATED_OTHER_STORES" hidden="1">"c9892"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FFILIATED_OTHER_STORES_BEG" hidden="1">"c9890"</definedName>
    <definedName name="IQ_RETAIL_AVG_SQ_METERS_GROSS" hidden="1">"c9908"</definedName>
    <definedName name="IQ_RETAIL_AVG_SQ_METERS_NET" hidden="1">"c9907"</definedName>
    <definedName name="IQ_RETAIL_AVG_STORE_SIZE_GROSS" hidden="1">"c2066"</definedName>
    <definedName name="IQ_RETAIL_AVG_STORE_SIZE_NET" hidden="1">"c2067"</definedName>
    <definedName name="IQ_RETAIL_AVG_VALUE_TRANSACTION" hidden="1">"c9915"</definedName>
    <definedName name="IQ_RETAIL_AVG_VALUE_TRANSACTION_GROWTH" hidden="1">"c9916"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AFFILIATED_OTHER_STORES" hidden="1">"c9893"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GROSS_MARGIN" hidden="1">"c9899"</definedName>
    <definedName name="IQ_RETAIL_IS_RATIO" hidden="1">"c7002"</definedName>
    <definedName name="IQ_RETAIL_IS_RATIO_FC" hidden="1">"c7882"</definedName>
    <definedName name="IQ_RETAIL_IS_RATIO_POP" hidden="1">"c7222"</definedName>
    <definedName name="IQ_RETAIL_IS_RATIO_POP_FC" hidden="1">"c8102"</definedName>
    <definedName name="IQ_RETAIL_IS_RATIO_YOY" hidden="1">"c7442"</definedName>
    <definedName name="IQ_RETAIL_IS_RATIO_YOY_FC" hidden="1">"c8322"</definedName>
    <definedName name="IQ_RETAIL_MERCHANDISE_MARGIN" hidden="1">"c9901"</definedName>
    <definedName name="IQ_RETAIL_OPENED_AFFILIATED_OTHER_STORES" hidden="1">"c9891"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PERATING_MARGIN" hidden="1">"c9900"</definedName>
    <definedName name="IQ_RETAIL_OWNED_STORES_BEG" hidden="1">"c2901"</definedName>
    <definedName name="IQ_RETAIL_SALES" hidden="1">"c7003"</definedName>
    <definedName name="IQ_RETAIL_SALES_APR" hidden="1">"c7663"</definedName>
    <definedName name="IQ_RETAIL_SALES_APR_FC" hidden="1">"c8543"</definedName>
    <definedName name="IQ_RETAIL_SALES_CATALOG" hidden="1">"c9903"</definedName>
    <definedName name="IQ_RETAIL_SALES_FC" hidden="1">"c7883"</definedName>
    <definedName name="IQ_RETAIL_SALES_FOOD" hidden="1">"c7004"</definedName>
    <definedName name="IQ_RETAIL_SALES_FOOD_APR" hidden="1">"c7664"</definedName>
    <definedName name="IQ_RETAIL_SALES_FOOD_APR_FC" hidden="1">"c8544"</definedName>
    <definedName name="IQ_RETAIL_SALES_FOOD_EXCL_VEHICLE" hidden="1">"c7005"</definedName>
    <definedName name="IQ_RETAIL_SALES_FOOD_EXCL_VEHICLE_APR" hidden="1">"c7665"</definedName>
    <definedName name="IQ_RETAIL_SALES_FOOD_EXCL_VEHICLE_APR_FC" hidden="1">"c8545"</definedName>
    <definedName name="IQ_RETAIL_SALES_FOOD_EXCL_VEHICLE_FC" hidden="1">"c7885"</definedName>
    <definedName name="IQ_RETAIL_SALES_FOOD_EXCL_VEHICLE_POP" hidden="1">"c7225"</definedName>
    <definedName name="IQ_RETAIL_SALES_FOOD_EXCL_VEHICLE_POP_FC" hidden="1">"c8105"</definedName>
    <definedName name="IQ_RETAIL_SALES_FOOD_EXCL_VEHICLE_YOY" hidden="1">"c7445"</definedName>
    <definedName name="IQ_RETAIL_SALES_FOOD_EXCL_VEHICLE_YOY_FC" hidden="1">"c8325"</definedName>
    <definedName name="IQ_RETAIL_SALES_FOOD_FC" hidden="1">"c7884"</definedName>
    <definedName name="IQ_RETAIL_SALES_FOOD_POP" hidden="1">"c7224"</definedName>
    <definedName name="IQ_RETAIL_SALES_FOOD_POP_FC" hidden="1">"c8104"</definedName>
    <definedName name="IQ_RETAIL_SALES_FOOD_YOY" hidden="1">"c7444"</definedName>
    <definedName name="IQ_RETAIL_SALES_FOOD_YOY_FC" hidden="1">"c8324"</definedName>
    <definedName name="IQ_RETAIL_SALES_ONLINE" hidden="1">"c9904"</definedName>
    <definedName name="IQ_RETAIL_SALES_POP" hidden="1">"c7223"</definedName>
    <definedName name="IQ_RETAIL_SALES_POP_FC" hidden="1">"c8103"</definedName>
    <definedName name="IQ_RETAIL_SALES_RETAIL" hidden="1">"c9902"</definedName>
    <definedName name="IQ_RETAIL_SALES_SAAR" hidden="1">"c7009"</definedName>
    <definedName name="IQ_RETAIL_SALES_SAAR_APR" hidden="1">"c7669"</definedName>
    <definedName name="IQ_RETAIL_SALES_SAAR_APR_FC" hidden="1">"c8549"</definedName>
    <definedName name="IQ_RETAIL_SALES_SAAR_FC" hidden="1">"c7889"</definedName>
    <definedName name="IQ_RETAIL_SALES_SAAR_POP" hidden="1">"c7229"</definedName>
    <definedName name="IQ_RETAIL_SALES_SAAR_POP_FC" hidden="1">"c8109"</definedName>
    <definedName name="IQ_RETAIL_SALES_SAAR_YOY" hidden="1">"c7449"</definedName>
    <definedName name="IQ_RETAIL_SALES_SAAR_YOY_FC" hidden="1">"c8329"</definedName>
    <definedName name="IQ_RETAIL_SALES_SQ_METER_COMPARABLE_GROSS" hidden="1">"c9914"</definedName>
    <definedName name="IQ_RETAIL_SALES_SQ_METER_COMPARABLE_NET" hidden="1">"c9913"</definedName>
    <definedName name="IQ_RETAIL_SALES_SQ_METER_GROSS" hidden="1">"c9910"</definedName>
    <definedName name="IQ_RETAIL_SALES_SQ_METER_NET" hidden="1">"c9909"</definedName>
    <definedName name="IQ_RETAIL_SALES_SQ_METER_OWNED_GROSS" hidden="1">"c9912"</definedName>
    <definedName name="IQ_RETAIL_SALES_SQ_METER_OWNED_NET" hidden="1">"c9911"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ALES_VALUE_INDEX" hidden="1">"c7006"</definedName>
    <definedName name="IQ_RETAIL_SALES_VALUE_INDEX_APR" hidden="1">"c7666"</definedName>
    <definedName name="IQ_RETAIL_SALES_VALUE_INDEX_APR_FC" hidden="1">"c8546"</definedName>
    <definedName name="IQ_RETAIL_SALES_VALUE_INDEX_FC" hidden="1">"c7886"</definedName>
    <definedName name="IQ_RETAIL_SALES_VALUE_INDEX_POP" hidden="1">"c7226"</definedName>
    <definedName name="IQ_RETAIL_SALES_VALUE_INDEX_POP_FC" hidden="1">"c8106"</definedName>
    <definedName name="IQ_RETAIL_SALES_VALUE_INDEX_YOY" hidden="1">"c7446"</definedName>
    <definedName name="IQ_RETAIL_SALES_VALUE_INDEX_YOY_FC" hidden="1">"c8326"</definedName>
    <definedName name="IQ_RETAIL_SALES_VOL_INDEX" hidden="1">"c7007"</definedName>
    <definedName name="IQ_RETAIL_SALES_VOL_INDEX_APR" hidden="1">"c7667"</definedName>
    <definedName name="IQ_RETAIL_SALES_VOL_INDEX_APR_FC" hidden="1">"c8547"</definedName>
    <definedName name="IQ_RETAIL_SALES_VOL_INDEX_EXCL_MOTOR" hidden="1">"c7008"</definedName>
    <definedName name="IQ_RETAIL_SALES_VOL_INDEX_EXCL_MOTOR_APR" hidden="1">"c7668"</definedName>
    <definedName name="IQ_RETAIL_SALES_VOL_INDEX_EXCL_MOTOR_APR_FC" hidden="1">"c8548"</definedName>
    <definedName name="IQ_RETAIL_SALES_VOL_INDEX_EXCL_MOTOR_FC" hidden="1">"c7888"</definedName>
    <definedName name="IQ_RETAIL_SALES_VOL_INDEX_EXCL_MOTOR_POP" hidden="1">"c7228"</definedName>
    <definedName name="IQ_RETAIL_SALES_VOL_INDEX_EXCL_MOTOR_POP_FC" hidden="1">"c8108"</definedName>
    <definedName name="IQ_RETAIL_SALES_VOL_INDEX_EXCL_MOTOR_YOY" hidden="1">"c7448"</definedName>
    <definedName name="IQ_RETAIL_SALES_VOL_INDEX_EXCL_MOTOR_YOY_FC" hidden="1">"c8328"</definedName>
    <definedName name="IQ_RETAIL_SALES_VOL_INDEX_FC" hidden="1">"c7887"</definedName>
    <definedName name="IQ_RETAIL_SALES_VOL_INDEX_POP" hidden="1">"c7227"</definedName>
    <definedName name="IQ_RETAIL_SALES_VOL_INDEX_POP_FC" hidden="1">"c8107"</definedName>
    <definedName name="IQ_RETAIL_SALES_VOL_INDEX_YOY" hidden="1">"c7447"</definedName>
    <definedName name="IQ_RETAIL_SALES_VOL_INDEX_YOY_FC" hidden="1">"c8327"</definedName>
    <definedName name="IQ_RETAIL_SALES_YOY" hidden="1">"c7443"</definedName>
    <definedName name="IQ_RETAIL_SALES_YOY_FC" hidden="1">"c8323"</definedName>
    <definedName name="IQ_RETAIL_SAME_STORE_SALES" hidden="1">"c9898"</definedName>
    <definedName name="IQ_RETAIL_SAME_STORE_SALES_FRANCHISE" hidden="1">"c9896"</definedName>
    <definedName name="IQ_RETAIL_SAME_STORE_SALES_OWNED" hidden="1">"c9897"</definedName>
    <definedName name="IQ_RETAIL_SOLD_AFFILIATED_OTHER_STORES" hidden="1">"c9894"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AFFILIATED_OTHER_STORES" hidden="1">"c9895"</definedName>
    <definedName name="IQ_RETAIL_TOTAL_FRANCHISE_STORES" hidden="1">"c2898"</definedName>
    <definedName name="IQ_RETAIL_TOTAL_OWNED_STORES" hidden="1">"c2906"</definedName>
    <definedName name="IQ_RETAIL_TOTAL_SQ_METERS_GROSS" hidden="1">"c9906"</definedName>
    <definedName name="IQ_RETAIL_TOTAL_SQ_METERS_NET" hidden="1">"c9905"</definedName>
    <definedName name="IQ_RETAIL_TOTAL_STORES" hidden="1">"c2061"</definedName>
    <definedName name="IQ_RETAINED_EARN" hidden="1">"c1420"</definedName>
    <definedName name="IQ_RETAINED_EARNINGS_AVERAGE_EQUITY_FDIC" hidden="1">"c6733"</definedName>
    <definedName name="IQ_RETURN_ASSETS" hidden="1">"c1113"</definedName>
    <definedName name="IQ_RETURN_ASSETS_ACT_OR_EST" hidden="1">"c3585"</definedName>
    <definedName name="IQ_RETURN_ASSETS_ACT_OR_EST_THOM" hidden="1">"c5310"</definedName>
    <definedName name="IQ_RETURN_ASSETS_BANK" hidden="1">"c1114"</definedName>
    <definedName name="IQ_RETURN_ASSETS_BROK" hidden="1">"c1115"</definedName>
    <definedName name="IQ_RETURN_ASSETS_DET_EST" hidden="1">"c12066"</definedName>
    <definedName name="IQ_RETURN_ASSETS_DET_EST_DATE" hidden="1">"c12219"</definedName>
    <definedName name="IQ_RETURN_ASSETS_DET_EST_DATE_THOM" hidden="1">"c12247"</definedName>
    <definedName name="IQ_RETURN_ASSETS_DET_EST_INCL" hidden="1">"c12356"</definedName>
    <definedName name="IQ_RETURN_ASSETS_DET_EST_INCL_THOM" hidden="1">"c12379"</definedName>
    <definedName name="IQ_RETURN_ASSETS_DET_EST_ORIGIN" hidden="1">"c12591"</definedName>
    <definedName name="IQ_RETURN_ASSETS_DET_EST_ORIGIN_THOM" hidden="1">"c12617"</definedName>
    <definedName name="IQ_RETURN_ASSETS_DET_EST_THOM" hidden="1">"c12097"</definedName>
    <definedName name="IQ_RETURN_ASSETS_EST" hidden="1">"c3529"</definedName>
    <definedName name="IQ_RETURN_ASSETS_EST_THOM" hidden="1">"c4034"</definedName>
    <definedName name="IQ_RETURN_ASSETS_FDIC" hidden="1">"c6730"</definedName>
    <definedName name="IQ_RETURN_ASSETS_FS" hidden="1">"c1116"</definedName>
    <definedName name="IQ_RETURN_ASSETS_GUIDANCE" hidden="1">"c4517"</definedName>
    <definedName name="IQ_RETURN_ASSETS_HIGH_EST" hidden="1">"c3530"</definedName>
    <definedName name="IQ_RETURN_ASSETS_HIGH_EST_THOM" hidden="1">"c4036"</definedName>
    <definedName name="IQ_RETURN_ASSETS_HIGH_GUIDANCE" hidden="1">"c4183"</definedName>
    <definedName name="IQ_RETURN_ASSETS_LOW_EST" hidden="1">"c3531"</definedName>
    <definedName name="IQ_RETURN_ASSETS_LOW_EST_THOM" hidden="1">"c4037"</definedName>
    <definedName name="IQ_RETURN_ASSETS_LOW_GUIDANCE" hidden="1">"c4223"</definedName>
    <definedName name="IQ_RETURN_ASSETS_MEDIAN_EST" hidden="1">"c3532"</definedName>
    <definedName name="IQ_RETURN_ASSETS_MEDIAN_EST_THOM" hidden="1">"c4035"</definedName>
    <definedName name="IQ_RETURN_ASSETS_NUM_EST" hidden="1">"c3527"</definedName>
    <definedName name="IQ_RETURN_ASSETS_NUM_EST_THOM" hidden="1">"c4038"</definedName>
    <definedName name="IQ_RETURN_ASSETS_STDDEV_EST" hidden="1">"c3528"</definedName>
    <definedName name="IQ_RETURN_ASSETS_STDDEV_EST_THOM" hidden="1">"c4039"</definedName>
    <definedName name="IQ_RETURN_CAPITAL" hidden="1">"c1117"</definedName>
    <definedName name="IQ_RETURN_EMBEDDED_VALUE" hidden="1">"c9974"</definedName>
    <definedName name="IQ_RETURN_EQUITY" hidden="1">"c1118"</definedName>
    <definedName name="IQ_RETURN_EQUITY_ACT_OR_EST" hidden="1">"c3586"</definedName>
    <definedName name="IQ_RETURN_EQUITY_ACT_OR_EST_THOM" hidden="1">"c5311"</definedName>
    <definedName name="IQ_RETURN_EQUITY_BANK" hidden="1">"c1119"</definedName>
    <definedName name="IQ_RETURN_EQUITY_BROK" hidden="1">"c1120"</definedName>
    <definedName name="IQ_RETURN_EQUITY_DET_EST" hidden="1">"c12067"</definedName>
    <definedName name="IQ_RETURN_EQUITY_DET_EST_DATE" hidden="1">"c12220"</definedName>
    <definedName name="IQ_RETURN_EQUITY_DET_EST_DATE_THOM" hidden="1">"c12248"</definedName>
    <definedName name="IQ_RETURN_EQUITY_DET_EST_INCL" hidden="1">"c12357"</definedName>
    <definedName name="IQ_RETURN_EQUITY_DET_EST_INCL_THOM" hidden="1">"c12380"</definedName>
    <definedName name="IQ_RETURN_EQUITY_DET_EST_ORIGIN" hidden="1">"c12592"</definedName>
    <definedName name="IQ_RETURN_EQUITY_DET_EST_ORIGIN_THOM" hidden="1">"c12618"</definedName>
    <definedName name="IQ_RETURN_EQUITY_DET_EST_THOM" hidden="1">"c12098"</definedName>
    <definedName name="IQ_RETURN_EQUITY_EST" hidden="1">"c3535"</definedName>
    <definedName name="IQ_RETURN_EQUITY_EST_THOM" hidden="1">"c5479"</definedName>
    <definedName name="IQ_RETURN_EQUITY_FDIC" hidden="1">"c6732"</definedName>
    <definedName name="IQ_RETURN_EQUITY_FS" hidden="1">"c1121"</definedName>
    <definedName name="IQ_RETURN_EQUITY_GUIDANCE" hidden="1">"c4518"</definedName>
    <definedName name="IQ_RETURN_EQUITY_HIGH_EST" hidden="1">"c3536"</definedName>
    <definedName name="IQ_RETURN_EQUITY_HIGH_EST_THOM" hidden="1">"c5283"</definedName>
    <definedName name="IQ_RETURN_EQUITY_HIGH_GUIDANCE" hidden="1">"c4182"</definedName>
    <definedName name="IQ_RETURN_EQUITY_LOW_EST" hidden="1">"c3537"</definedName>
    <definedName name="IQ_RETURN_EQUITY_LOW_EST_THOM" hidden="1">"c5284"</definedName>
    <definedName name="IQ_RETURN_EQUITY_LOW_GUIDANCE" hidden="1">"c4222"</definedName>
    <definedName name="IQ_RETURN_EQUITY_MEDIAN_EST" hidden="1">"c3538"</definedName>
    <definedName name="IQ_RETURN_EQUITY_MEDIAN_EST_THOM" hidden="1">"c5282"</definedName>
    <definedName name="IQ_RETURN_EQUITY_NUM_EST" hidden="1">"c3533"</definedName>
    <definedName name="IQ_RETURN_EQUITY_NUM_EST_THOM" hidden="1">"c5285"</definedName>
    <definedName name="IQ_RETURN_EQUITY_STDDEV_EST" hidden="1">"c3534"</definedName>
    <definedName name="IQ_RETURN_EQUITY_STDDEV_EST_THOM" hidden="1">"c5286"</definedName>
    <definedName name="IQ_RETURN_INVESTMENT" hidden="1">"c1421"</definedName>
    <definedName name="IQ_REV" hidden="1">"c1122"</definedName>
    <definedName name="IQ_REV_AP" hidden="1">"c8873"</definedName>
    <definedName name="IQ_REV_AP_ABS" hidden="1">"c8892"</definedName>
    <definedName name="IQ_REV_BEFORE_LL" hidden="1">"c1123"</definedName>
    <definedName name="IQ_REV_DET_EST" hidden="1">"c12065"</definedName>
    <definedName name="IQ_REV_DET_EST_CURRENCY" hidden="1">"c12472"</definedName>
    <definedName name="IQ_REV_DET_EST_CURRENCY_THOM" hidden="1">"c12495"</definedName>
    <definedName name="IQ_REV_DET_EST_DATE" hidden="1">"c12218"</definedName>
    <definedName name="IQ_REV_DET_EST_DATE_THOM" hidden="1">"c12246"</definedName>
    <definedName name="IQ_REV_DET_EST_INCL" hidden="1">"c12355"</definedName>
    <definedName name="IQ_REV_DET_EST_INCL_THOM" hidden="1">"c12378"</definedName>
    <definedName name="IQ_REV_DET_EST_ORIGIN" hidden="1">"c12590"</definedName>
    <definedName name="IQ_REV_DET_EST_ORIGIN_THOM" hidden="1">"c12616"</definedName>
    <definedName name="IQ_REV_DET_EST_THOM" hidden="1">"c12096"</definedName>
    <definedName name="IQ_REV_NAME_AP" hidden="1">"c8911"</definedName>
    <definedName name="IQ_REV_NAME_AP_ABS" hidden="1">"c8930"</definedName>
    <definedName name="IQ_REV_STDDEV_EST" hidden="1">"c1124"</definedName>
    <definedName name="IQ_REV_STDDEV_EST_CIQ" hidden="1">"c3621"</definedName>
    <definedName name="IQ_REV_STDDEV_EST_REUT" hidden="1">"c3639"</definedName>
    <definedName name="IQ_REV_STDDEV_EST_THOM" hidden="1">"c3657"</definedName>
    <definedName name="IQ_REV_UTI" hidden="1">"c1125"</definedName>
    <definedName name="IQ_REVALUATION_GAINS_FDIC" hidden="1">"c6428"</definedName>
    <definedName name="IQ_REVALUATION_LOSSES_FDIC" hidden="1">"c6429"</definedName>
    <definedName name="IQ_REVENUE" hidden="1">"c1422"</definedName>
    <definedName name="IQ_REVENUE_ACT_OR_EST" hidden="1">"c2214"</definedName>
    <definedName name="IQ_REVENUE_ACT_OR_EST_CIQ" hidden="1">"c5059"</definedName>
    <definedName name="IQ_REVENUE_ACT_OR_EST_THOM" hidden="1">"c5299"</definedName>
    <definedName name="IQ_REVENUE_EST" hidden="1">"c1126"</definedName>
    <definedName name="IQ_REVENUE_EST_BOTTOM_UP" hidden="1">"c5488"</definedName>
    <definedName name="IQ_REVENUE_EST_CIQ" hidden="1">"c3616"</definedName>
    <definedName name="IQ_REVENUE_EST_REUT" hidden="1">"c3634"</definedName>
    <definedName name="IQ_REVENUE_EST_THOM" hidden="1">"c3652"</definedName>
    <definedName name="IQ_REVENUE_GUIDANCE" hidden="1">"c4519"</definedName>
    <definedName name="IQ_REVENUE_HIGH_EST" hidden="1">"c1127"</definedName>
    <definedName name="IQ_REVENUE_HIGH_EST_CIQ" hidden="1">"c3618"</definedName>
    <definedName name="IQ_REVENUE_HIGH_EST_REUT" hidden="1">"c3636"</definedName>
    <definedName name="IQ_REVENUE_HIGH_EST_THOM" hidden="1">"c3654"</definedName>
    <definedName name="IQ_REVENUE_HIGH_GUIDANCE" hidden="1">"c4169"</definedName>
    <definedName name="IQ_REVENUE_LOW_EST" hidden="1">"c1128"</definedName>
    <definedName name="IQ_REVENUE_LOW_EST_CIQ" hidden="1">"c3619"</definedName>
    <definedName name="IQ_REVENUE_LOW_EST_REUT" hidden="1">"c3637"</definedName>
    <definedName name="IQ_REVENUE_LOW_EST_THOM" hidden="1">"c3655"</definedName>
    <definedName name="IQ_REVENUE_LOW_GUIDANCE" hidden="1">"c4209"</definedName>
    <definedName name="IQ_REVENUE_MEDIAN_EST" hidden="1">"c1662"</definedName>
    <definedName name="IQ_REVENUE_MEDIAN_EST_CIQ" hidden="1">"c3617"</definedName>
    <definedName name="IQ_REVENUE_MEDIAN_EST_REUT" hidden="1">"c3635"</definedName>
    <definedName name="IQ_REVENUE_MEDIAN_EST_THOM" hidden="1">"c3653"</definedName>
    <definedName name="IQ_REVENUE_NUM_EST" hidden="1">"c1129"</definedName>
    <definedName name="IQ_REVENUE_NUM_EST_CIQ" hidden="1">"c3620"</definedName>
    <definedName name="IQ_REVENUE_NUM_EST_REUT" hidden="1">"c3638"</definedName>
    <definedName name="IQ_REVENUE_NUM_EST_THOM" hidden="1">"c3656"</definedName>
    <definedName name="IQ_REVISION_DATE_" hidden="1">39862.5078009259</definedName>
    <definedName name="IQ_RISK_ADJ_BANK_ASSETS" hidden="1">"c2670"</definedName>
    <definedName name="IQ_RISK_WEIGHTED_ASSETS_FDIC" hidden="1">"c6370"</definedName>
    <definedName name="IQ_RSI" hidden="1">"c12704"</definedName>
    <definedName name="IQ_RSI_ADJ" hidden="1">"c12705"</definedName>
    <definedName name="IQ_SALARIED_WORKFORCE" hidden="1">"c7010"</definedName>
    <definedName name="IQ_SALARIED_WORKFORCE_APR" hidden="1">"c7670"</definedName>
    <definedName name="IQ_SALARIED_WORKFORCE_APR_FC" hidden="1">"c8550"</definedName>
    <definedName name="IQ_SALARIED_WORKFORCE_FC" hidden="1">"c7890"</definedName>
    <definedName name="IQ_SALARIED_WORKFORCE_POP" hidden="1">"c7230"</definedName>
    <definedName name="IQ_SALARIED_WORKFORCE_POP_FC" hidden="1">"c8110"</definedName>
    <definedName name="IQ_SALARIED_WORKFORCE_YOY" hidden="1">"c7450"</definedName>
    <definedName name="IQ_SALARIED_WORKFORCE_YOY_FC" hidden="1">"c8330"</definedName>
    <definedName name="IQ_SALARY" hidden="1">"c1130"</definedName>
    <definedName name="IQ_SALARY_FDIC" hidden="1">"c6576"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" hidden="1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AVINGS_RATE_DISP_INC_PCT" hidden="1">"c7011"</definedName>
    <definedName name="IQ_SAVINGS_RATE_DISP_INC_PCT_FC" hidden="1">"c7891"</definedName>
    <definedName name="IQ_SAVINGS_RATE_DISP_INC_PCT_POP" hidden="1">"c7231"</definedName>
    <definedName name="IQ_SAVINGS_RATE_DISP_INC_PCT_POP_FC" hidden="1">"c8111"</definedName>
    <definedName name="IQ_SAVINGS_RATE_DISP_INC_PCT_YOY" hidden="1">"c7451"</definedName>
    <definedName name="IQ_SAVINGS_RATE_DISP_INC_PCT_YOY_FC" hidden="1">"c8331"</definedName>
    <definedName name="IQ_SAVINGS_RATE_GDP_PCT" hidden="1">"c7012"</definedName>
    <definedName name="IQ_SAVINGS_RATE_GDP_PCT_FC" hidden="1">"c7892"</definedName>
    <definedName name="IQ_SAVINGS_RATE_GDP_PCT_POP" hidden="1">"c7232"</definedName>
    <definedName name="IQ_SAVINGS_RATE_GDP_PCT_POP_FC" hidden="1">"c8112"</definedName>
    <definedName name="IQ_SAVINGS_RATE_GDP_PCT_YOY" hidden="1">"c7452"</definedName>
    <definedName name="IQ_SAVINGS_RATE_GDP_PCT_YOY_FC" hidden="1">"c8332"</definedName>
    <definedName name="IQ_SAVINGS_RATE_PERSONAL_INC_PCT" hidden="1">"c7013"</definedName>
    <definedName name="IQ_SAVINGS_RATE_PERSONAL_INC_PCT_FC" hidden="1">"c7893"</definedName>
    <definedName name="IQ_SAVINGS_RATE_PERSONAL_INC_PCT_POP" hidden="1">"c7233"</definedName>
    <definedName name="IQ_SAVINGS_RATE_PERSONAL_INC_PCT_POP_FC" hidden="1">"c8113"</definedName>
    <definedName name="IQ_SAVINGS_RATE_PERSONAL_INC_PCT_YOY" hidden="1">"c7453"</definedName>
    <definedName name="IQ_SAVINGS_RATE_PERSONAL_INC_PCT_YOY_FC" hidden="1">"c8333"</definedName>
    <definedName name="IQ_SEC_PURCHASED_RESELL" hidden="1">"c5513"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UNDERWRITING_FDIC" hidden="1">"c6529"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DOL" hidden="1">"c12042"</definedName>
    <definedName name="IQ_SEMI_BACKLOG" hidden="1">"c10005"</definedName>
    <definedName name="IQ_SEMI_BACKLOG_AVG_PRICE" hidden="1">"c10006"</definedName>
    <definedName name="IQ_SEMI_BACKLOG_VALUE" hidden="1">"c10007"</definedName>
    <definedName name="IQ_SEMI_BOOK_TO_BILL_RATIO" hidden="1">"c10008"</definedName>
    <definedName name="IQ_SEMI_ORDER_AVG_PRICE" hidden="1">"c10002"</definedName>
    <definedName name="IQ_SEMI_ORDER_VALUE" hidden="1">"c10003"</definedName>
    <definedName name="IQ_SEMI_ORDER_VALUE_CHANGE" hidden="1">"c10004"</definedName>
    <definedName name="IQ_SEMI_ORDERS" hidden="1">"c10001"</definedName>
    <definedName name="IQ_SEMI_WARRANTY_RES_ACQ" hidden="1">"c10011"</definedName>
    <definedName name="IQ_SEMI_WARRANTY_RES_BEG" hidden="1">"c10009"</definedName>
    <definedName name="IQ_SEMI_WARRANTY_RES_END" hidden="1">"c10014"</definedName>
    <definedName name="IQ_SEMI_WARRANTY_RES_ISS" hidden="1">"c10010"</definedName>
    <definedName name="IQ_SEMI_WARRANTY_RES_OTHER" hidden="1">"c10013"</definedName>
    <definedName name="IQ_SEMI_WARRANTY_RES_PAY" hidden="1">"c10012"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FDIC" hidden="1">"c6572"</definedName>
    <definedName name="IQ_SERVICE_FEE" hidden="1">"c8951"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 hidden="1">"c6265"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_PURCHASED_AVERAGE_PRICE" hidden="1">"c5821"</definedName>
    <definedName name="IQ_SHARES_PURCHASED_QUARTER" hidden="1">"c5820"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"c11748"</definedName>
    <definedName name="IQ_SOC_SEC_RECEIPTS_SAAR_USD_APR_FC" hidden="1">"c12005"</definedName>
    <definedName name="IQ_SOC_SEC_RECEIPTS_SAAR_USD_FC" hidden="1">"c12002"</definedName>
    <definedName name="IQ_SOC_SEC_RECEIPTS_SAAR_USD_POP_FC" hidden="1">"c12003"</definedName>
    <definedName name="IQ_SOC_SEC_RECEIPTS_SAAR_USD_YOY_FC" hidden="1">"c12004"</definedName>
    <definedName name="IQ_SOC_SEC_RECEIPTS_USD_APR_FC" hidden="1">"c12001"</definedName>
    <definedName name="IQ_SOC_SEC_RECEIPTS_USD_FC" hidden="1">"c11998"</definedName>
    <definedName name="IQ_SOC_SEC_RECEIPTS_USD_POP_FC" hidden="1">"c11999"</definedName>
    <definedName name="IQ_SOC_SEC_RECEIPTS_USD_YOY_FC" hidden="1">"c12000"</definedName>
    <definedName name="IQ_SOCIAL_SEC_RECEIPTS" hidden="1">"c7015"</definedName>
    <definedName name="IQ_SOCIAL_SEC_RECEIPTS_APR" hidden="1">"c7675"</definedName>
    <definedName name="IQ_SOCIAL_SEC_RECEIPTS_APR_FC" hidden="1">"c8555"</definedName>
    <definedName name="IQ_SOCIAL_SEC_RECEIPTS_FC" hidden="1">"c7895"</definedName>
    <definedName name="IQ_SOCIAL_SEC_RECEIPTS_POP" hidden="1">"c7235"</definedName>
    <definedName name="IQ_SOCIAL_SEC_RECEIPTS_POP_FC" hidden="1">"c8115"</definedName>
    <definedName name="IQ_SOCIAL_SEC_RECEIPTS_SAAR" hidden="1">"c7016"</definedName>
    <definedName name="IQ_SOCIAL_SEC_RECEIPTS_SAAR_APR" hidden="1">"c7676"</definedName>
    <definedName name="IQ_SOCIAL_SEC_RECEIPTS_SAAR_APR_FC" hidden="1">"c8556"</definedName>
    <definedName name="IQ_SOCIAL_SEC_RECEIPTS_SAAR_FC" hidden="1">"c7896"</definedName>
    <definedName name="IQ_SOCIAL_SEC_RECEIPTS_SAAR_POP" hidden="1">"c7236"</definedName>
    <definedName name="IQ_SOCIAL_SEC_RECEIPTS_SAAR_POP_FC" hidden="1">"c8116"</definedName>
    <definedName name="IQ_SOCIAL_SEC_RECEIPTS_SAAR_YOY" hidden="1">"c7456"</definedName>
    <definedName name="IQ_SOCIAL_SEC_RECEIPTS_SAAR_YOY_FC" hidden="1">"c8336"</definedName>
    <definedName name="IQ_SOCIAL_SEC_RECEIPTS_YOY" hidden="1">"c7455"</definedName>
    <definedName name="IQ_SOCIAL_SEC_RECEIPTS_YOY_FC" hidden="1">"c8335"</definedName>
    <definedName name="IQ_SOFTWARE" hidden="1">"c1167"</definedName>
    <definedName name="IQ_SOURCE" hidden="1">"c1168"</definedName>
    <definedName name="IQ_SP" hidden="1">"c2171"</definedName>
    <definedName name="IQ_SP_BANK" hidden="1">"c2637"</definedName>
    <definedName name="IQ_SP_BANK_ACTION" hidden="1">"c2636"</definedName>
    <definedName name="IQ_SP_BANK_DATE" hidden="1">"c2635"</definedName>
    <definedName name="IQ_SP_DATE" hidden="1">"c2172"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OUTLOOK_WATCH" hidden="1">"c2639"</definedName>
    <definedName name="IQ_SP_OUTLOOK_WATCH_DATE" hidden="1">"c2638"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" hidden="1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Q_FT_LEASED_GROSS_CONSOL" hidden="1">"c8820"</definedName>
    <definedName name="IQ_SQ_FT_LEASED_GROSS_MANAGED" hidden="1">"c8822"</definedName>
    <definedName name="IQ_SQ_FT_LEASED_GROSS_OTHER" hidden="1">"c8823"</definedName>
    <definedName name="IQ_SQ_FT_LEASED_GROSS_TOTAL" hidden="1">"c8824"</definedName>
    <definedName name="IQ_SQ_FT_LEASED_GROSS_UNCONSOL" hidden="1">"c8821"</definedName>
    <definedName name="IQ_SQ_FT_LEASED_NET_CONSOL" hidden="1">"c8825"</definedName>
    <definedName name="IQ_SQ_FT_LEASED_NET_MANAGED" hidden="1">"c8827"</definedName>
    <definedName name="IQ_SQ_FT_LEASED_NET_OTHER" hidden="1">"c8828"</definedName>
    <definedName name="IQ_SQ_FT_LEASED_NET_TOTAL" hidden="1">"c8829"</definedName>
    <definedName name="IQ_SQ_FT_LEASED_NET_UNCONSOL" hidden="1">"c8826"</definedName>
    <definedName name="IQ_SQ_METER_LEASED_GROSS_CONSOL" hidden="1">"c8830"</definedName>
    <definedName name="IQ_SQ_METER_LEASED_GROSS_MANAGED" hidden="1">"c8832"</definedName>
    <definedName name="IQ_SQ_METER_LEASED_GROSS_OTHER" hidden="1">"c8833"</definedName>
    <definedName name="IQ_SQ_METER_LEASED_GROSS_TOTAL" hidden="1">"c8834"</definedName>
    <definedName name="IQ_SQ_METER_LEASED_GROSS_UNCONSOL" hidden="1">"c8831"</definedName>
    <definedName name="IQ_SQ_METER_LEASED_NET_CONSOL" hidden="1">"c8835"</definedName>
    <definedName name="IQ_SQ_METER_LEASED_NET_MANAGED" hidden="1">"c8837"</definedName>
    <definedName name="IQ_SQ_METER_LEASED_NET_OTHER" hidden="1">"c8838"</definedName>
    <definedName name="IQ_SQ_METER_LEASED_NET_TOTAL" hidden="1">"c8839"</definedName>
    <definedName name="IQ_SQ_METER_LEASED_NET_UNCONSOL" hidden="1">"c8836"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" hidden="1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 hidden="1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" hidden="1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UTI" hidden="1">"c1198"</definedName>
    <definedName name="IQ_ST_NOTE_RECEIV" hidden="1">"c1199"</definedName>
    <definedName name="IQ_STAND_REC_DET_EST" hidden="1">"c12069"</definedName>
    <definedName name="IQ_STAND_REC_DET_EST_DATE" hidden="1">"c12222"</definedName>
    <definedName name="IQ_STAND_REC_DET_EST_DATE_THOM" hidden="1">"c12250"</definedName>
    <definedName name="IQ_STAND_REC_DET_EST_ORIGIN" hidden="1">"c12594"</definedName>
    <definedName name="IQ_STAND_REC_DET_EST_ORIGIN_THOM" hidden="1">"c12620"</definedName>
    <definedName name="IQ_STAND_REC_DET_EST_THOM" hidden="1">"c12100"</definedName>
    <definedName name="IQ_STAND_REC_NUM_DET_EST" hidden="1">"c12068"</definedName>
    <definedName name="IQ_STAND_REC_NUM_DET_EST_DATE" hidden="1">"c12221"</definedName>
    <definedName name="IQ_STAND_REC_NUM_DET_EST_DATE_THOM" hidden="1">"c12249"</definedName>
    <definedName name="IQ_STAND_REC_NUM_DET_EST_ORIGIN" hidden="1">"c12593"</definedName>
    <definedName name="IQ_STAND_REC_NUM_DET_EST_ORIGIN_THOM" hidden="1">"c12619"</definedName>
    <definedName name="IQ_STAND_REC_NUM_DET_EST_THOM" hidden="1">"c12099"</definedName>
    <definedName name="IQ_STATE" hidden="1">"c1200"</definedName>
    <definedName name="IQ_STATE_LOCAL_SPENDING_SAAR" hidden="1">"c7017"</definedName>
    <definedName name="IQ_STATE_LOCAL_SPENDING_SAAR_APR" hidden="1">"c7677"</definedName>
    <definedName name="IQ_STATE_LOCAL_SPENDING_SAAR_APR_FC" hidden="1">"c8557"</definedName>
    <definedName name="IQ_STATE_LOCAL_SPENDING_SAAR_FC" hidden="1">"c7897"</definedName>
    <definedName name="IQ_STATE_LOCAL_SPENDING_SAAR_POP" hidden="1">"c7237"</definedName>
    <definedName name="IQ_STATE_LOCAL_SPENDING_SAAR_POP_FC" hidden="1">"c8117"</definedName>
    <definedName name="IQ_STATE_LOCAL_SPENDING_SAAR_YOY" hidden="1">"c7457"</definedName>
    <definedName name="IQ_STATE_LOCAL_SPENDING_SAAR_YOY_FC" hidden="1">"c8337"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EST" hidden="1">"c4520"</definedName>
    <definedName name="IQ_STOCK_BASED_GA" hidden="1">"c2993"</definedName>
    <definedName name="IQ_STOCK_BASED_HIGH_EST" hidden="1">"c4521"</definedName>
    <definedName name="IQ_STOCK_BASED_LOW_EST" hidden="1">"c4522"</definedName>
    <definedName name="IQ_STOCK_BASED_MEDIAN_EST" hidden="1">"c4523"</definedName>
    <definedName name="IQ_STOCK_BASED_NUM_EST" hidden="1">"c4524"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STDDEV_EST" hidden="1">"c4525"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ATEGY_NOTE" hidden="1">"c6791"</definedName>
    <definedName name="IQ_STRIKE_PRICE_ISSUED" hidden="1">"c1645"</definedName>
    <definedName name="IQ_STRIKE_PRICE_OS" hidden="1">"c1646"</definedName>
    <definedName name="IQ_STRUCT_FIN_CLASS" hidden="1">"c8950"</definedName>
    <definedName name="IQ_STRUCT_FIN_SERIES" hidden="1">"c8956"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RPLUS_FDIC" hidden="1">"c6351"</definedName>
    <definedName name="IQ_SVA" hidden="1">"c1214"</definedName>
    <definedName name="IQ_TARGET_PRICE_DET_EST" hidden="1">"c12070"</definedName>
    <definedName name="IQ_TARGET_PRICE_DET_EST_CURRENCY" hidden="1">"c12475"</definedName>
    <definedName name="IQ_TARGET_PRICE_DET_EST_CURRENCY_THOM" hidden="1">"c12498"</definedName>
    <definedName name="IQ_TARGET_PRICE_DET_EST_DATE" hidden="1">"c12223"</definedName>
    <definedName name="IQ_TARGET_PRICE_DET_EST_DATE_THOM" hidden="1">"c12251"</definedName>
    <definedName name="IQ_TARGET_PRICE_DET_EST_INCL" hidden="1">"c12358"</definedName>
    <definedName name="IQ_TARGET_PRICE_DET_EST_INCL_THOM" hidden="1">"c12381"</definedName>
    <definedName name="IQ_TARGET_PRICE_DET_EST_ORIGIN" hidden="1">"c12729"</definedName>
    <definedName name="IQ_TARGET_PRICE_DET_EST_ORIGIN_THOM" hidden="1">"c12621"</definedName>
    <definedName name="IQ_TARGET_PRICE_DET_EST_THOM" hidden="1">"c12101"</definedName>
    <definedName name="IQ_TARGET_PRICE_NUM" hidden="1">"c1653"</definedName>
    <definedName name="IQ_TARGET_PRICE_NUM_CIQ" hidden="1">"c4661"</definedName>
    <definedName name="IQ_TARGET_PRICE_NUM_REUT" hidden="1">"c5319"</definedName>
    <definedName name="IQ_TARGET_PRICE_NUM_THOM" hidden="1">"c5098"</definedName>
    <definedName name="IQ_TARGET_PRICE_STDDEV" hidden="1">"c1654"</definedName>
    <definedName name="IQ_TARGET_PRICE_STDDEV_CIQ" hidden="1">"c4662"</definedName>
    <definedName name="IQ_TARGET_PRICE_STDDEV_REUT" hidden="1">"c5320"</definedName>
    <definedName name="IQ_TARGET_PRICE_STDDEV_THOM" hidden="1">"c5099"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AX_OTHER_EXP_AP" hidden="1">"c8878"</definedName>
    <definedName name="IQ_TAX_OTHER_EXP_AP_ABS" hidden="1">"c8897"</definedName>
    <definedName name="IQ_TAX_OTHER_EXP_NAME_AP" hidden="1">"c8916"</definedName>
    <definedName name="IQ_TAX_OTHER_EXP_NAME_AP_ABS" hidden="1">"c8935"</definedName>
    <definedName name="IQ_TBV" hidden="1">"c1906"</definedName>
    <definedName name="IQ_TBV_10YR_ANN_CAGR" hidden="1">"c6169"</definedName>
    <definedName name="IQ_TBV_10YR_ANN_GROWTH" hidden="1">"c1936"</definedName>
    <definedName name="IQ_TBV_1YR_ANN_GROWTH" hidden="1">"c1931"</definedName>
    <definedName name="IQ_TBV_2YR_ANN_CAGR" hidden="1">"c6165"</definedName>
    <definedName name="IQ_TBV_2YR_ANN_GROWTH" hidden="1">"c1932"</definedName>
    <definedName name="IQ_TBV_3YR_ANN_CAGR" hidden="1">"c6166"</definedName>
    <definedName name="IQ_TBV_3YR_ANN_GROWTH" hidden="1">"c1933"</definedName>
    <definedName name="IQ_TBV_5YR_ANN_CAGR" hidden="1">"c6167"</definedName>
    <definedName name="IQ_TBV_5YR_ANN_GROWTH" hidden="1">"c1934"</definedName>
    <definedName name="IQ_TBV_7YR_ANN_CAGR" hidden="1">"c6168"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DET_EST_CURRENCY_THOM" hidden="1">"c12499"</definedName>
    <definedName name="IQ_TEV_DET_EST_DATE_THOM" hidden="1">"c12252"</definedName>
    <definedName name="IQ_TEV_DET_EST_INCL_THOM" hidden="1">"c12382"</definedName>
    <definedName name="IQ_TEV_DET_EST_ORIGIN_THOM" hidden="1">"c12709"</definedName>
    <definedName name="IQ_TEV_DET_EST_THOM" hidden="1">"c12102"</definedName>
    <definedName name="IQ_TEV_EBIT" hidden="1">"c1220"</definedName>
    <definedName name="IQ_TEV_EBIT_AVG" hidden="1">"c1221"</definedName>
    <definedName name="IQ_TEV_EBIT_FWD" hidden="1">"c2238"</definedName>
    <definedName name="IQ_TEV_EBIT_FWD_THOM" hidden="1">"c4061"</definedName>
    <definedName name="IQ_TEV_EBITDA" hidden="1">"c1222"</definedName>
    <definedName name="IQ_TEV_EBITDA_AVG" hidden="1">"c1223"</definedName>
    <definedName name="IQ_TEV_EBITDA_FWD" hidden="1">"c1224"</definedName>
    <definedName name="IQ_TEV_EBITDA_FWD_CIQ" hidden="1">"c4043"</definedName>
    <definedName name="IQ_TEV_EBITDA_FWD_REUT" hidden="1">"c4050"</definedName>
    <definedName name="IQ_TEV_EBITDA_FWD_THOM" hidden="1">"c4057"</definedName>
    <definedName name="IQ_TEV_EMPLOYEE_AVG" hidden="1">"c1225"</definedName>
    <definedName name="IQ_TEV_EST" hidden="1">"c4526"</definedName>
    <definedName name="IQ_TEV_EST_THOM" hidden="1">"c5529"</definedName>
    <definedName name="IQ_TEV_HIGH_EST" hidden="1">"c4527"</definedName>
    <definedName name="IQ_TEV_HIGH_EST_THOM" hidden="1">"c5530"</definedName>
    <definedName name="IQ_TEV_LOW_EST" hidden="1">"c4528"</definedName>
    <definedName name="IQ_TEV_LOW_EST_THOM" hidden="1">"c5531"</definedName>
    <definedName name="IQ_TEV_MEDIAN_EST" hidden="1">"c4529"</definedName>
    <definedName name="IQ_TEV_MEDIAN_EST_THOM" hidden="1">"c5532"</definedName>
    <definedName name="IQ_TEV_NUM_EST" hidden="1">"c4530"</definedName>
    <definedName name="IQ_TEV_NUM_EST_THOM" hidden="1">"c5533"</definedName>
    <definedName name="IQ_TEV_STDDEV_EST" hidden="1">"c4531"</definedName>
    <definedName name="IQ_TEV_STDDEV_EST_THOM" hidden="1">"c5534"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CIQ" hidden="1">"c4044"</definedName>
    <definedName name="IQ_TEV_TOTAL_REV_FWD_REUT" hidden="1">"c4051"</definedName>
    <definedName name="IQ_TEV_TOTAL_REV_FWD_THOM" hidden="1">"c4058"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ME_DEP" hidden="1">"c1230"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_ADJ_INC" hidden="1">"c1616"</definedName>
    <definedName name="IQ_TOTAL_AR_BR" hidden="1">"c1231"</definedName>
    <definedName name="IQ_TOTAL_AR_RE" hidden="1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 hidden="1">"c6140"</definedName>
    <definedName name="IQ_TOTAL_ASSETS_10YR_ANN_GROWTH" hidden="1">"c1235"</definedName>
    <definedName name="IQ_TOTAL_ASSETS_1YR_ANN_GROWTH" hidden="1">"c1236"</definedName>
    <definedName name="IQ_TOTAL_ASSETS_2YR_ANN_CAGR" hidden="1">"c6141"</definedName>
    <definedName name="IQ_TOTAL_ASSETS_2YR_ANN_GROWTH" hidden="1">"c1237"</definedName>
    <definedName name="IQ_TOTAL_ASSETS_3YR_ANN_CAGR" hidden="1">"c6142"</definedName>
    <definedName name="IQ_TOTAL_ASSETS_3YR_ANN_GROWTH" hidden="1">"c1238"</definedName>
    <definedName name="IQ_TOTAL_ASSETS_5YR_ANN_CAGR" hidden="1">"c6143"</definedName>
    <definedName name="IQ_TOTAL_ASSETS_5YR_ANN_GROWTH" hidden="1">"c1239"</definedName>
    <definedName name="IQ_TOTAL_ASSETS_7YR_ANN_CAGR" hidden="1">"c6144"</definedName>
    <definedName name="IQ_TOTAL_ASSETS_7YR_ANN_GROWTH" hidden="1">"c1240"</definedName>
    <definedName name="IQ_TOTAL_ASSETS_FDIC" hidden="1">"c6339"</definedName>
    <definedName name="IQ_TOTAL_ASSETS_SUBTOTAL_AP" hidden="1">"c8985"</definedName>
    <definedName name="IQ_TOTAL_ATTRIB_ORE_RESOURCES_ALUM" hidden="1">"c9241"</definedName>
    <definedName name="IQ_TOTAL_ATTRIB_ORE_RESOURCES_COP" hidden="1">"c9185"</definedName>
    <definedName name="IQ_TOTAL_ATTRIB_ORE_RESOURCES_DIAM" hidden="1">"c9665"</definedName>
    <definedName name="IQ_TOTAL_ATTRIB_ORE_RESOURCES_GOLD" hidden="1">"c9026"</definedName>
    <definedName name="IQ_TOTAL_ATTRIB_ORE_RESOURCES_IRON" hidden="1">"c9400"</definedName>
    <definedName name="IQ_TOTAL_ATTRIB_ORE_RESOURCES_LEAD" hidden="1">"c9453"</definedName>
    <definedName name="IQ_TOTAL_ATTRIB_ORE_RESOURCES_MANG" hidden="1">"c9506"</definedName>
    <definedName name="IQ_TOTAL_ATTRIB_ORE_RESOURCES_MOLYB" hidden="1">"c9718"</definedName>
    <definedName name="IQ_TOTAL_ATTRIB_ORE_RESOURCES_NICK" hidden="1">"c9294"</definedName>
    <definedName name="IQ_TOTAL_ATTRIB_ORE_RESOURCES_PLAT" hidden="1">"c9132"</definedName>
    <definedName name="IQ_TOTAL_ATTRIB_ORE_RESOURCES_SILVER" hidden="1">"c9079"</definedName>
    <definedName name="IQ_TOTAL_ATTRIB_ORE_RESOURCES_TITAN" hidden="1">"c9559"</definedName>
    <definedName name="IQ_TOTAL_ATTRIB_ORE_RESOURCES_URAN" hidden="1">"c9612"</definedName>
    <definedName name="IQ_TOTAL_ATTRIB_ORE_RESOURCES_ZINC" hidden="1">"c9347"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BEDS" hidden="1">"c8785"</definedName>
    <definedName name="IQ_TOTAL_CA" hidden="1">"c1243"</definedName>
    <definedName name="IQ_TOTAL_CA_SUBTOTAL_AP" hidden="1">"c8986"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L_SUBTOTAL_AP" hidden="1">"c8987"</definedName>
    <definedName name="IQ_TOTAL_COAL_PRODUCTION_COAL" hidden="1">"c9824"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CURRENT" hidden="1">"c6190"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ST" hidden="1">"c4532"</definedName>
    <definedName name="IQ_TOTAL_DEBT_EXCL_FIN" hidden="1">"c2937"</definedName>
    <definedName name="IQ_TOTAL_DEBT_GUIDANCE" hidden="1">"c4533"</definedName>
    <definedName name="IQ_TOTAL_DEBT_HIGH_EST" hidden="1">"c4534"</definedName>
    <definedName name="IQ_TOTAL_DEBT_HIGH_GUIDANCE" hidden="1">"c4196"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" hidden="1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LOW_EST" hidden="1">"c4535"</definedName>
    <definedName name="IQ_TOTAL_DEBT_LOW_GUIDANCE" hidden="1">"c4236"</definedName>
    <definedName name="IQ_TOTAL_DEBT_MEDIAN_EST" hidden="1">"c4536"</definedName>
    <definedName name="IQ_TOTAL_DEBT_NON_CURRENT" hidden="1">"c6191"</definedName>
    <definedName name="IQ_TOTAL_DEBT_NUM_EST" hidden="1">"c4537"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" hidden="1">"c6272"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BT_STDDEV_EST" hidden="1">"c4538"</definedName>
    <definedName name="IQ_TOTAL_DEPOSITS" hidden="1">"c1265"</definedName>
    <definedName name="IQ_TOTAL_DEPOSITS_FDIC" hidden="1">"c6342"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CAGR" hidden="1">"c6145"</definedName>
    <definedName name="IQ_TOTAL_EQUITY_10YR_ANN_GROWTH" hidden="1">"c1268"</definedName>
    <definedName name="IQ_TOTAL_EQUITY_1YR_ANN_GROWTH" hidden="1">"c1269"</definedName>
    <definedName name="IQ_TOTAL_EQUITY_2YR_ANN_CAGR" hidden="1">"c6146"</definedName>
    <definedName name="IQ_TOTAL_EQUITY_2YR_ANN_GROWTH" hidden="1">"c1270"</definedName>
    <definedName name="IQ_TOTAL_EQUITY_3YR_ANN_CAGR" hidden="1">"c6147"</definedName>
    <definedName name="IQ_TOTAL_EQUITY_3YR_ANN_GROWTH" hidden="1">"c1271"</definedName>
    <definedName name="IQ_TOTAL_EQUITY_5YR_ANN_CAGR" hidden="1">"c6148"</definedName>
    <definedName name="IQ_TOTAL_EQUITY_5YR_ANN_GROWTH" hidden="1">"c1272"</definedName>
    <definedName name="IQ_TOTAL_EQUITY_7YR_ANN_CAGR" hidden="1">"c6149"</definedName>
    <definedName name="IQ_TOTAL_EQUITY_7YR_ANN_GROWTH" hidden="1">"c1273"</definedName>
    <definedName name="IQ_TOTAL_EQUITY_ALLOWANCE_TOTAL_LOANS" hidden="1">"c1274"</definedName>
    <definedName name="IQ_TOTAL_EQUITY_SUBTOTAL_AP" hidden="1">"c8989"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EQUITY_SUBTOTAL_AP" hidden="1">"c8988"</definedName>
    <definedName name="IQ_TOTAL_LIAB_FIN" hidden="1">"c1280"</definedName>
    <definedName name="IQ_TOTAL_LIAB_INS" hidden="1">"c1281"</definedName>
    <definedName name="IQ_TOTAL_LIAB_RE" hidden="1">"c6273"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FDIC" hidden="1">"c6348"</definedName>
    <definedName name="IQ_TOTAL_LOANS" hidden="1">"c5653"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" hidden="1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 hidden="1">"c5819"</definedName>
    <definedName name="IQ_TOTAL_OPTIONS_EXERCISED" hidden="1">"c2695"</definedName>
    <definedName name="IQ_TOTAL_OPTIONS_GRANTED" hidden="1">"c2694"</definedName>
    <definedName name="IQ_TOTAL_ORE_RESOURCES_ALUM" hidden="1">"c9230"</definedName>
    <definedName name="IQ_TOTAL_ORE_RESOURCES_COP" hidden="1">"c9174"</definedName>
    <definedName name="IQ_TOTAL_ORE_RESOURCES_DIAM" hidden="1">"c9654"</definedName>
    <definedName name="IQ_TOTAL_ORE_RESOURCES_GOLD" hidden="1">"c9015"</definedName>
    <definedName name="IQ_TOTAL_ORE_RESOURCES_IRON" hidden="1">"c9389"</definedName>
    <definedName name="IQ_TOTAL_ORE_RESOURCES_LEAD" hidden="1">"c9442"</definedName>
    <definedName name="IQ_TOTAL_ORE_RESOURCES_MANG" hidden="1">"c9495"</definedName>
    <definedName name="IQ_TOTAL_ORE_RESOURCES_MOLYB" hidden="1">"c9707"</definedName>
    <definedName name="IQ_TOTAL_ORE_RESOURCES_NICK" hidden="1">"c9283"</definedName>
    <definedName name="IQ_TOTAL_ORE_RESOURCES_PLAT" hidden="1">"c9121"</definedName>
    <definedName name="IQ_TOTAL_ORE_RESOURCES_SILVER" hidden="1">"c9068"</definedName>
    <definedName name="IQ_TOTAL_ORE_RESOURCES_TITAN" hidden="1">"c9548"</definedName>
    <definedName name="IQ_TOTAL_ORE_RESOURCES_URAN" hidden="1">"c9601"</definedName>
    <definedName name="IQ_TOTAL_ORE_RESOURCES_ZINC" hidden="1">"c9336"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RINCIPAL" hidden="1">"c2509"</definedName>
    <definedName name="IQ_TOTAL_PRINCIPAL_PCT" hidden="1">"c2510"</definedName>
    <definedName name="IQ_TOTAL_PROP" hidden="1">"c8765"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COV_ATTRIB_RESOURCES_ALUM" hidden="1">"c9246"</definedName>
    <definedName name="IQ_TOTAL_RECOV_ATTRIB_RESOURCES_COAL" hidden="1">"c9820"</definedName>
    <definedName name="IQ_TOTAL_RECOV_ATTRIB_RESOURCES_COP" hidden="1">"c9190"</definedName>
    <definedName name="IQ_TOTAL_RECOV_ATTRIB_RESOURCES_DIAM" hidden="1">"c9670"</definedName>
    <definedName name="IQ_TOTAL_RECOV_ATTRIB_RESOURCES_GOLD" hidden="1">"c9031"</definedName>
    <definedName name="IQ_TOTAL_RECOV_ATTRIB_RESOURCES_IRON" hidden="1">"c9405"</definedName>
    <definedName name="IQ_TOTAL_RECOV_ATTRIB_RESOURCES_LEAD" hidden="1">"c9458"</definedName>
    <definedName name="IQ_TOTAL_RECOV_ATTRIB_RESOURCES_MANG" hidden="1">"c9511"</definedName>
    <definedName name="IQ_TOTAL_RECOV_ATTRIB_RESOURCES_MET_COAL" hidden="1">"c9760"</definedName>
    <definedName name="IQ_TOTAL_RECOV_ATTRIB_RESOURCES_MOLYB" hidden="1">"c9723"</definedName>
    <definedName name="IQ_TOTAL_RECOV_ATTRIB_RESOURCES_NICK" hidden="1">"c9299"</definedName>
    <definedName name="IQ_TOTAL_RECOV_ATTRIB_RESOURCES_PLAT" hidden="1">"c9137"</definedName>
    <definedName name="IQ_TOTAL_RECOV_ATTRIB_RESOURCES_SILVER" hidden="1">"c9084"</definedName>
    <definedName name="IQ_TOTAL_RECOV_ATTRIB_RESOURCES_STEAM" hidden="1">"c9790"</definedName>
    <definedName name="IQ_TOTAL_RECOV_ATTRIB_RESOURCES_TITAN" hidden="1">"c9564"</definedName>
    <definedName name="IQ_TOTAL_RECOV_ATTRIB_RESOURCES_URAN" hidden="1">"c9617"</definedName>
    <definedName name="IQ_TOTAL_RECOV_ATTRIB_RESOURCES_ZINC" hidden="1">"c9352"</definedName>
    <definedName name="IQ_TOTAL_RECOV_RESOURCES_ALUM" hidden="1">"c9236"</definedName>
    <definedName name="IQ_TOTAL_RECOV_RESOURCES_COAL" hidden="1">"c9815"</definedName>
    <definedName name="IQ_TOTAL_RECOV_RESOURCES_COP" hidden="1">"c9180"</definedName>
    <definedName name="IQ_TOTAL_RECOV_RESOURCES_DIAM" hidden="1">"c9660"</definedName>
    <definedName name="IQ_TOTAL_RECOV_RESOURCES_GOLD" hidden="1">"c9021"</definedName>
    <definedName name="IQ_TOTAL_RECOV_RESOURCES_IRON" hidden="1">"c9395"</definedName>
    <definedName name="IQ_TOTAL_RECOV_RESOURCES_LEAD" hidden="1">"c9448"</definedName>
    <definedName name="IQ_TOTAL_RECOV_RESOURCES_MANG" hidden="1">"c9501"</definedName>
    <definedName name="IQ_TOTAL_RECOV_RESOURCES_MET_COAL" hidden="1">"c9755"</definedName>
    <definedName name="IQ_TOTAL_RECOV_RESOURCES_MOLYB" hidden="1">"c9713"</definedName>
    <definedName name="IQ_TOTAL_RECOV_RESOURCES_NICK" hidden="1">"c9289"</definedName>
    <definedName name="IQ_TOTAL_RECOV_RESOURCES_PLAT" hidden="1">"c9127"</definedName>
    <definedName name="IQ_TOTAL_RECOV_RESOURCES_SILVER" hidden="1">"c9074"</definedName>
    <definedName name="IQ_TOTAL_RECOV_RESOURCES_STEAM" hidden="1">"c9785"</definedName>
    <definedName name="IQ_TOTAL_RECOV_RESOURCES_TITAN" hidden="1">"c9554"</definedName>
    <definedName name="IQ_TOTAL_RECOV_RESOURCES_URAN" hidden="1">"c9607"</definedName>
    <definedName name="IQ_TOTAL_RECOV_RESOURCES_ZINC" hidden="1">"c9342"</definedName>
    <definedName name="IQ_TOTAL_RECOVERIES_FDIC" hidden="1">"c6622"</definedName>
    <definedName name="IQ_TOTAL_RESOURCES_CALORIFIC_VALUE_COAL" hidden="1">"c9810"</definedName>
    <definedName name="IQ_TOTAL_RESOURCES_CALORIFIC_VALUE_MET_COAL" hidden="1">"c9750"</definedName>
    <definedName name="IQ_TOTAL_RESOURCES_CALORIFIC_VALUE_STEAM" hidden="1">"c9780"</definedName>
    <definedName name="IQ_TOTAL_RESOURCES_GRADE_ALUM" hidden="1">"c9231"</definedName>
    <definedName name="IQ_TOTAL_RESOURCES_GRADE_COP" hidden="1">"c9175"</definedName>
    <definedName name="IQ_TOTAL_RESOURCES_GRADE_DIAM" hidden="1">"c9655"</definedName>
    <definedName name="IQ_TOTAL_RESOURCES_GRADE_GOLD" hidden="1">"c9016"</definedName>
    <definedName name="IQ_TOTAL_RESOURCES_GRADE_IRON" hidden="1">"c9390"</definedName>
    <definedName name="IQ_TOTAL_RESOURCES_GRADE_LEAD" hidden="1">"c9443"</definedName>
    <definedName name="IQ_TOTAL_RESOURCES_GRADE_MANG" hidden="1">"c9496"</definedName>
    <definedName name="IQ_TOTAL_RESOURCES_GRADE_MOLYB" hidden="1">"c9708"</definedName>
    <definedName name="IQ_TOTAL_RESOURCES_GRADE_NICK" hidden="1">"c9284"</definedName>
    <definedName name="IQ_TOTAL_RESOURCES_GRADE_PLAT" hidden="1">"c9122"</definedName>
    <definedName name="IQ_TOTAL_RESOURCES_GRADE_SILVER" hidden="1">"c9069"</definedName>
    <definedName name="IQ_TOTAL_RESOURCES_GRADE_TITAN" hidden="1">"c9549"</definedName>
    <definedName name="IQ_TOTAL_RESOURCES_GRADE_URAN" hidden="1">"c9602"</definedName>
    <definedName name="IQ_TOTAL_RESOURCES_GRADE_ZINC" hidden="1">"c9337"</definedName>
    <definedName name="IQ_TOTAL_REV" hidden="1">"c1294"</definedName>
    <definedName name="IQ_TOTAL_REV_10YR_ANN_CAGR" hidden="1">"c6150"</definedName>
    <definedName name="IQ_TOTAL_REV_10YR_ANN_GROWTH" hidden="1">"c1295"</definedName>
    <definedName name="IQ_TOTAL_REV_1YR_ANN_GROWTH" hidden="1">"c1296"</definedName>
    <definedName name="IQ_TOTAL_REV_2YR_ANN_CAGR" hidden="1">"c6151"</definedName>
    <definedName name="IQ_TOTAL_REV_2YR_ANN_GROWTH" hidden="1">"c1297"</definedName>
    <definedName name="IQ_TOTAL_REV_3YR_ANN_CAGR" hidden="1">"c6152"</definedName>
    <definedName name="IQ_TOTAL_REV_3YR_ANN_GROWTH" hidden="1">"c1298"</definedName>
    <definedName name="IQ_TOTAL_REV_5YR_ANN_CAGR" hidden="1">"c6153"</definedName>
    <definedName name="IQ_TOTAL_REV_5YR_ANN_GROWTH" hidden="1">"c1299"</definedName>
    <definedName name="IQ_TOTAL_REV_7YR_ANN_CAGR" hidden="1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 hidden="1">"c6275"</definedName>
    <definedName name="IQ_TOTAL_REV_REIT" hidden="1">"c1307"</definedName>
    <definedName name="IQ_TOTAL_REV_SHARE" hidden="1">"c1912"</definedName>
    <definedName name="IQ_TOTAL_REV_SUBTOTAL_AP" hidden="1">"c8975"</definedName>
    <definedName name="IQ_TOTAL_REV_UTI" hidden="1">"c1308"</definedName>
    <definedName name="IQ_TOTAL_REVENUE" hidden="1">"c1436"</definedName>
    <definedName name="IQ_TOTAL_RISK_BASED_CAPITAL_RATIO_FDIC" hidden="1">"c6747"</definedName>
    <definedName name="IQ_TOTAL_ROOMS" hidden="1">"c8789"</definedName>
    <definedName name="IQ_TOTAL_SECURITIES_FDIC" hidden="1">"c6306"</definedName>
    <definedName name="IQ_TOTAL_SPECIAL" hidden="1">"c1618"</definedName>
    <definedName name="IQ_TOTAL_SQ_FT" hidden="1">"c8781"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SAVINGS_DEPOSITS_FDIC" hidden="1">"c6498"</definedName>
    <definedName name="IQ_TOTAL_UNITS" hidden="1">"c8773"</definedName>
    <definedName name="IQ_TOTAL_UNUSED_COMMITMENTS_FDIC" hidden="1">"c6536"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" hidden="1">"c6286"</definedName>
    <definedName name="IQ_TOTAL_UNUSUAL_REIT" hidden="1">"c5520"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PPROACH" hidden="1">"c12706"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DIC" hidden="1">"c6328"</definedName>
    <definedName name="IQ_TRADING_CURRENCY" hidden="1">"c2212"</definedName>
    <definedName name="IQ_TRADING_ITEM_CIQID" hidden="1">"c8949"</definedName>
    <definedName name="IQ_TRADING_LIABILITIES_FDIC" hidden="1">"c6344"</definedName>
    <definedName name="IQ_TRANSACTION_ACCOUNTS_FDIC" hidden="1">"c6544"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" hidden="1">"c6276"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UCK_ASSEMBLIES" hidden="1">"c7021"</definedName>
    <definedName name="IQ_TRUCK_ASSEMBLIES_APR" hidden="1">"c7681"</definedName>
    <definedName name="IQ_TRUCK_ASSEMBLIES_APR_FC" hidden="1">"c8561"</definedName>
    <definedName name="IQ_TRUCK_ASSEMBLIES_FC" hidden="1">"c7901"</definedName>
    <definedName name="IQ_TRUCK_ASSEMBLIES_POP" hidden="1">"c7241"</definedName>
    <definedName name="IQ_TRUCK_ASSEMBLIES_POP_FC" hidden="1">"c8121"</definedName>
    <definedName name="IQ_TRUCK_ASSEMBLIES_YOY" hidden="1">"c7461"</definedName>
    <definedName name="IQ_TRUCK_ASSEMBLIES_YOY_FC" hidden="1">"c8341"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RUSTEE" hidden="1">"c8959"</definedName>
    <definedName name="IQ_TWELVE_MONTHS_FIXED_AND_FLOATING_FDIC" hidden="1">"c6420"</definedName>
    <definedName name="IQ_TWELVE_MONTHS_MORTGAGE_PASS_THROUGHS_FDIC" hidden="1">"c6412"</definedName>
    <definedName name="IQ_UFCF_10YR_ANN_CAGR" hidden="1">"c6179"</definedName>
    <definedName name="IQ_UFCF_10YR_ANN_GROWTH" hidden="1">"c1948"</definedName>
    <definedName name="IQ_UFCF_1YR_ANN_GROWTH" hidden="1">"c1943"</definedName>
    <definedName name="IQ_UFCF_2YR_ANN_CAGR" hidden="1">"c6175"</definedName>
    <definedName name="IQ_UFCF_2YR_ANN_GROWTH" hidden="1">"c1944"</definedName>
    <definedName name="IQ_UFCF_3YR_ANN_CAGR" hidden="1">"c6176"</definedName>
    <definedName name="IQ_UFCF_3YR_ANN_GROWTH" hidden="1">"c1945"</definedName>
    <definedName name="IQ_UFCF_5YR_ANN_CAGR" hidden="1">"c6177"</definedName>
    <definedName name="IQ_UFCF_5YR_ANN_GROWTH" hidden="1">"c1946"</definedName>
    <definedName name="IQ_UFCF_7YR_ANN_CAGR" hidden="1">"c6178"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CONSOL_BEDS" hidden="1">"c8783"</definedName>
    <definedName name="IQ_UNCONSOL_PROP" hidden="1">"c8762"</definedName>
    <definedName name="IQ_UNCONSOL_ROOMS" hidden="1">"c8787"</definedName>
    <definedName name="IQ_UNCONSOL_SQ_FT" hidden="1">"c8778"</definedName>
    <definedName name="IQ_UNCONSOL_UNITS" hidden="1">"c8770"</definedName>
    <definedName name="IQ_UNDERWRITER" hidden="1">"c8958"</definedName>
    <definedName name="IQ_UNDERWRITING_PROFIT" hidden="1">"c9975"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" hidden="1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EMPLOYMENT_RATE" hidden="1">"c7023"</definedName>
    <definedName name="IQ_UNEMPLOYMENT_RATE_FC" hidden="1">"c7903"</definedName>
    <definedName name="IQ_UNEMPLOYMENT_RATE_POP" hidden="1">"c7243"</definedName>
    <definedName name="IQ_UNEMPLOYMENT_RATE_POP_FC" hidden="1">"c8123"</definedName>
    <definedName name="IQ_UNEMPLOYMENT_RATE_YOY" hidden="1">"c7463"</definedName>
    <definedName name="IQ_UNEMPLOYMENT_RATE_YOY_FC" hidden="1">"c8343"</definedName>
    <definedName name="IQ_UNIT_LABOR_COST_INDEX" hidden="1">"c7025"</definedName>
    <definedName name="IQ_UNIT_LABOR_COST_INDEX_APR" hidden="1">"c7685"</definedName>
    <definedName name="IQ_UNIT_LABOR_COST_INDEX_APR_FC" hidden="1">"c8565"</definedName>
    <definedName name="IQ_UNIT_LABOR_COST_INDEX_FC" hidden="1">"c7905"</definedName>
    <definedName name="IQ_UNIT_LABOR_COST_INDEX_PCT_CHANGE" hidden="1">"c7024"</definedName>
    <definedName name="IQ_UNIT_LABOR_COST_INDEX_PCT_CHANGE_FC" hidden="1">"c7904"</definedName>
    <definedName name="IQ_UNIT_LABOR_COST_INDEX_PCT_CHANGE_POP" hidden="1">"c7244"</definedName>
    <definedName name="IQ_UNIT_LABOR_COST_INDEX_PCT_CHANGE_POP_FC" hidden="1">"c8124"</definedName>
    <definedName name="IQ_UNIT_LABOR_COST_INDEX_PCT_CHANGE_YOY" hidden="1">"c7464"</definedName>
    <definedName name="IQ_UNIT_LABOR_COST_INDEX_PCT_CHANGE_YOY_FC" hidden="1">"c8344"</definedName>
    <definedName name="IQ_UNIT_LABOR_COST_INDEX_POP" hidden="1">"c7245"</definedName>
    <definedName name="IQ_UNIT_LABOR_COST_INDEX_POP_FC" hidden="1">"c8125"</definedName>
    <definedName name="IQ_UNIT_LABOR_COST_INDEX_YOY" hidden="1">"c7465"</definedName>
    <definedName name="IQ_UNIT_LABOR_COST_INDEX_YOY_FC" hidden="1">"c8345"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TREASURY_SECURITIES_FDIC" hidden="1">"c6298"</definedName>
    <definedName name="IQ_UTIL_PPE_NET" hidden="1">"c1620"</definedName>
    <definedName name="IQ_UTIL_REV" hidden="1">"c2091"</definedName>
    <definedName name="IQ_UV_PENSION_LIAB" hidden="1">"c1332"</definedName>
    <definedName name="IQ_VALUATION_ALLOWANCES_FDIC" hidden="1">"c6400"</definedName>
    <definedName name="IQ_VALUE_TRADED" hidden="1">"c1519"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C_REVENUE_FDIC" hidden="1">"c6667"</definedName>
    <definedName name="IQ_VEHICLE_ASSEMBLIES_LIGHT" hidden="1">"c6905"</definedName>
    <definedName name="IQ_VEHICLE_ASSEMBLIES_LIGHT_APR" hidden="1">"c7565"</definedName>
    <definedName name="IQ_VEHICLE_ASSEMBLIES_LIGHT_APR_FC" hidden="1">"c8445"</definedName>
    <definedName name="IQ_VEHICLE_ASSEMBLIES_LIGHT_FC" hidden="1">"c7785"</definedName>
    <definedName name="IQ_VEHICLE_ASSEMBLIES_LIGHT_NEW" hidden="1">"c6925"</definedName>
    <definedName name="IQ_VEHICLE_ASSEMBLIES_LIGHT_NEW_APR" hidden="1">"c7585"</definedName>
    <definedName name="IQ_VEHICLE_ASSEMBLIES_LIGHT_NEW_APR_FC" hidden="1">"c8465"</definedName>
    <definedName name="IQ_VEHICLE_ASSEMBLIES_LIGHT_NEW_FC" hidden="1">"c7805"</definedName>
    <definedName name="IQ_VEHICLE_ASSEMBLIES_LIGHT_NEW_POP" hidden="1">"c7145"</definedName>
    <definedName name="IQ_VEHICLE_ASSEMBLIES_LIGHT_NEW_POP_FC" hidden="1">"c8025"</definedName>
    <definedName name="IQ_VEHICLE_ASSEMBLIES_LIGHT_NEW_YOY" hidden="1">"c7365"</definedName>
    <definedName name="IQ_VEHICLE_ASSEMBLIES_LIGHT_NEW_YOY_FC" hidden="1">"c8245"</definedName>
    <definedName name="IQ_VEHICLE_ASSEMBLIES_LIGHT_POP" hidden="1">"c7125"</definedName>
    <definedName name="IQ_VEHICLE_ASSEMBLIES_LIGHT_POP_FC" hidden="1">"c8005"</definedName>
    <definedName name="IQ_VEHICLE_ASSEMBLIES_LIGHT_YOY" hidden="1">"c7345"</definedName>
    <definedName name="IQ_VEHICLE_ASSEMBLIES_LIGHT_YOY_FC" hidden="1">"c8225"</definedName>
    <definedName name="IQ_VEHICLE_ASSEMBLIES_TOTAL" hidden="1">"c7020"</definedName>
    <definedName name="IQ_VEHICLE_ASSEMBLIES_TOTAL_APR" hidden="1">"c7680"</definedName>
    <definedName name="IQ_VEHICLE_ASSEMBLIES_TOTAL_APR_FC" hidden="1">"c8560"</definedName>
    <definedName name="IQ_VEHICLE_ASSEMBLIES_TOTAL_FC" hidden="1">"c7900"</definedName>
    <definedName name="IQ_VEHICLE_ASSEMBLIES_TOTAL_POP" hidden="1">"c7240"</definedName>
    <definedName name="IQ_VEHICLE_ASSEMBLIES_TOTAL_POP_FC" hidden="1">"c8120"</definedName>
    <definedName name="IQ_VEHICLE_ASSEMBLIES_TOTAL_YOY" hidden="1">"c7460"</definedName>
    <definedName name="IQ_VEHICLE_ASSEMBLIES_TOTAL_YOY_FC" hidden="1">"c8340"</definedName>
    <definedName name="IQ_VIF_AFTER_COST_CAPITAL_COVERED" hidden="1">"c9966"</definedName>
    <definedName name="IQ_VIF_AFTER_COST_CAPITAL_GROUP" hidden="1">"c9952"</definedName>
    <definedName name="IQ_VIF_BEFORE_COST_CAPITAL_COVERED" hidden="1">"c9964"</definedName>
    <definedName name="IQ_VIF_BEFORE_COST_CAPITAL_GROUP" hidden="1">"c9950"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WAC_CURRENT" hidden="1">"c8961"</definedName>
    <definedName name="IQ_WAC_ORIGINAL" hidden="1">"c8953"</definedName>
    <definedName name="IQ_WAM_CURRENT" hidden="1">"c8962"</definedName>
    <definedName name="IQ_WAM_ORIGINAL" hidden="1">"c8952"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 hidden="1">50000</definedName>
    <definedName name="IQ_WEIGHTED_AVG_PRICE" hidden="1">"c1334"</definedName>
    <definedName name="IQ_WHOLESALE_INVENTORIES" hidden="1">"c7027"</definedName>
    <definedName name="IQ_WHOLESALE_INVENTORIES_APR" hidden="1">"c7687"</definedName>
    <definedName name="IQ_WHOLESALE_INVENTORIES_APR_FC" hidden="1">"c8567"</definedName>
    <definedName name="IQ_WHOLESALE_INVENTORIES_FC" hidden="1">"c7907"</definedName>
    <definedName name="IQ_WHOLESALE_INVENTORIES_POP" hidden="1">"c7247"</definedName>
    <definedName name="IQ_WHOLESALE_INVENTORIES_POP_FC" hidden="1">"c8127"</definedName>
    <definedName name="IQ_WHOLESALE_INVENTORIES_YOY" hidden="1">"c7467"</definedName>
    <definedName name="IQ_WHOLESALE_INVENTORIES_YOY_FC" hidden="1">"c8347"</definedName>
    <definedName name="IQ_WHOLESALE_IS_RATIO" hidden="1">"c7026"</definedName>
    <definedName name="IQ_WHOLESALE_IS_RATIO_FC" hidden="1">"c7906"</definedName>
    <definedName name="IQ_WHOLESALE_IS_RATIO_POP" hidden="1">"c7246"</definedName>
    <definedName name="IQ_WHOLESALE_IS_RATIO_POP_FC" hidden="1">"c8126"</definedName>
    <definedName name="IQ_WHOLESALE_IS_RATIO_YOY" hidden="1">"c7466"</definedName>
    <definedName name="IQ_WHOLESALE_IS_RATIO_YOY_FC" hidden="1">"c8346"</definedName>
    <definedName name="IQ_WHOLESALE_SALES" hidden="1">"c7028"</definedName>
    <definedName name="IQ_WHOLESALE_SALES_APR" hidden="1">"c7688"</definedName>
    <definedName name="IQ_WHOLESALE_SALES_APR_FC" hidden="1">"c8568"</definedName>
    <definedName name="IQ_WHOLESALE_SALES_FC" hidden="1">"c7908"</definedName>
    <definedName name="IQ_WHOLESALE_SALES_INDEX" hidden="1">"c7029"</definedName>
    <definedName name="IQ_WHOLESALE_SALES_INDEX_APR" hidden="1">"c7689"</definedName>
    <definedName name="IQ_WHOLESALE_SALES_INDEX_APR_FC" hidden="1">"c8569"</definedName>
    <definedName name="IQ_WHOLESALE_SALES_INDEX_FC" hidden="1">"c7909"</definedName>
    <definedName name="IQ_WHOLESALE_SALES_INDEX_POP" hidden="1">"c7249"</definedName>
    <definedName name="IQ_WHOLESALE_SALES_INDEX_POP_FC" hidden="1">"c8129"</definedName>
    <definedName name="IQ_WHOLESALE_SALES_INDEX_YOY" hidden="1">"c7469"</definedName>
    <definedName name="IQ_WHOLESALE_SALES_INDEX_YOY_FC" hidden="1">"c8349"</definedName>
    <definedName name="IQ_WHOLESALE_SALES_POP" hidden="1">"c7248"</definedName>
    <definedName name="IQ_WHOLESALE_SALES_POP_FC" hidden="1">"c8128"</definedName>
    <definedName name="IQ_WHOLESALE_SALES_YOY" hidden="1">"c7468"</definedName>
    <definedName name="IQ_WHOLESALE_SALES_YOY_FC" hidden="1">"c8348"</definedName>
    <definedName name="IQ_WIP_INV" hidden="1">"c1335"</definedName>
    <definedName name="IQ_WORKING_CAP" hidden="1">"c3494"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XDIV_DATE" hidden="1">"c2104"</definedName>
    <definedName name="IQ_YEAR_FOUNDED" hidden="1">"c6793"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Name">[2]Controls!$C$1</definedName>
    <definedName name="Subheader">[2]Controls!$C$2</definedName>
  </definedNames>
  <calcPr calcId="124519"/>
  <pivotCaches>
    <pivotCache cacheId="3" r:id="rId8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" i="5"/>
  <c r="E50"/>
  <c r="F50"/>
  <c r="D52"/>
  <c r="E52"/>
  <c r="F52"/>
  <c r="D53"/>
  <c r="E53"/>
  <c r="F53"/>
  <c r="C53"/>
  <c r="C52"/>
  <c r="D43"/>
  <c r="E43"/>
  <c r="F43"/>
  <c r="G43"/>
  <c r="D45"/>
  <c r="E45"/>
  <c r="F45"/>
  <c r="G45"/>
  <c r="D46"/>
  <c r="E46"/>
  <c r="F46"/>
  <c r="G46"/>
  <c r="C46"/>
  <c r="C45"/>
  <c r="D36"/>
  <c r="E36"/>
  <c r="F36"/>
  <c r="D38"/>
  <c r="E38"/>
  <c r="F38"/>
  <c r="D39"/>
  <c r="E39"/>
  <c r="F39"/>
  <c r="C39"/>
  <c r="C38"/>
  <c r="D29"/>
  <c r="E29"/>
  <c r="D31"/>
  <c r="E31"/>
  <c r="D32"/>
  <c r="E32"/>
  <c r="C32"/>
  <c r="C31"/>
  <c r="C50"/>
  <c r="C43"/>
  <c r="C36"/>
  <c r="C29"/>
  <c r="C51"/>
  <c r="C49"/>
  <c r="C44"/>
  <c r="C42"/>
  <c r="C37"/>
  <c r="C35"/>
  <c r="C30"/>
  <c r="C28"/>
  <c r="D48"/>
  <c r="E48"/>
  <c r="F48"/>
  <c r="G48"/>
  <c r="G9" s="1"/>
  <c r="H48"/>
  <c r="H9" s="1"/>
  <c r="I48"/>
  <c r="I9" s="1"/>
  <c r="J48"/>
  <c r="J9" s="1"/>
  <c r="K48"/>
  <c r="K9" s="1"/>
  <c r="L48"/>
  <c r="L9" s="1"/>
  <c r="M48"/>
  <c r="M9" s="1"/>
  <c r="N48"/>
  <c r="N9" s="1"/>
  <c r="O48"/>
  <c r="O9" s="1"/>
  <c r="P48"/>
  <c r="P9" s="1"/>
  <c r="Q48"/>
  <c r="Q9" s="1"/>
  <c r="R48"/>
  <c r="R9" s="1"/>
  <c r="S48"/>
  <c r="S9" s="1"/>
  <c r="T48"/>
  <c r="T9" s="1"/>
  <c r="U48"/>
  <c r="U9" s="1"/>
  <c r="V48"/>
  <c r="V9" s="1"/>
  <c r="W48"/>
  <c r="W9" s="1"/>
  <c r="X48"/>
  <c r="X9" s="1"/>
  <c r="Y48"/>
  <c r="Y9" s="1"/>
  <c r="Z48"/>
  <c r="Z9" s="1"/>
  <c r="AA48"/>
  <c r="AA9" s="1"/>
  <c r="AB48"/>
  <c r="AB9" s="1"/>
  <c r="AC48"/>
  <c r="AC9" s="1"/>
  <c r="AD48"/>
  <c r="AD9" s="1"/>
  <c r="AE48"/>
  <c r="AE9" s="1"/>
  <c r="AF48"/>
  <c r="AF9" s="1"/>
  <c r="AG48"/>
  <c r="AG9" s="1"/>
  <c r="AH48"/>
  <c r="AH9" s="1"/>
  <c r="AI48"/>
  <c r="AI9" s="1"/>
  <c r="AJ48"/>
  <c r="AJ9" s="1"/>
  <c r="AK48"/>
  <c r="AK9" s="1"/>
  <c r="AL48"/>
  <c r="AL9" s="1"/>
  <c r="AM48"/>
  <c r="AM9" s="1"/>
  <c r="AN48"/>
  <c r="AN9" s="1"/>
  <c r="AO48"/>
  <c r="AO9" s="1"/>
  <c r="C48"/>
  <c r="D41"/>
  <c r="E41"/>
  <c r="F41"/>
  <c r="G41"/>
  <c r="H41"/>
  <c r="H8" s="1"/>
  <c r="I41"/>
  <c r="I8" s="1"/>
  <c r="J41"/>
  <c r="J8" s="1"/>
  <c r="K41"/>
  <c r="K8" s="1"/>
  <c r="L41"/>
  <c r="L8" s="1"/>
  <c r="M41"/>
  <c r="M8" s="1"/>
  <c r="N41"/>
  <c r="N8" s="1"/>
  <c r="O41"/>
  <c r="O8" s="1"/>
  <c r="P41"/>
  <c r="P8" s="1"/>
  <c r="Q41"/>
  <c r="Q8" s="1"/>
  <c r="R41"/>
  <c r="R8" s="1"/>
  <c r="S41"/>
  <c r="S8" s="1"/>
  <c r="T41"/>
  <c r="T8" s="1"/>
  <c r="U41"/>
  <c r="U8" s="1"/>
  <c r="V41"/>
  <c r="V8" s="1"/>
  <c r="W41"/>
  <c r="W8" s="1"/>
  <c r="X41"/>
  <c r="X8" s="1"/>
  <c r="Y41"/>
  <c r="Y8" s="1"/>
  <c r="Z41"/>
  <c r="Z8" s="1"/>
  <c r="AA41"/>
  <c r="AA8" s="1"/>
  <c r="AB41"/>
  <c r="AB8" s="1"/>
  <c r="AC41"/>
  <c r="AC8" s="1"/>
  <c r="AD41"/>
  <c r="AD8" s="1"/>
  <c r="AE41"/>
  <c r="AE8" s="1"/>
  <c r="AF41"/>
  <c r="AF8" s="1"/>
  <c r="AG41"/>
  <c r="AG8" s="1"/>
  <c r="AH41"/>
  <c r="AH8" s="1"/>
  <c r="AI41"/>
  <c r="AI8" s="1"/>
  <c r="AJ41"/>
  <c r="AJ8" s="1"/>
  <c r="AK41"/>
  <c r="AK8" s="1"/>
  <c r="AL41"/>
  <c r="AL8" s="1"/>
  <c r="AM41"/>
  <c r="AM8" s="1"/>
  <c r="AN41"/>
  <c r="AN8" s="1"/>
  <c r="AO41"/>
  <c r="AO8" s="1"/>
  <c r="C41"/>
  <c r="AC34"/>
  <c r="AC7" s="1"/>
  <c r="AC36" s="1"/>
  <c r="AD34"/>
  <c r="AD7" s="1"/>
  <c r="AD36" s="1"/>
  <c r="AE34"/>
  <c r="AE7" s="1"/>
  <c r="AE36" s="1"/>
  <c r="AF34"/>
  <c r="AF7" s="1"/>
  <c r="AF36" s="1"/>
  <c r="AG34"/>
  <c r="AG7" s="1"/>
  <c r="AG36" s="1"/>
  <c r="AH34"/>
  <c r="AH7" s="1"/>
  <c r="AH36" s="1"/>
  <c r="AI34"/>
  <c r="AI7" s="1"/>
  <c r="AI36" s="1"/>
  <c r="AJ34"/>
  <c r="AJ7" s="1"/>
  <c r="AJ36" s="1"/>
  <c r="AK34"/>
  <c r="AK7" s="1"/>
  <c r="AK36" s="1"/>
  <c r="AL34"/>
  <c r="AL7" s="1"/>
  <c r="AL36" s="1"/>
  <c r="AM34"/>
  <c r="AM7" s="1"/>
  <c r="AM36" s="1"/>
  <c r="AN34"/>
  <c r="AN7" s="1"/>
  <c r="AN36" s="1"/>
  <c r="AO34"/>
  <c r="AO7" s="1"/>
  <c r="AO36" s="1"/>
  <c r="D34"/>
  <c r="E34"/>
  <c r="F34"/>
  <c r="G34"/>
  <c r="G7" s="1"/>
  <c r="H34"/>
  <c r="H7" s="1"/>
  <c r="I34"/>
  <c r="I7" s="1"/>
  <c r="J34"/>
  <c r="J7" s="1"/>
  <c r="K34"/>
  <c r="K7" s="1"/>
  <c r="K36" s="1"/>
  <c r="L34"/>
  <c r="L7" s="1"/>
  <c r="L36" s="1"/>
  <c r="M34"/>
  <c r="M7" s="1"/>
  <c r="M36" s="1"/>
  <c r="N34"/>
  <c r="N7" s="1"/>
  <c r="N36" s="1"/>
  <c r="O34"/>
  <c r="O7" s="1"/>
  <c r="O36" s="1"/>
  <c r="P34"/>
  <c r="P7" s="1"/>
  <c r="P36" s="1"/>
  <c r="Q34"/>
  <c r="Q7" s="1"/>
  <c r="Q36" s="1"/>
  <c r="R34"/>
  <c r="R7" s="1"/>
  <c r="R36" s="1"/>
  <c r="S34"/>
  <c r="S7" s="1"/>
  <c r="S36" s="1"/>
  <c r="T34"/>
  <c r="T7" s="1"/>
  <c r="T36" s="1"/>
  <c r="U34"/>
  <c r="U7" s="1"/>
  <c r="U36" s="1"/>
  <c r="V34"/>
  <c r="V7" s="1"/>
  <c r="V36" s="1"/>
  <c r="W34"/>
  <c r="W7" s="1"/>
  <c r="W36" s="1"/>
  <c r="X34"/>
  <c r="X7" s="1"/>
  <c r="X36" s="1"/>
  <c r="Y34"/>
  <c r="Y7" s="1"/>
  <c r="Y36" s="1"/>
  <c r="Z34"/>
  <c r="Z7" s="1"/>
  <c r="Z36" s="1"/>
  <c r="AA34"/>
  <c r="AA7" s="1"/>
  <c r="AA36" s="1"/>
  <c r="AB34"/>
  <c r="AB7" s="1"/>
  <c r="AB36" s="1"/>
  <c r="C34"/>
  <c r="AN161" i="2"/>
  <c r="AV143"/>
  <c r="D27" i="5"/>
  <c r="E27"/>
  <c r="F27"/>
  <c r="F6" s="1"/>
  <c r="F29" s="1"/>
  <c r="G27"/>
  <c r="G6" s="1"/>
  <c r="G29" s="1"/>
  <c r="H27"/>
  <c r="H6" s="1"/>
  <c r="H29" s="1"/>
  <c r="I27"/>
  <c r="I6" s="1"/>
  <c r="I29" s="1"/>
  <c r="J27"/>
  <c r="J6" s="1"/>
  <c r="J29" s="1"/>
  <c r="K27"/>
  <c r="K6" s="1"/>
  <c r="K29" s="1"/>
  <c r="L27"/>
  <c r="L6" s="1"/>
  <c r="L29" s="1"/>
  <c r="M27"/>
  <c r="M6" s="1"/>
  <c r="M29" s="1"/>
  <c r="N27"/>
  <c r="N6" s="1"/>
  <c r="N29" s="1"/>
  <c r="O27"/>
  <c r="O6" s="1"/>
  <c r="O29" s="1"/>
  <c r="P27"/>
  <c r="P6" s="1"/>
  <c r="P29" s="1"/>
  <c r="Q27"/>
  <c r="Q6" s="1"/>
  <c r="Q29" s="1"/>
  <c r="R27"/>
  <c r="R6" s="1"/>
  <c r="R29" s="1"/>
  <c r="S27"/>
  <c r="S6" s="1"/>
  <c r="S29" s="1"/>
  <c r="T27"/>
  <c r="T6" s="1"/>
  <c r="T29" s="1"/>
  <c r="U27"/>
  <c r="U6" s="1"/>
  <c r="U29" s="1"/>
  <c r="V27"/>
  <c r="V6" s="1"/>
  <c r="V29" s="1"/>
  <c r="W27"/>
  <c r="W6" s="1"/>
  <c r="W29" s="1"/>
  <c r="X27"/>
  <c r="X6" s="1"/>
  <c r="X29" s="1"/>
  <c r="Y27"/>
  <c r="Y6" s="1"/>
  <c r="Y29" s="1"/>
  <c r="Z27"/>
  <c r="Z6" s="1"/>
  <c r="Z29" s="1"/>
  <c r="AA27"/>
  <c r="AA6" s="1"/>
  <c r="AA29" s="1"/>
  <c r="AB27"/>
  <c r="AB6" s="1"/>
  <c r="AB29" s="1"/>
  <c r="AC27"/>
  <c r="AC6" s="1"/>
  <c r="AC29" s="1"/>
  <c r="AD27"/>
  <c r="AD6" s="1"/>
  <c r="AD29" s="1"/>
  <c r="AE27"/>
  <c r="AE6" s="1"/>
  <c r="AE29" s="1"/>
  <c r="AF27"/>
  <c r="AF6" s="1"/>
  <c r="AF29" s="1"/>
  <c r="AG27"/>
  <c r="AG6" s="1"/>
  <c r="AG29" s="1"/>
  <c r="AH27"/>
  <c r="AH6" s="1"/>
  <c r="AH29" s="1"/>
  <c r="AI27"/>
  <c r="AI6" s="1"/>
  <c r="AI29" s="1"/>
  <c r="AJ27"/>
  <c r="AJ6" s="1"/>
  <c r="AJ29" s="1"/>
  <c r="AK27"/>
  <c r="AK6" s="1"/>
  <c r="AK29" s="1"/>
  <c r="AL27"/>
  <c r="AL6" s="1"/>
  <c r="AL29" s="1"/>
  <c r="AM27"/>
  <c r="AM6" s="1"/>
  <c r="AM29" s="1"/>
  <c r="AN27"/>
  <c r="AN6" s="1"/>
  <c r="AN29" s="1"/>
  <c r="AO27"/>
  <c r="AO6" s="1"/>
  <c r="AO29" s="1"/>
  <c r="C27"/>
  <c r="D20"/>
  <c r="D5" s="1"/>
  <c r="E20"/>
  <c r="E5" s="1"/>
  <c r="F20"/>
  <c r="F5" s="1"/>
  <c r="G20"/>
  <c r="G5" s="1"/>
  <c r="H20"/>
  <c r="H5" s="1"/>
  <c r="I20"/>
  <c r="I5" s="1"/>
  <c r="J20"/>
  <c r="J5" s="1"/>
  <c r="K20"/>
  <c r="K5" s="1"/>
  <c r="L20"/>
  <c r="L5" s="1"/>
  <c r="M20"/>
  <c r="M5" s="1"/>
  <c r="N20"/>
  <c r="N5" s="1"/>
  <c r="O20"/>
  <c r="O5" s="1"/>
  <c r="P20"/>
  <c r="P5" s="1"/>
  <c r="Q20"/>
  <c r="Q5" s="1"/>
  <c r="R20"/>
  <c r="R5" s="1"/>
  <c r="S20"/>
  <c r="S5" s="1"/>
  <c r="T20"/>
  <c r="T5" s="1"/>
  <c r="U20"/>
  <c r="U5" s="1"/>
  <c r="V20"/>
  <c r="V5" s="1"/>
  <c r="W20"/>
  <c r="W5" s="1"/>
  <c r="X20"/>
  <c r="X5" s="1"/>
  <c r="Y20"/>
  <c r="Y5" s="1"/>
  <c r="Z20"/>
  <c r="Z5" s="1"/>
  <c r="AA20"/>
  <c r="AA5" s="1"/>
  <c r="AB20"/>
  <c r="AB5" s="1"/>
  <c r="AC20"/>
  <c r="AC5" s="1"/>
  <c r="AD20"/>
  <c r="AD5" s="1"/>
  <c r="AE20"/>
  <c r="AE5" s="1"/>
  <c r="AF20"/>
  <c r="AF5" s="1"/>
  <c r="AG20"/>
  <c r="AG5" s="1"/>
  <c r="AH20"/>
  <c r="AH5" s="1"/>
  <c r="AI20"/>
  <c r="AI5" s="1"/>
  <c r="AJ20"/>
  <c r="AJ5" s="1"/>
  <c r="AK20"/>
  <c r="AK5" s="1"/>
  <c r="AL20"/>
  <c r="AL5" s="1"/>
  <c r="AM20"/>
  <c r="AM5" s="1"/>
  <c r="AN20"/>
  <c r="AN5" s="1"/>
  <c r="AO20"/>
  <c r="AO5" s="1"/>
  <c r="C20"/>
  <c r="C5" s="1"/>
  <c r="C22" s="1"/>
  <c r="C13"/>
  <c r="D13"/>
  <c r="D4" s="1"/>
  <c r="D15" s="1"/>
  <c r="E13"/>
  <c r="E4" s="1"/>
  <c r="E15" s="1"/>
  <c r="F13"/>
  <c r="F4" s="1"/>
  <c r="F15" s="1"/>
  <c r="G13"/>
  <c r="G4" s="1"/>
  <c r="G15" s="1"/>
  <c r="H13"/>
  <c r="H4" s="1"/>
  <c r="H15" s="1"/>
  <c r="I13"/>
  <c r="I4" s="1"/>
  <c r="I15" s="1"/>
  <c r="J13"/>
  <c r="J4" s="1"/>
  <c r="J15" s="1"/>
  <c r="K13"/>
  <c r="K4" s="1"/>
  <c r="K15" s="1"/>
  <c r="L13"/>
  <c r="L4" s="1"/>
  <c r="L15" s="1"/>
  <c r="M13"/>
  <c r="M4" s="1"/>
  <c r="M15" s="1"/>
  <c r="N13"/>
  <c r="N4" s="1"/>
  <c r="N15" s="1"/>
  <c r="O13"/>
  <c r="O4" s="1"/>
  <c r="O15" s="1"/>
  <c r="P13"/>
  <c r="P4" s="1"/>
  <c r="P15" s="1"/>
  <c r="Q13"/>
  <c r="Q4" s="1"/>
  <c r="Q15" s="1"/>
  <c r="R13"/>
  <c r="R4" s="1"/>
  <c r="R15" s="1"/>
  <c r="S13"/>
  <c r="S4" s="1"/>
  <c r="S15" s="1"/>
  <c r="T13"/>
  <c r="T4" s="1"/>
  <c r="T15" s="1"/>
  <c r="U13"/>
  <c r="U4" s="1"/>
  <c r="U15" s="1"/>
  <c r="V13"/>
  <c r="V4" s="1"/>
  <c r="V15" s="1"/>
  <c r="W13"/>
  <c r="W4" s="1"/>
  <c r="W15" s="1"/>
  <c r="X13"/>
  <c r="X4" s="1"/>
  <c r="X15" s="1"/>
  <c r="Y13"/>
  <c r="Y4" s="1"/>
  <c r="Y15" s="1"/>
  <c r="Z13"/>
  <c r="Z4" s="1"/>
  <c r="Z15" s="1"/>
  <c r="AA13"/>
  <c r="AA4" s="1"/>
  <c r="AA15" s="1"/>
  <c r="AB13"/>
  <c r="AB4" s="1"/>
  <c r="AB15" s="1"/>
  <c r="AC13"/>
  <c r="AC4" s="1"/>
  <c r="AC15" s="1"/>
  <c r="AD13"/>
  <c r="AD4" s="1"/>
  <c r="AD15" s="1"/>
  <c r="AE13"/>
  <c r="AE4" s="1"/>
  <c r="AE15" s="1"/>
  <c r="AF13"/>
  <c r="AF4" s="1"/>
  <c r="AF15" s="1"/>
  <c r="AG13"/>
  <c r="AG4" s="1"/>
  <c r="AG15" s="1"/>
  <c r="AH13"/>
  <c r="AH4" s="1"/>
  <c r="AH15" s="1"/>
  <c r="AI13"/>
  <c r="AI4" s="1"/>
  <c r="AI15" s="1"/>
  <c r="AJ13"/>
  <c r="AJ4" s="1"/>
  <c r="AJ15" s="1"/>
  <c r="AK13"/>
  <c r="AK4" s="1"/>
  <c r="AK15" s="1"/>
  <c r="AL13"/>
  <c r="AL4" s="1"/>
  <c r="AL15" s="1"/>
  <c r="AM13"/>
  <c r="AM4" s="1"/>
  <c r="AM15" s="1"/>
  <c r="AN13"/>
  <c r="AN4" s="1"/>
  <c r="AN15" s="1"/>
  <c r="AO13"/>
  <c r="AO4" s="1"/>
  <c r="AO15" s="1"/>
  <c r="C4"/>
  <c r="C15" s="1"/>
  <c r="AO50" l="1"/>
  <c r="AO52"/>
  <c r="AO53"/>
  <c r="AN50"/>
  <c r="AN52"/>
  <c r="AN53"/>
  <c r="AM50"/>
  <c r="AM52"/>
  <c r="AM53"/>
  <c r="AL50"/>
  <c r="AL52"/>
  <c r="AL53"/>
  <c r="AK50"/>
  <c r="AK52"/>
  <c r="AK53"/>
  <c r="AJ50"/>
  <c r="AJ52"/>
  <c r="AJ53"/>
  <c r="AI50"/>
  <c r="AI52"/>
  <c r="AI53"/>
  <c r="AH50"/>
  <c r="AH52"/>
  <c r="AH53"/>
  <c r="AG50"/>
  <c r="AG52"/>
  <c r="AG53"/>
  <c r="AF50"/>
  <c r="AF52"/>
  <c r="AF53"/>
  <c r="AE50"/>
  <c r="AE52"/>
  <c r="AE53"/>
  <c r="AD50"/>
  <c r="AD52"/>
  <c r="AD53"/>
  <c r="AC50"/>
  <c r="AC52"/>
  <c r="AC53"/>
  <c r="AB50"/>
  <c r="AB52"/>
  <c r="AB53"/>
  <c r="AA50"/>
  <c r="AA52"/>
  <c r="AA53"/>
  <c r="Z50"/>
  <c r="Z52"/>
  <c r="Z53"/>
  <c r="Y50"/>
  <c r="Y52"/>
  <c r="Y53"/>
  <c r="X50"/>
  <c r="X52"/>
  <c r="X53"/>
  <c r="W50"/>
  <c r="W52"/>
  <c r="W53"/>
  <c r="V50"/>
  <c r="V52"/>
  <c r="V53"/>
  <c r="U50"/>
  <c r="U52"/>
  <c r="U53"/>
  <c r="T50"/>
  <c r="T52"/>
  <c r="T53"/>
  <c r="S50"/>
  <c r="S52"/>
  <c r="S53"/>
  <c r="R50"/>
  <c r="R52"/>
  <c r="R53"/>
  <c r="Q50"/>
  <c r="Q52"/>
  <c r="Q53"/>
  <c r="P50"/>
  <c r="P52"/>
  <c r="P53"/>
  <c r="O50"/>
  <c r="O52"/>
  <c r="O53"/>
  <c r="N50"/>
  <c r="N52"/>
  <c r="N53"/>
  <c r="M50"/>
  <c r="M52"/>
  <c r="M53"/>
  <c r="L50"/>
  <c r="L52"/>
  <c r="L53"/>
  <c r="K50"/>
  <c r="K52"/>
  <c r="K53"/>
  <c r="J50"/>
  <c r="J52"/>
  <c r="J53"/>
  <c r="I50"/>
  <c r="I52"/>
  <c r="I53"/>
  <c r="H50"/>
  <c r="H52"/>
  <c r="H53"/>
  <c r="G50"/>
  <c r="G52"/>
  <c r="G53"/>
  <c r="J36"/>
  <c r="J38"/>
  <c r="I36"/>
  <c r="I38"/>
  <c r="H36"/>
  <c r="H38"/>
  <c r="G36"/>
  <c r="G38"/>
  <c r="AO43"/>
  <c r="AO45"/>
  <c r="AO46"/>
  <c r="AN43"/>
  <c r="AN45"/>
  <c r="AN46"/>
  <c r="AM43"/>
  <c r="AM45"/>
  <c r="AM46"/>
  <c r="AL43"/>
  <c r="AL45"/>
  <c r="AL46"/>
  <c r="AK43"/>
  <c r="AK45"/>
  <c r="AK46"/>
  <c r="AJ43"/>
  <c r="AJ45"/>
  <c r="AJ46"/>
  <c r="AI43"/>
  <c r="AI45"/>
  <c r="AI46"/>
  <c r="AH43"/>
  <c r="AH45"/>
  <c r="AH46"/>
  <c r="AG43"/>
  <c r="AG45"/>
  <c r="AG46"/>
  <c r="AF43"/>
  <c r="AF45"/>
  <c r="AF46"/>
  <c r="AE43"/>
  <c r="AE45"/>
  <c r="AE46"/>
  <c r="AD43"/>
  <c r="AD45"/>
  <c r="AD46"/>
  <c r="AC43"/>
  <c r="AC45"/>
  <c r="AC46"/>
  <c r="AB43"/>
  <c r="AB45"/>
  <c r="AB46"/>
  <c r="AA43"/>
  <c r="AA45"/>
  <c r="AA46"/>
  <c r="Z43"/>
  <c r="Z45"/>
  <c r="Z46"/>
  <c r="Y43"/>
  <c r="Y45"/>
  <c r="Y46"/>
  <c r="X43"/>
  <c r="X45"/>
  <c r="X46"/>
  <c r="W43"/>
  <c r="W45"/>
  <c r="W46"/>
  <c r="V43"/>
  <c r="V45"/>
  <c r="V46"/>
  <c r="U43"/>
  <c r="U45"/>
  <c r="U46"/>
  <c r="T43"/>
  <c r="T45"/>
  <c r="T46"/>
  <c r="S43"/>
  <c r="S45"/>
  <c r="S46"/>
  <c r="R43"/>
  <c r="R45"/>
  <c r="R46"/>
  <c r="Q43"/>
  <c r="Q45"/>
  <c r="Q46"/>
  <c r="P43"/>
  <c r="P45"/>
  <c r="P46"/>
  <c r="O43"/>
  <c r="O45"/>
  <c r="O46"/>
  <c r="N43"/>
  <c r="N45"/>
  <c r="N46"/>
  <c r="M43"/>
  <c r="M45"/>
  <c r="M46"/>
  <c r="L43"/>
  <c r="L45"/>
  <c r="L46"/>
  <c r="K43"/>
  <c r="K45"/>
  <c r="K46"/>
  <c r="J43"/>
  <c r="J45"/>
  <c r="J46"/>
  <c r="I43"/>
  <c r="I45"/>
  <c r="I46"/>
  <c r="H43"/>
  <c r="H45"/>
  <c r="H46"/>
  <c r="E30"/>
  <c r="D30"/>
  <c r="AO39"/>
  <c r="AN39"/>
  <c r="AM39"/>
  <c r="AL39"/>
  <c r="AK39"/>
  <c r="AJ39"/>
  <c r="AI39"/>
  <c r="AH39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AO38"/>
  <c r="AO37" s="1"/>
  <c r="AN38"/>
  <c r="AN37" s="1"/>
  <c r="AM38"/>
  <c r="AM37" s="1"/>
  <c r="AL38"/>
  <c r="AL37" s="1"/>
  <c r="AK38"/>
  <c r="AK37" s="1"/>
  <c r="AJ38"/>
  <c r="AJ37" s="1"/>
  <c r="AI38"/>
  <c r="AI37" s="1"/>
  <c r="AH38"/>
  <c r="AH37" s="1"/>
  <c r="AG38"/>
  <c r="AG37" s="1"/>
  <c r="AF38"/>
  <c r="AF37" s="1"/>
  <c r="AE38"/>
  <c r="AE37" s="1"/>
  <c r="AD38"/>
  <c r="AD37" s="1"/>
  <c r="AC38"/>
  <c r="AC37" s="1"/>
  <c r="AB38"/>
  <c r="AB37" s="1"/>
  <c r="AA38"/>
  <c r="AA37" s="1"/>
  <c r="Z38"/>
  <c r="Z37" s="1"/>
  <c r="Y38"/>
  <c r="Y37" s="1"/>
  <c r="X38"/>
  <c r="X37" s="1"/>
  <c r="W38"/>
  <c r="W37" s="1"/>
  <c r="V38"/>
  <c r="V37" s="1"/>
  <c r="U38"/>
  <c r="U37" s="1"/>
  <c r="T38"/>
  <c r="T37" s="1"/>
  <c r="S38"/>
  <c r="S37" s="1"/>
  <c r="R38"/>
  <c r="R37" s="1"/>
  <c r="Q38"/>
  <c r="Q37" s="1"/>
  <c r="P38"/>
  <c r="P37" s="1"/>
  <c r="O38"/>
  <c r="O37" s="1"/>
  <c r="N38"/>
  <c r="N37" s="1"/>
  <c r="M38"/>
  <c r="M37" s="1"/>
  <c r="L38"/>
  <c r="L37" s="1"/>
  <c r="K38"/>
  <c r="K37" s="1"/>
  <c r="F37"/>
  <c r="E37"/>
  <c r="D37"/>
  <c r="G44"/>
  <c r="F44"/>
  <c r="E44"/>
  <c r="D44"/>
  <c r="F51"/>
  <c r="E51"/>
  <c r="D51"/>
  <c r="F49"/>
  <c r="E49"/>
  <c r="D49"/>
  <c r="G42"/>
  <c r="F42"/>
  <c r="E42"/>
  <c r="D42"/>
  <c r="AO35"/>
  <c r="AN35"/>
  <c r="AM35"/>
  <c r="AL35"/>
  <c r="AK35"/>
  <c r="AJ35"/>
  <c r="AI35"/>
  <c r="AH35"/>
  <c r="AG35"/>
  <c r="AF35"/>
  <c r="AE35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F35"/>
  <c r="E35"/>
  <c r="D35"/>
  <c r="AO32"/>
  <c r="AN32"/>
  <c r="AM32"/>
  <c r="AL32"/>
  <c r="AK32"/>
  <c r="AJ32"/>
  <c r="AI32"/>
  <c r="AH32"/>
  <c r="AG32"/>
  <c r="AF32"/>
  <c r="AE32"/>
  <c r="AD32"/>
  <c r="AC32"/>
  <c r="AB32"/>
  <c r="AA32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H32"/>
  <c r="G32"/>
  <c r="F32"/>
  <c r="AO31"/>
  <c r="AO30" s="1"/>
  <c r="AN31"/>
  <c r="AN30" s="1"/>
  <c r="AM31"/>
  <c r="AM30" s="1"/>
  <c r="AL31"/>
  <c r="AL30" s="1"/>
  <c r="AK31"/>
  <c r="AK30" s="1"/>
  <c r="AJ31"/>
  <c r="AJ30" s="1"/>
  <c r="AI31"/>
  <c r="AI30" s="1"/>
  <c r="AH31"/>
  <c r="AH30" s="1"/>
  <c r="AG31"/>
  <c r="AG30" s="1"/>
  <c r="AF31"/>
  <c r="AF30" s="1"/>
  <c r="AE31"/>
  <c r="AE30" s="1"/>
  <c r="AD31"/>
  <c r="AD30" s="1"/>
  <c r="AC31"/>
  <c r="AC30" s="1"/>
  <c r="AB31"/>
  <c r="AB30" s="1"/>
  <c r="AA31"/>
  <c r="AA30" s="1"/>
  <c r="Z31"/>
  <c r="Z30" s="1"/>
  <c r="Y31"/>
  <c r="Y30" s="1"/>
  <c r="X31"/>
  <c r="X30" s="1"/>
  <c r="W31"/>
  <c r="W30" s="1"/>
  <c r="V31"/>
  <c r="V30" s="1"/>
  <c r="U31"/>
  <c r="U30" s="1"/>
  <c r="T31"/>
  <c r="T30" s="1"/>
  <c r="S31"/>
  <c r="S30" s="1"/>
  <c r="R31"/>
  <c r="R30" s="1"/>
  <c r="Q31"/>
  <c r="Q30" s="1"/>
  <c r="P31"/>
  <c r="P30" s="1"/>
  <c r="O31"/>
  <c r="O30" s="1"/>
  <c r="N31"/>
  <c r="N30" s="1"/>
  <c r="M31"/>
  <c r="M30" s="1"/>
  <c r="L31"/>
  <c r="L30" s="1"/>
  <c r="K31"/>
  <c r="K30" s="1"/>
  <c r="J31"/>
  <c r="J30" s="1"/>
  <c r="I31"/>
  <c r="I30" s="1"/>
  <c r="H31"/>
  <c r="H30" s="1"/>
  <c r="G31"/>
  <c r="G30" s="1"/>
  <c r="F31"/>
  <c r="F30" s="1"/>
  <c r="AO28"/>
  <c r="AN28"/>
  <c r="AM28"/>
  <c r="AL28"/>
  <c r="AK28"/>
  <c r="AJ28"/>
  <c r="AI28"/>
  <c r="AH28"/>
  <c r="AG28"/>
  <c r="AF28"/>
  <c r="AE28"/>
  <c r="AD28"/>
  <c r="AC28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C25"/>
  <c r="C24"/>
  <c r="C23" s="1"/>
  <c r="AO22"/>
  <c r="AO24"/>
  <c r="AO25"/>
  <c r="AN22"/>
  <c r="AN24"/>
  <c r="AN25"/>
  <c r="AM22"/>
  <c r="AM24"/>
  <c r="AM25"/>
  <c r="AL22"/>
  <c r="AL24"/>
  <c r="AL25"/>
  <c r="AK22"/>
  <c r="AK24"/>
  <c r="AK25"/>
  <c r="AJ22"/>
  <c r="AJ24"/>
  <c r="AJ25"/>
  <c r="AI22"/>
  <c r="AI24"/>
  <c r="AI25"/>
  <c r="AH22"/>
  <c r="AH24"/>
  <c r="AH25"/>
  <c r="AG22"/>
  <c r="AG24"/>
  <c r="AG25"/>
  <c r="AF22"/>
  <c r="AF24"/>
  <c r="AF25"/>
  <c r="AE22"/>
  <c r="AE24"/>
  <c r="AE25"/>
  <c r="AD22"/>
  <c r="AD24"/>
  <c r="AD25"/>
  <c r="AC22"/>
  <c r="AC24"/>
  <c r="AC25"/>
  <c r="AB22"/>
  <c r="AB24"/>
  <c r="AB25"/>
  <c r="AA22"/>
  <c r="AA24"/>
  <c r="AA25"/>
  <c r="Z22"/>
  <c r="Z24"/>
  <c r="Z25"/>
  <c r="Y22"/>
  <c r="Y24"/>
  <c r="Y25"/>
  <c r="X22"/>
  <c r="X24"/>
  <c r="X25"/>
  <c r="W22"/>
  <c r="W24"/>
  <c r="W25"/>
  <c r="V22"/>
  <c r="V24"/>
  <c r="V25"/>
  <c r="U22"/>
  <c r="U24"/>
  <c r="U25"/>
  <c r="T22"/>
  <c r="T24"/>
  <c r="T25"/>
  <c r="S22"/>
  <c r="S24"/>
  <c r="S25"/>
  <c r="R22"/>
  <c r="R24"/>
  <c r="R25"/>
  <c r="Q22"/>
  <c r="Q24"/>
  <c r="Q25"/>
  <c r="P22"/>
  <c r="P24"/>
  <c r="P25"/>
  <c r="O22"/>
  <c r="O24"/>
  <c r="O25"/>
  <c r="N22"/>
  <c r="N24"/>
  <c r="N25"/>
  <c r="M22"/>
  <c r="M24"/>
  <c r="M25"/>
  <c r="L22"/>
  <c r="L24"/>
  <c r="L25"/>
  <c r="K22"/>
  <c r="K24"/>
  <c r="K25"/>
  <c r="J22"/>
  <c r="J24"/>
  <c r="J25"/>
  <c r="I22"/>
  <c r="I24"/>
  <c r="I25"/>
  <c r="H22"/>
  <c r="H24"/>
  <c r="H25"/>
  <c r="G22"/>
  <c r="G24"/>
  <c r="G25"/>
  <c r="F22"/>
  <c r="F24"/>
  <c r="F25"/>
  <c r="E22"/>
  <c r="E24"/>
  <c r="E25"/>
  <c r="D22"/>
  <c r="D24"/>
  <c r="D25"/>
  <c r="C17"/>
  <c r="C18"/>
  <c r="AO18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D18"/>
  <c r="AO17"/>
  <c r="AN17"/>
  <c r="AM17"/>
  <c r="AL17"/>
  <c r="AK17"/>
  <c r="AJ17"/>
  <c r="AI17"/>
  <c r="AH17"/>
  <c r="AG17"/>
  <c r="AF17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H44" l="1"/>
  <c r="H42" s="1"/>
  <c r="I44"/>
  <c r="I42" s="1"/>
  <c r="J44"/>
  <c r="J42" s="1"/>
  <c r="K44"/>
  <c r="K42" s="1"/>
  <c r="L44"/>
  <c r="L42" s="1"/>
  <c r="M44"/>
  <c r="M42" s="1"/>
  <c r="N44"/>
  <c r="N42" s="1"/>
  <c r="O44"/>
  <c r="O42" s="1"/>
  <c r="P44"/>
  <c r="P42" s="1"/>
  <c r="Q44"/>
  <c r="Q42" s="1"/>
  <c r="R44"/>
  <c r="R42" s="1"/>
  <c r="S44"/>
  <c r="S42" s="1"/>
  <c r="T44"/>
  <c r="T42" s="1"/>
  <c r="U44"/>
  <c r="U42" s="1"/>
  <c r="V44"/>
  <c r="V42" s="1"/>
  <c r="W44"/>
  <c r="W42" s="1"/>
  <c r="X44"/>
  <c r="X42" s="1"/>
  <c r="Y44"/>
  <c r="Y42" s="1"/>
  <c r="Z44"/>
  <c r="Z42" s="1"/>
  <c r="AA44"/>
  <c r="AA42" s="1"/>
  <c r="AB44"/>
  <c r="AB42" s="1"/>
  <c r="AC44"/>
  <c r="AC42" s="1"/>
  <c r="AD44"/>
  <c r="AD42" s="1"/>
  <c r="AE44"/>
  <c r="AE42" s="1"/>
  <c r="AF44"/>
  <c r="AF42" s="1"/>
  <c r="AG44"/>
  <c r="AG42" s="1"/>
  <c r="AH44"/>
  <c r="AH42" s="1"/>
  <c r="AI44"/>
  <c r="AI42" s="1"/>
  <c r="AJ44"/>
  <c r="AJ42" s="1"/>
  <c r="AK44"/>
  <c r="AK42" s="1"/>
  <c r="AL44"/>
  <c r="AL42" s="1"/>
  <c r="AM44"/>
  <c r="AM42" s="1"/>
  <c r="AN44"/>
  <c r="AN42" s="1"/>
  <c r="AO44"/>
  <c r="AO42" s="1"/>
  <c r="G37"/>
  <c r="G35" s="1"/>
  <c r="H37"/>
  <c r="H35" s="1"/>
  <c r="I37"/>
  <c r="I35" s="1"/>
  <c r="J37"/>
  <c r="J35" s="1"/>
  <c r="G51"/>
  <c r="G49" s="1"/>
  <c r="H51"/>
  <c r="H49" s="1"/>
  <c r="I51"/>
  <c r="I49" s="1"/>
  <c r="J51"/>
  <c r="J49" s="1"/>
  <c r="K51"/>
  <c r="K49" s="1"/>
  <c r="L51"/>
  <c r="L49" s="1"/>
  <c r="M51"/>
  <c r="M49" s="1"/>
  <c r="N51"/>
  <c r="N49" s="1"/>
  <c r="O51"/>
  <c r="O49" s="1"/>
  <c r="P51"/>
  <c r="P49" s="1"/>
  <c r="Q51"/>
  <c r="Q49" s="1"/>
  <c r="R51"/>
  <c r="R49" s="1"/>
  <c r="S51"/>
  <c r="S49" s="1"/>
  <c r="T51"/>
  <c r="T49" s="1"/>
  <c r="U51"/>
  <c r="U49" s="1"/>
  <c r="V51"/>
  <c r="V49" s="1"/>
  <c r="W51"/>
  <c r="W49" s="1"/>
  <c r="X51"/>
  <c r="X49" s="1"/>
  <c r="Y51"/>
  <c r="Y49" s="1"/>
  <c r="Z51"/>
  <c r="Z49" s="1"/>
  <c r="AA51"/>
  <c r="AA49" s="1"/>
  <c r="AB51"/>
  <c r="AB49" s="1"/>
  <c r="AC51"/>
  <c r="AC49" s="1"/>
  <c r="AD51"/>
  <c r="AD49" s="1"/>
  <c r="AE51"/>
  <c r="AE49" s="1"/>
  <c r="AF51"/>
  <c r="AF49" s="1"/>
  <c r="AG51"/>
  <c r="AG49" s="1"/>
  <c r="AH51"/>
  <c r="AH49" s="1"/>
  <c r="AI51"/>
  <c r="AI49" s="1"/>
  <c r="AJ51"/>
  <c r="AJ49" s="1"/>
  <c r="AK51"/>
  <c r="AK49" s="1"/>
  <c r="AL51"/>
  <c r="AL49" s="1"/>
  <c r="AM51"/>
  <c r="AM49" s="1"/>
  <c r="AN51"/>
  <c r="AN49" s="1"/>
  <c r="AO51"/>
  <c r="AO49" s="1"/>
  <c r="D23"/>
  <c r="D21" s="1"/>
  <c r="E23"/>
  <c r="E21" s="1"/>
  <c r="F23"/>
  <c r="F21" s="1"/>
  <c r="G23"/>
  <c r="G21" s="1"/>
  <c r="H23"/>
  <c r="H21" s="1"/>
  <c r="I23"/>
  <c r="I21" s="1"/>
  <c r="J23"/>
  <c r="J21" s="1"/>
  <c r="K23"/>
  <c r="K21" s="1"/>
  <c r="L23"/>
  <c r="L21" s="1"/>
  <c r="M23"/>
  <c r="M21" s="1"/>
  <c r="N23"/>
  <c r="N21" s="1"/>
  <c r="O23"/>
  <c r="O21" s="1"/>
  <c r="P23"/>
  <c r="P21" s="1"/>
  <c r="Q23"/>
  <c r="Q21" s="1"/>
  <c r="R23"/>
  <c r="R21" s="1"/>
  <c r="S23"/>
  <c r="S21" s="1"/>
  <c r="T23"/>
  <c r="T21" s="1"/>
  <c r="U23"/>
  <c r="U21" s="1"/>
  <c r="V23"/>
  <c r="V21" s="1"/>
  <c r="W23"/>
  <c r="W21" s="1"/>
  <c r="X23"/>
  <c r="X21" s="1"/>
  <c r="Y23"/>
  <c r="Y21" s="1"/>
  <c r="Z23"/>
  <c r="Z21" s="1"/>
  <c r="AA23"/>
  <c r="AA21" s="1"/>
  <c r="AB23"/>
  <c r="AB21" s="1"/>
  <c r="AC23"/>
  <c r="AC21" s="1"/>
  <c r="AD23"/>
  <c r="AD21" s="1"/>
  <c r="AE23"/>
  <c r="AE21" s="1"/>
  <c r="AF23"/>
  <c r="AF21" s="1"/>
  <c r="AG23"/>
  <c r="AG21" s="1"/>
  <c r="AH23"/>
  <c r="AH21" s="1"/>
  <c r="AI23"/>
  <c r="AI21" s="1"/>
  <c r="AJ23"/>
  <c r="AJ21" s="1"/>
  <c r="AK23"/>
  <c r="AK21" s="1"/>
  <c r="AL23"/>
  <c r="AL21" s="1"/>
  <c r="AM23"/>
  <c r="AM21" s="1"/>
  <c r="AN23"/>
  <c r="AN21" s="1"/>
  <c r="AO23"/>
  <c r="AO21" s="1"/>
  <c r="C21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C16"/>
  <c r="C14" l="1"/>
  <c r="AO14"/>
  <c r="AN14"/>
  <c r="AM14"/>
  <c r="AL14"/>
  <c r="AK14"/>
  <c r="AJ14"/>
  <c r="AI14"/>
  <c r="AH14"/>
  <c r="AG14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BR104" i="3" l="1"/>
  <c r="BN104"/>
  <c r="BJ104"/>
  <c r="BF104"/>
  <c r="BB104"/>
  <c r="AX104"/>
  <c r="AT104"/>
  <c r="AP104"/>
  <c r="AL104"/>
  <c r="AS99"/>
  <c r="AT99" s="1"/>
  <c r="AU99" s="1"/>
  <c r="AV99" s="1"/>
  <c r="AW99" s="1"/>
  <c r="AX99" s="1"/>
  <c r="AY99" s="1"/>
  <c r="AZ99" s="1"/>
  <c r="BA99" s="1"/>
  <c r="BB99" s="1"/>
  <c r="BC99" s="1"/>
  <c r="BD99" s="1"/>
  <c r="BE99" s="1"/>
  <c r="BF99" s="1"/>
  <c r="BG99" s="1"/>
  <c r="BH99" s="1"/>
  <c r="BI99" s="1"/>
  <c r="BJ99" s="1"/>
  <c r="BK99" s="1"/>
  <c r="BL99" s="1"/>
  <c r="BM99" s="1"/>
  <c r="BN99" s="1"/>
  <c r="BO99" s="1"/>
  <c r="BP99" s="1"/>
  <c r="BQ99" s="1"/>
  <c r="BR99" s="1"/>
  <c r="BS99" s="1"/>
  <c r="BS90"/>
  <c r="BR90"/>
  <c r="BQ90"/>
  <c r="BP90"/>
  <c r="BO90"/>
  <c r="BN90"/>
  <c r="BM90"/>
  <c r="BL90"/>
  <c r="BK90"/>
  <c r="BJ90"/>
  <c r="BI90"/>
  <c r="BH90"/>
  <c r="BG90"/>
  <c r="BF90"/>
  <c r="BE90"/>
  <c r="BD90"/>
  <c r="BC90"/>
  <c r="BB90"/>
  <c r="BA90"/>
  <c r="AZ90"/>
  <c r="AY90"/>
  <c r="AX90"/>
  <c r="AW90"/>
  <c r="AV90"/>
  <c r="AU90"/>
  <c r="AT90"/>
  <c r="AS90"/>
  <c r="AR90"/>
  <c r="AQ90"/>
  <c r="AP90"/>
  <c r="AO90"/>
  <c r="AN90"/>
  <c r="AM90"/>
  <c r="AL90"/>
  <c r="AK90"/>
  <c r="AJ90"/>
  <c r="BS104" s="1"/>
  <c r="AI90"/>
  <c r="BS109" s="1"/>
  <c r="AH90"/>
  <c r="AG90"/>
  <c r="BP104" s="1"/>
  <c r="AF90"/>
  <c r="AE90"/>
  <c r="BO109" s="1"/>
  <c r="AD90"/>
  <c r="AC90"/>
  <c r="BL104" s="1"/>
  <c r="AB90"/>
  <c r="AA90"/>
  <c r="BK109" s="1"/>
  <c r="Z90"/>
  <c r="Y90"/>
  <c r="BH104" s="1"/>
  <c r="X90"/>
  <c r="W90"/>
  <c r="BG109" s="1"/>
  <c r="V90"/>
  <c r="U90"/>
  <c r="BD104" s="1"/>
  <c r="T90"/>
  <c r="S90"/>
  <c r="BC109" s="1"/>
  <c r="R90"/>
  <c r="Q90"/>
  <c r="AZ104" s="1"/>
  <c r="P90"/>
  <c r="O90"/>
  <c r="AY109" s="1"/>
  <c r="N90"/>
  <c r="M90"/>
  <c r="AV104" s="1"/>
  <c r="L90"/>
  <c r="K90"/>
  <c r="AU109" s="1"/>
  <c r="J90"/>
  <c r="I90"/>
  <c r="AQ99" s="1"/>
  <c r="H90"/>
  <c r="G90"/>
  <c r="AQ109" s="1"/>
  <c r="F90"/>
  <c r="E90"/>
  <c r="AM99" s="1"/>
  <c r="D90"/>
  <c r="C90"/>
  <c r="AM109" s="1"/>
  <c r="B90"/>
  <c r="BS85"/>
  <c r="BR85"/>
  <c r="BQ85"/>
  <c r="BP85"/>
  <c r="BO85"/>
  <c r="BN85"/>
  <c r="BM85"/>
  <c r="BL85"/>
  <c r="BK85"/>
  <c r="BJ85"/>
  <c r="BI85"/>
  <c r="BH85"/>
  <c r="BG85"/>
  <c r="BF85"/>
  <c r="BE85"/>
  <c r="BD85"/>
  <c r="BC85"/>
  <c r="BB85"/>
  <c r="BA85"/>
  <c r="AZ85"/>
  <c r="AY85"/>
  <c r="AX85"/>
  <c r="AW85"/>
  <c r="AV85"/>
  <c r="AU85"/>
  <c r="AT85"/>
  <c r="AS85"/>
  <c r="AR85"/>
  <c r="AQ85"/>
  <c r="AP85"/>
  <c r="AO85"/>
  <c r="AN85"/>
  <c r="AM85"/>
  <c r="AL85"/>
  <c r="AK85"/>
  <c r="AJ85"/>
  <c r="AI85"/>
  <c r="AH85"/>
  <c r="AG85"/>
  <c r="AF85"/>
  <c r="AE85"/>
  <c r="AD85"/>
  <c r="AC85"/>
  <c r="AB85"/>
  <c r="AA85"/>
  <c r="Z85"/>
  <c r="Y85"/>
  <c r="X85"/>
  <c r="W85"/>
  <c r="V85"/>
  <c r="U85"/>
  <c r="T85"/>
  <c r="S85"/>
  <c r="R85"/>
  <c r="Q85"/>
  <c r="P85"/>
  <c r="O85"/>
  <c r="N85"/>
  <c r="M85"/>
  <c r="L85"/>
  <c r="K85"/>
  <c r="J85"/>
  <c r="I85"/>
  <c r="H85"/>
  <c r="G85"/>
  <c r="AO99" s="1"/>
  <c r="F85"/>
  <c r="AN99" s="1"/>
  <c r="E85"/>
  <c r="D85"/>
  <c r="C85"/>
  <c r="AK99" s="1"/>
  <c r="B85"/>
  <c r="AJ99" s="1"/>
  <c r="AP99" l="1"/>
  <c r="AQ104"/>
  <c r="AR109"/>
  <c r="AY104"/>
  <c r="AZ109"/>
  <c r="BC104"/>
  <c r="BD109"/>
  <c r="BK104"/>
  <c r="BL109"/>
  <c r="BO104"/>
  <c r="BP109"/>
  <c r="AL99"/>
  <c r="AM104"/>
  <c r="AU104"/>
  <c r="AV109"/>
  <c r="BG104"/>
  <c r="BH109"/>
  <c r="AK104"/>
  <c r="AO104"/>
  <c r="AS104"/>
  <c r="AW104"/>
  <c r="BA104"/>
  <c r="BE104"/>
  <c r="BI104"/>
  <c r="BM104"/>
  <c r="BQ104"/>
  <c r="AN109"/>
  <c r="AO109"/>
  <c r="AS109"/>
  <c r="AW109"/>
  <c r="BA109"/>
  <c r="BE109"/>
  <c r="BI109"/>
  <c r="BM109"/>
  <c r="BQ109"/>
  <c r="AN104"/>
  <c r="AR104"/>
  <c r="AL109"/>
  <c r="AP109"/>
  <c r="AT109"/>
  <c r="AX109"/>
  <c r="BB109"/>
  <c r="BF109"/>
  <c r="BJ109"/>
  <c r="BN109"/>
  <c r="BR109"/>
</calcChain>
</file>

<file path=xl/sharedStrings.xml><?xml version="1.0" encoding="utf-8"?>
<sst xmlns="http://schemas.openxmlformats.org/spreadsheetml/2006/main" count="460" uniqueCount="206">
  <si>
    <t>RESUMEN DE CARTERA (M $US)</t>
  </si>
  <si>
    <t>MORA (M $US)</t>
  </si>
  <si>
    <t>Agencia</t>
  </si>
  <si>
    <t>apert.</t>
  </si>
  <si>
    <t>16 de Julio</t>
  </si>
  <si>
    <t>Ceja</t>
  </si>
  <si>
    <t>Subtotal antiguas</t>
  </si>
  <si>
    <t>Villa Fatima</t>
  </si>
  <si>
    <t>Villa Adela</t>
  </si>
  <si>
    <t>Senkata</t>
  </si>
  <si>
    <t>Of. Central</t>
  </si>
  <si>
    <t>Garita</t>
  </si>
  <si>
    <t>??</t>
  </si>
  <si>
    <t>Subtotal nuevas</t>
  </si>
  <si>
    <t>Total</t>
  </si>
  <si>
    <t>*Villa Adela y Senkata se abrirían después</t>
  </si>
  <si>
    <t>*% de castigos</t>
  </si>
  <si>
    <t>CREC. DE CARTERA (M $US)</t>
  </si>
  <si>
    <t>CREC. DE CARTERA (%)</t>
  </si>
  <si>
    <t>PROMEDIOS MENSUALES</t>
  </si>
  <si>
    <t>Rio Seco</t>
  </si>
  <si>
    <t>OFICINBA</t>
  </si>
  <si>
    <t>Subtotal</t>
  </si>
  <si>
    <t>ULTIMOS CAMBIOS:</t>
  </si>
  <si>
    <t>RIO SECO cierra cart 2015 en 4MM</t>
  </si>
  <si>
    <t>16 de Julio y Ceja aumentar 300M entre las dos</t>
  </si>
  <si>
    <t>FECHA DE APERTURA</t>
  </si>
  <si>
    <t>OFICINA</t>
  </si>
  <si>
    <t>CARACTERÍSTICAS</t>
  </si>
  <si>
    <t>Villa Fátima</t>
  </si>
  <si>
    <t xml:space="preserve">La Paz, agencia enfocada al crecimiento de cartera. Funcionará en el segundo piso de actual agencia del banco. </t>
  </si>
  <si>
    <t>El Alto, agencia enfocada al crecimiento en clientes y la bancarización. Se ubicará en la zona este de El Alto.</t>
  </si>
  <si>
    <t>El Alto, agencia enfocada al crecimiento en clientes y la bancarización. Zona de la carretera a Oruro.</t>
  </si>
  <si>
    <t>El Alto, agencia de enfoque mixto, crecimiento en cartera y clientes. Zona de la carretera a Copacabana.</t>
  </si>
  <si>
    <t>Garita de Lima</t>
  </si>
  <si>
    <t>La Paz, agencia enfocada al crecimiento de cartera. Localizada en la zona del Cementerio General.</t>
  </si>
  <si>
    <t xml:space="preserve">Agencia 16 de julio </t>
  </si>
  <si>
    <t>Desc_Agencia</t>
  </si>
  <si>
    <t>CENTRO PROMOCIONAL 16 DE JULIO</t>
  </si>
  <si>
    <t>Etiquetas de columna</t>
  </si>
  <si>
    <t>Valores</t>
  </si>
  <si>
    <t>Suma de Saldo_Cart_Act</t>
  </si>
  <si>
    <t>Suma de Saldo_0_Dias</t>
  </si>
  <si>
    <t>Suma de Saldo_1_8</t>
  </si>
  <si>
    <t>Suma de Saldo_9_15</t>
  </si>
  <si>
    <t>Suma de Saldo_16_30</t>
  </si>
  <si>
    <t>Suma de Saldo_31_60</t>
  </si>
  <si>
    <t>Suma de Saldo_61_90</t>
  </si>
  <si>
    <t>Suma de Saldo_My_90</t>
  </si>
  <si>
    <t>Suma de Prev_Cart_Act</t>
  </si>
  <si>
    <t>Suma de Prevision_0_Dias</t>
  </si>
  <si>
    <t>Suma de Prevision_1_8</t>
  </si>
  <si>
    <t>Suma de Prevision_9_15</t>
  </si>
  <si>
    <t>Suma de Prevision_16_30</t>
  </si>
  <si>
    <t>Suma de Prevision_31_60</t>
  </si>
  <si>
    <t>Suma de Prevision_61_90</t>
  </si>
  <si>
    <t>Suma de Prevision_My_90</t>
  </si>
  <si>
    <t>Suma de Prev_Cicl_Cart_Act</t>
  </si>
  <si>
    <t>Suma de Prev_Ciclica_0_Dias</t>
  </si>
  <si>
    <t>Suma de Prev_Ciclica_1_8</t>
  </si>
  <si>
    <t>Suma de Prev_Ciclica_9_15</t>
  </si>
  <si>
    <t>Suma de Prev_Ciclica_16_30</t>
  </si>
  <si>
    <t>Suma de Prev_Ciclica_31_60</t>
  </si>
  <si>
    <t>Suma de Prev_Ciclica_61_90</t>
  </si>
  <si>
    <t>Suma de Prev_Ciclica_My_90</t>
  </si>
  <si>
    <t>Agencia Ceja</t>
  </si>
  <si>
    <t>CENTRO PROMOCIONAL LA CEJA</t>
  </si>
  <si>
    <t>% Mora 2014</t>
  </si>
  <si>
    <t>% Crec. Cart.</t>
  </si>
  <si>
    <t>Crec. Desem.</t>
  </si>
  <si>
    <t>det. dic-ene</t>
  </si>
  <si>
    <t>det. ene-feb</t>
  </si>
  <si>
    <t>det. feb-mar</t>
  </si>
  <si>
    <t>Vencida</t>
  </si>
  <si>
    <t>31-60</t>
  </si>
  <si>
    <t>61-90</t>
  </si>
  <si>
    <t>AGENCIA 16 DE JULIO</t>
  </si>
  <si>
    <t>Ejecución</t>
  </si>
  <si>
    <t>Saldo</t>
  </si>
  <si>
    <t>Saldo_Cart_Act</t>
  </si>
  <si>
    <t>Crec. 13-14</t>
  </si>
  <si>
    <t>Saldo_0_Dias</t>
  </si>
  <si>
    <t>Crec. 14-15</t>
  </si>
  <si>
    <t>Saldo_1_8</t>
  </si>
  <si>
    <t>Crec. 15-16</t>
  </si>
  <si>
    <t>Saldo_9_15</t>
  </si>
  <si>
    <t>Crec. 16-17</t>
  </si>
  <si>
    <t>Saldo_16_30</t>
  </si>
  <si>
    <t>Saldo_31_60</t>
  </si>
  <si>
    <t>Saldo_61_90</t>
  </si>
  <si>
    <t>Saldo_My_90</t>
  </si>
  <si>
    <t>Desembolsos mes</t>
  </si>
  <si>
    <t>Amortización del mes</t>
  </si>
  <si>
    <t>Para Nuevas</t>
  </si>
  <si>
    <t>mantener este crec. Hasta 2014</t>
  </si>
  <si>
    <t>Crecimiento  2014</t>
  </si>
  <si>
    <t>Crec. Desem</t>
  </si>
  <si>
    <t>deterioro dic-ene</t>
  </si>
  <si>
    <t>deterioro ene-feb</t>
  </si>
  <si>
    <t>deterioro 2013</t>
  </si>
  <si>
    <t>deterioro 2014-2016</t>
  </si>
  <si>
    <t>AGENCIA CEJA</t>
  </si>
  <si>
    <t>crec mensual</t>
  </si>
  <si>
    <t>SUBTOTAL AGENCIAS ACTUALES</t>
  </si>
  <si>
    <t>TOTAL MICROCRÉDITO</t>
  </si>
  <si>
    <t>Proyecccion CARTERA (por rangos de dias)</t>
  </si>
  <si>
    <t>hasta dic.13</t>
  </si>
  <si>
    <t xml:space="preserve">MORA: </t>
  </si>
  <si>
    <t>AGENCIA NUEVA VILLA FATIMA</t>
  </si>
  <si>
    <t>desem x oficial</t>
  </si>
  <si>
    <t>AGENCIA NUEVA VILLA ADELA</t>
  </si>
  <si>
    <t>AGENCIA NUEVA SENKATA</t>
  </si>
  <si>
    <t>AGENCIA CENTRAL</t>
  </si>
  <si>
    <t>Cuenta de Saldo_Capital</t>
  </si>
  <si>
    <t>Etiquetas de fila</t>
  </si>
  <si>
    <t>Total general</t>
  </si>
  <si>
    <t>APAZA MAMANI WILLY JAVIER</t>
  </si>
  <si>
    <t>ARCE ULLOA CARLA LUCIA</t>
  </si>
  <si>
    <t>CALLE YUJRA FRANKLIN GERMAN</t>
  </si>
  <si>
    <t>CASTRO DE RODRIGUEZ MARIA DEL CARMEN</t>
  </si>
  <si>
    <t>CASTRO LAURA FAUSTO ALEXANDER</t>
  </si>
  <si>
    <t>CHARCAS LIMACHI DIANIRA PATRICIA</t>
  </si>
  <si>
    <t>CHURA SOTO FERNANDO IVAN</t>
  </si>
  <si>
    <t>COLQUE ALCON DOUGLAS CRISTHIAN JULIO</t>
  </si>
  <si>
    <t>FERNANDEZ TORREZ ANA MARIA</t>
  </si>
  <si>
    <t>FLORES MAMANI OMAR WILLIAMS</t>
  </si>
  <si>
    <t>GAMBOA QUISBERT WALTER HUGO</t>
  </si>
  <si>
    <t>GONZALES FERNANDEZ JANIRA GLADYS</t>
  </si>
  <si>
    <t>HANNOVER LOPEZ MIGUEL ANGEL</t>
  </si>
  <si>
    <t>LORENA ALDAZOSA MARIA CRISTINA</t>
  </si>
  <si>
    <t>MAMANI YUJRA DAVID GONZALO</t>
  </si>
  <si>
    <t>MATTA HUAÑAPACO MILENKA</t>
  </si>
  <si>
    <t>MELO ALIAGA FRANCISCO GERMAN</t>
  </si>
  <si>
    <t>MITA YUJRA ROBERT  JEDI</t>
  </si>
  <si>
    <t>MONTEALEGRE ORTEGA SERGIO</t>
  </si>
  <si>
    <t>MORALES MAMANI EDGAR RODRIGO</t>
  </si>
  <si>
    <t>OVANDO VELASQUEZ RICHARD JOVANNY</t>
  </si>
  <si>
    <t>PLATA SARMIENTO XIMENA NOEMI</t>
  </si>
  <si>
    <t>RALDE ORTIZ RODOLFO</t>
  </si>
  <si>
    <t>RAMIREZ QUISPE EDWIN RODOLFO</t>
  </si>
  <si>
    <t>SALAMANCA DE BEJAR BRISSA RAQUEL</t>
  </si>
  <si>
    <t>SALAS MARTINEZ ALISON VARINIA</t>
  </si>
  <si>
    <t>SALINAS BUENO NOREMA VANESA</t>
  </si>
  <si>
    <t>SARAVIA ESPINOZA ALVARO ALEJANDRO</t>
  </si>
  <si>
    <t>TARQUE MARTHA</t>
  </si>
  <si>
    <t>TITIRICO CONDE IBETH MICAELA</t>
  </si>
  <si>
    <t>TRIBEÑO SARZURI VDA DE CONDORI TANIA LIZ</t>
  </si>
  <si>
    <t>VARGAS HERRERA MARVYN EVERT</t>
  </si>
  <si>
    <t>VARGAS VILLCA MILCA</t>
  </si>
  <si>
    <t>VELASQUEZ LEON CLARA ROGELIA</t>
  </si>
  <si>
    <t>RIOS QUIROGA IVAN WILFREDO</t>
  </si>
  <si>
    <t>ABERANGA RODRIGUEZ VIVIANA MARCELA</t>
  </si>
  <si>
    <t>ARUNI CRUZ EDSON</t>
  </si>
  <si>
    <t>BAZUALDO GALLEGOS FRANZ RODRIGO</t>
  </si>
  <si>
    <t>CONTRERAS VASQUEZ MARIANELA</t>
  </si>
  <si>
    <t>CRUZ QUISPE ALAN EDDSON</t>
  </si>
  <si>
    <t>CUADROS CANAZA SEVERO MICHAEL</t>
  </si>
  <si>
    <t>ESPINOZA LOAYZA NILS</t>
  </si>
  <si>
    <t>FLORES BAUTISTA MILENA MERCEDES</t>
  </si>
  <si>
    <t>FLORES ROMAY GABRIELA</t>
  </si>
  <si>
    <t>GONZALES LAVADENZ ARTURO ALBERTO</t>
  </si>
  <si>
    <t>GUAYGUA CALDERON GUSTAVO</t>
  </si>
  <si>
    <t>HUAYTA CHUMACERO SOFIA ROSAURA</t>
  </si>
  <si>
    <t>MAMANI CONDORI OSCAR ROLANDO</t>
  </si>
  <si>
    <t>MAMANI TITO MARINA SILVIA</t>
  </si>
  <si>
    <t>MENDOZA HUARAHUARA EDWIN PABLO</t>
  </si>
  <si>
    <t>MORALES LEAÑO ALDO EYTHAN</t>
  </si>
  <si>
    <t>NINA APAZA RUDDY AGUSTIN</t>
  </si>
  <si>
    <t>PLATA TICONA MARIA EUGENIA</t>
  </si>
  <si>
    <t>QUISPE HUANCA ERLINDA YALITZA</t>
  </si>
  <si>
    <t>QUISPE HUMEREZ PATTY SANDYBELLE</t>
  </si>
  <si>
    <t xml:space="preserve">SORIA GALVARRO EDUARDO                                                     </t>
  </si>
  <si>
    <t>TICONA MAMANI MONICA ROXANA</t>
  </si>
  <si>
    <t>TORREZ FABIO JOHNNY RUFINO</t>
  </si>
  <si>
    <t>TORREZ SIRPA FABIOLA</t>
  </si>
  <si>
    <t>VALDEZ RUIZ CARLA BEATRIZ</t>
  </si>
  <si>
    <t>Factor de ajuste FFNN</t>
  </si>
  <si>
    <t>CANTIDAD DE FUNCIONARIOS</t>
  </si>
  <si>
    <t>Jefe de agencia</t>
  </si>
  <si>
    <t>Funcionarios de negocios</t>
  </si>
  <si>
    <t>Asistente de Operaciones</t>
  </si>
  <si>
    <t xml:space="preserve">Supervisor de Oficina </t>
  </si>
  <si>
    <t>STAFF REGIONAL</t>
  </si>
  <si>
    <t>Gerencia de área</t>
  </si>
  <si>
    <t>Subgerencia de ventas - Gerencia de Área</t>
  </si>
  <si>
    <t>Asistente regional</t>
  </si>
  <si>
    <t>CENTRO PROMOCIONAL VILLA FATIMA</t>
  </si>
  <si>
    <t>CENTRO PROMOCIONAL VILLA ADELA</t>
  </si>
  <si>
    <t>CENTRO PROMOCIONAL SENKATA</t>
  </si>
  <si>
    <t xml:space="preserve">OFICINA CENTRAL LA PAZ </t>
  </si>
  <si>
    <t>CENTRO PROMOCIONAL GARITA</t>
  </si>
  <si>
    <t>incrementos salariales</t>
  </si>
  <si>
    <t>Desembolsos</t>
  </si>
  <si>
    <t>Recuperación de cartera</t>
  </si>
  <si>
    <t>Pago de cuotas</t>
  </si>
  <si>
    <t>Compra de cartera</t>
  </si>
  <si>
    <t>Crecimiento de cartera</t>
  </si>
  <si>
    <t>La Ceja</t>
  </si>
  <si>
    <t>Central</t>
  </si>
  <si>
    <t>CREC. CARTERA PROMEDIO</t>
  </si>
  <si>
    <t>POR OF. CRED.</t>
  </si>
  <si>
    <t>RENDIMIENTO POR OFICIAL</t>
  </si>
  <si>
    <t>AGENCIA VILLA FATIMA</t>
  </si>
  <si>
    <t>AGENCIA VILLA ADELA</t>
  </si>
  <si>
    <t>AGENCIA SENKATA</t>
  </si>
  <si>
    <t>$us</t>
  </si>
</sst>
</file>

<file path=xl/styles.xml><?xml version="1.0" encoding="utf-8"?>
<styleSheet xmlns="http://schemas.openxmlformats.org/spreadsheetml/2006/main">
  <numFmts count="10">
    <numFmt numFmtId="164" formatCode="_(* #,##0.00_);_(* \(#,##0.00\);_(* &quot;-&quot;??_);_(@_)"/>
    <numFmt numFmtId="165" formatCode="_(* #,##0_);_(* \(#,##0\);_(* &quot;-&quot;??_);_(@_)"/>
    <numFmt numFmtId="166" formatCode="0.0%"/>
    <numFmt numFmtId="167" formatCode="0.00000%"/>
    <numFmt numFmtId="168" formatCode="_(* #,##0.0_);_(* \(#,##0.0\);_(* &quot;-&quot;??_);_(@_)"/>
    <numFmt numFmtId="169" formatCode="[$$-409]#,##0.00_);\([$$-409]#,##0.00\)"/>
    <numFmt numFmtId="170" formatCode="_ * #,##0.00_ ;_ * \-#,##0.00_ ;_ * &quot;-&quot;??_ ;_ @_ "/>
    <numFmt numFmtId="171" formatCode="_ * #,##0_ ;_ * \-#,##0_ ;_ * &quot;-&quot;??_ ;_ @_ "/>
    <numFmt numFmtId="172" formatCode="_-* #,##0.0\ _€_-;\-* #,##0.0\ _€_-;_-* &quot;-&quot;?\ _€_-;_-@_-"/>
    <numFmt numFmtId="178" formatCode="_-* #,##0.000\ _€_-;\-* #,##0.000\ _€_-;_-* &quot;-&quot;?\ _€_-;_-@_-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Arial"/>
      <family val="2"/>
    </font>
    <font>
      <sz val="8"/>
      <color indexed="22"/>
      <name val="Arial"/>
      <family val="2"/>
    </font>
    <font>
      <b/>
      <sz val="9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990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theme="5" tint="-0.2499465926084170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00000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0" fontId="14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6" fillId="0" borderId="0"/>
  </cellStyleXfs>
  <cellXfs count="210">
    <xf numFmtId="0" fontId="0" fillId="0" borderId="0" xfId="0"/>
    <xf numFmtId="0" fontId="6" fillId="0" borderId="0" xfId="0" applyFont="1"/>
    <xf numFmtId="0" fontId="2" fillId="2" borderId="1" xfId="0" applyFont="1" applyFill="1" applyBorder="1" applyAlignment="1">
      <alignment horizontal="center"/>
    </xf>
    <xf numFmtId="17" fontId="2" fillId="2" borderId="1" xfId="0" applyNumberFormat="1" applyFont="1" applyFill="1" applyBorder="1" applyAlignment="1">
      <alignment horizontal="center"/>
    </xf>
    <xf numFmtId="0" fontId="0" fillId="0" borderId="0" xfId="0" applyFill="1" applyBorder="1"/>
    <xf numFmtId="17" fontId="0" fillId="0" borderId="0" xfId="0" applyNumberFormat="1" applyFont="1" applyFill="1" applyBorder="1" applyAlignment="1">
      <alignment horizontal="center"/>
    </xf>
    <xf numFmtId="165" fontId="0" fillId="0" borderId="0" xfId="1" applyNumberFormat="1" applyFont="1" applyFill="1" applyBorder="1"/>
    <xf numFmtId="10" fontId="0" fillId="0" borderId="0" xfId="2" applyNumberFormat="1" applyFont="1" applyFill="1" applyBorder="1"/>
    <xf numFmtId="0" fontId="4" fillId="3" borderId="2" xfId="0" applyFont="1" applyFill="1" applyBorder="1"/>
    <xf numFmtId="0" fontId="0" fillId="3" borderId="2" xfId="0" applyFont="1" applyFill="1" applyBorder="1"/>
    <xf numFmtId="165" fontId="4" fillId="3" borderId="2" xfId="1" applyNumberFormat="1" applyFont="1" applyFill="1" applyBorder="1"/>
    <xf numFmtId="10" fontId="4" fillId="3" borderId="2" xfId="2" applyNumberFormat="1" applyFont="1" applyFill="1" applyBorder="1"/>
    <xf numFmtId="0" fontId="0" fillId="0" borderId="0" xfId="0" applyFont="1" applyFill="1" applyBorder="1"/>
    <xf numFmtId="17" fontId="0" fillId="4" borderId="0" xfId="0" applyNumberFormat="1" applyFont="1" applyFill="1" applyBorder="1" applyAlignment="1">
      <alignment horizontal="center"/>
    </xf>
    <xf numFmtId="165" fontId="0" fillId="4" borderId="0" xfId="1" applyNumberFormat="1" applyFont="1" applyFill="1" applyBorder="1"/>
    <xf numFmtId="0" fontId="4" fillId="3" borderId="3" xfId="0" applyFont="1" applyFill="1" applyBorder="1"/>
    <xf numFmtId="0" fontId="4" fillId="4" borderId="3" xfId="0" applyFont="1" applyFill="1" applyBorder="1"/>
    <xf numFmtId="165" fontId="4" fillId="4" borderId="3" xfId="1" applyNumberFormat="1" applyFont="1" applyFill="1" applyBorder="1"/>
    <xf numFmtId="165" fontId="4" fillId="3" borderId="3" xfId="1" applyNumberFormat="1" applyFont="1" applyFill="1" applyBorder="1"/>
    <xf numFmtId="0" fontId="7" fillId="5" borderId="0" xfId="0" applyFont="1" applyFill="1" applyBorder="1"/>
    <xf numFmtId="0" fontId="0" fillId="0" borderId="0" xfId="0" applyFill="1"/>
    <xf numFmtId="0" fontId="0" fillId="5" borderId="0" xfId="0" applyFill="1"/>
    <xf numFmtId="9" fontId="0" fillId="0" borderId="0" xfId="2" applyFont="1" applyFill="1" applyBorder="1"/>
    <xf numFmtId="9" fontId="4" fillId="3" borderId="2" xfId="2" applyFont="1" applyFill="1" applyBorder="1"/>
    <xf numFmtId="9" fontId="4" fillId="3" borderId="3" xfId="2" applyFont="1" applyFill="1" applyBorder="1"/>
    <xf numFmtId="0" fontId="4" fillId="0" borderId="0" xfId="0" applyFont="1"/>
    <xf numFmtId="164" fontId="0" fillId="0" borderId="0" xfId="1" applyFont="1"/>
    <xf numFmtId="0" fontId="2" fillId="2" borderId="4" xfId="0" applyFont="1" applyFill="1" applyBorder="1" applyAlignment="1">
      <alignment horizontal="center"/>
    </xf>
    <xf numFmtId="17" fontId="2" fillId="2" borderId="5" xfId="0" applyNumberFormat="1" applyFont="1" applyFill="1" applyBorder="1" applyAlignment="1">
      <alignment horizontal="center"/>
    </xf>
    <xf numFmtId="17" fontId="2" fillId="2" borderId="0" xfId="0" applyNumberFormat="1" applyFont="1" applyFill="1" applyBorder="1" applyAlignment="1">
      <alignment horizontal="center"/>
    </xf>
    <xf numFmtId="165" fontId="0" fillId="0" borderId="0" xfId="1" applyNumberFormat="1" applyFont="1" applyFill="1"/>
    <xf numFmtId="165" fontId="4" fillId="3" borderId="0" xfId="1" applyNumberFormat="1" applyFont="1" applyFill="1" applyBorder="1"/>
    <xf numFmtId="0" fontId="0" fillId="0" borderId="0" xfId="0" applyFont="1" applyFill="1"/>
    <xf numFmtId="0" fontId="4" fillId="3" borderId="0" xfId="0" applyFont="1" applyFill="1"/>
    <xf numFmtId="165" fontId="4" fillId="3" borderId="0" xfId="1" applyNumberFormat="1" applyFont="1" applyFill="1"/>
    <xf numFmtId="0" fontId="0" fillId="0" borderId="4" xfId="0" applyFill="1" applyBorder="1"/>
    <xf numFmtId="0" fontId="0" fillId="0" borderId="1" xfId="0" applyFill="1" applyBorder="1"/>
    <xf numFmtId="165" fontId="0" fillId="0" borderId="1" xfId="1" applyNumberFormat="1" applyFont="1" applyFill="1" applyBorder="1"/>
    <xf numFmtId="165" fontId="0" fillId="0" borderId="5" xfId="1" applyNumberFormat="1" applyFont="1" applyFill="1" applyBorder="1"/>
    <xf numFmtId="165" fontId="0" fillId="0" borderId="0" xfId="0" applyNumberFormat="1"/>
    <xf numFmtId="0" fontId="4" fillId="3" borderId="6" xfId="0" applyFont="1" applyFill="1" applyBorder="1"/>
    <xf numFmtId="165" fontId="4" fillId="3" borderId="7" xfId="1" applyNumberFormat="1" applyFont="1" applyFill="1" applyBorder="1"/>
    <xf numFmtId="0" fontId="0" fillId="4" borderId="0" xfId="0" applyFill="1" applyAlignment="1">
      <alignment horizontal="center"/>
    </xf>
    <xf numFmtId="17" fontId="0" fillId="4" borderId="0" xfId="0" applyNumberFormat="1" applyFill="1" applyAlignment="1">
      <alignment horizontal="center"/>
    </xf>
    <xf numFmtId="17" fontId="4" fillId="4" borderId="8" xfId="0" applyNumberFormat="1" applyFont="1" applyFill="1" applyBorder="1" applyAlignment="1">
      <alignment horizontal="center"/>
    </xf>
    <xf numFmtId="165" fontId="0" fillId="0" borderId="0" xfId="1" applyNumberFormat="1" applyFont="1"/>
    <xf numFmtId="0" fontId="0" fillId="4" borderId="0" xfId="0" applyFill="1"/>
    <xf numFmtId="165" fontId="0" fillId="4" borderId="0" xfId="1" applyNumberFormat="1" applyFont="1" applyFill="1"/>
    <xf numFmtId="17" fontId="4" fillId="6" borderId="8" xfId="0" applyNumberFormat="1" applyFont="1" applyFill="1" applyBorder="1" applyAlignment="1">
      <alignment horizontal="center"/>
    </xf>
    <xf numFmtId="165" fontId="0" fillId="7" borderId="0" xfId="0" applyNumberFormat="1" applyFill="1"/>
    <xf numFmtId="0" fontId="0" fillId="8" borderId="0" xfId="0" applyFill="1"/>
    <xf numFmtId="0" fontId="2" fillId="9" borderId="8" xfId="0" applyFont="1" applyFill="1" applyBorder="1" applyAlignment="1">
      <alignment horizontal="center" vertical="center" wrapText="1"/>
    </xf>
    <xf numFmtId="17" fontId="0" fillId="0" borderId="8" xfId="0" applyNumberFormat="1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0" fillId="0" borderId="8" xfId="0" applyBorder="1" applyAlignment="1">
      <alignment vertical="center" wrapText="1"/>
    </xf>
    <xf numFmtId="17" fontId="0" fillId="10" borderId="8" xfId="0" applyNumberFormat="1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vertical="center"/>
    </xf>
    <xf numFmtId="0" fontId="0" fillId="10" borderId="8" xfId="0" applyFill="1" applyBorder="1" applyAlignment="1">
      <alignment vertical="center" wrapText="1"/>
    </xf>
    <xf numFmtId="0" fontId="8" fillId="0" borderId="0" xfId="0" applyFo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164" fontId="0" fillId="0" borderId="0" xfId="1" applyFont="1" applyBorder="1"/>
    <xf numFmtId="164" fontId="0" fillId="0" borderId="0" xfId="1" applyFont="1" applyFill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  <xf numFmtId="0" fontId="0" fillId="0" borderId="0" xfId="0" applyAlignment="1">
      <alignment horizontal="right"/>
    </xf>
    <xf numFmtId="10" fontId="0" fillId="0" borderId="0" xfId="0" applyNumberFormat="1"/>
    <xf numFmtId="17" fontId="4" fillId="11" borderId="8" xfId="0" applyNumberFormat="1" applyFont="1" applyFill="1" applyBorder="1" applyAlignment="1">
      <alignment horizontal="center"/>
    </xf>
    <xf numFmtId="166" fontId="9" fillId="0" borderId="0" xfId="0" applyNumberFormat="1" applyFont="1"/>
    <xf numFmtId="165" fontId="0" fillId="0" borderId="0" xfId="0" applyNumberFormat="1" applyBorder="1"/>
    <xf numFmtId="10" fontId="0" fillId="0" borderId="0" xfId="2" applyNumberFormat="1" applyFont="1" applyFill="1"/>
    <xf numFmtId="9" fontId="0" fillId="0" borderId="0" xfId="0" applyNumberFormat="1"/>
    <xf numFmtId="0" fontId="9" fillId="0" borderId="0" xfId="0" applyFont="1" applyAlignment="1">
      <alignment horizontal="right"/>
    </xf>
    <xf numFmtId="10" fontId="9" fillId="0" borderId="0" xfId="0" applyNumberFormat="1" applyFont="1"/>
    <xf numFmtId="0" fontId="9" fillId="0" borderId="0" xfId="0" applyFont="1" applyFill="1"/>
    <xf numFmtId="0" fontId="9" fillId="0" borderId="0" xfId="0" applyFont="1"/>
    <xf numFmtId="10" fontId="9" fillId="0" borderId="0" xfId="2" applyNumberFormat="1" applyFont="1"/>
    <xf numFmtId="165" fontId="9" fillId="0" borderId="0" xfId="1" applyNumberFormat="1" applyFont="1" applyBorder="1"/>
    <xf numFmtId="0" fontId="9" fillId="12" borderId="0" xfId="0" applyFont="1" applyFill="1"/>
    <xf numFmtId="165" fontId="9" fillId="0" borderId="0" xfId="0" applyNumberFormat="1" applyFont="1"/>
    <xf numFmtId="9" fontId="9" fillId="0" borderId="0" xfId="0" applyNumberFormat="1" applyFont="1"/>
    <xf numFmtId="9" fontId="9" fillId="0" borderId="0" xfId="2" applyNumberFormat="1" applyFont="1"/>
    <xf numFmtId="0" fontId="10" fillId="13" borderId="0" xfId="0" applyFont="1" applyFill="1"/>
    <xf numFmtId="0" fontId="0" fillId="13" borderId="0" xfId="0" applyFill="1"/>
    <xf numFmtId="165" fontId="2" fillId="13" borderId="0" xfId="0" applyNumberFormat="1" applyFont="1" applyFill="1" applyBorder="1"/>
    <xf numFmtId="10" fontId="3" fillId="4" borderId="0" xfId="0" applyNumberFormat="1" applyFont="1" applyFill="1"/>
    <xf numFmtId="10" fontId="0" fillId="0" borderId="0" xfId="2" applyNumberFormat="1" applyFont="1"/>
    <xf numFmtId="0" fontId="4" fillId="0" borderId="9" xfId="0" applyFont="1" applyFill="1" applyBorder="1"/>
    <xf numFmtId="0" fontId="0" fillId="0" borderId="3" xfId="0" applyFill="1" applyBorder="1"/>
    <xf numFmtId="165" fontId="0" fillId="0" borderId="3" xfId="0" applyNumberFormat="1" applyFill="1" applyBorder="1"/>
    <xf numFmtId="0" fontId="4" fillId="4" borderId="8" xfId="0" applyFont="1" applyFill="1" applyBorder="1"/>
    <xf numFmtId="17" fontId="4" fillId="6" borderId="10" xfId="0" applyNumberFormat="1" applyFont="1" applyFill="1" applyBorder="1" applyAlignment="1">
      <alignment horizontal="center"/>
    </xf>
    <xf numFmtId="164" fontId="4" fillId="0" borderId="8" xfId="1" applyFont="1" applyBorder="1"/>
    <xf numFmtId="165" fontId="0" fillId="14" borderId="8" xfId="1" applyNumberFormat="1" applyFont="1" applyFill="1" applyBorder="1"/>
    <xf numFmtId="9" fontId="3" fillId="14" borderId="0" xfId="2" applyFont="1" applyFill="1"/>
    <xf numFmtId="10" fontId="0" fillId="4" borderId="0" xfId="0" applyNumberFormat="1" applyFill="1"/>
    <xf numFmtId="164" fontId="1" fillId="0" borderId="8" xfId="1" applyFont="1" applyBorder="1"/>
    <xf numFmtId="165" fontId="1" fillId="14" borderId="8" xfId="1" applyNumberFormat="1" applyFont="1" applyFill="1" applyBorder="1"/>
    <xf numFmtId="165" fontId="1" fillId="0" borderId="8" xfId="1" applyNumberFormat="1" applyFont="1" applyBorder="1"/>
    <xf numFmtId="10" fontId="1" fillId="4" borderId="0" xfId="2" applyNumberFormat="1" applyFont="1" applyFill="1"/>
    <xf numFmtId="10" fontId="1" fillId="0" borderId="0" xfId="2" applyNumberFormat="1" applyFont="1"/>
    <xf numFmtId="0" fontId="0" fillId="0" borderId="0" xfId="0" applyFont="1"/>
    <xf numFmtId="164" fontId="1" fillId="14" borderId="8" xfId="1" applyFont="1" applyFill="1" applyBorder="1"/>
    <xf numFmtId="164" fontId="4" fillId="15" borderId="1" xfId="1" applyFont="1" applyFill="1" applyBorder="1"/>
    <xf numFmtId="165" fontId="4" fillId="14" borderId="1" xfId="1" applyNumberFormat="1" applyFont="1" applyFill="1" applyBorder="1"/>
    <xf numFmtId="165" fontId="0" fillId="0" borderId="1" xfId="1" applyNumberFormat="1" applyFont="1" applyBorder="1"/>
    <xf numFmtId="167" fontId="0" fillId="0" borderId="0" xfId="0" applyNumberFormat="1"/>
    <xf numFmtId="164" fontId="4" fillId="15" borderId="0" xfId="1" applyFont="1" applyFill="1" applyBorder="1"/>
    <xf numFmtId="165" fontId="0" fillId="14" borderId="0" xfId="0" applyNumberFormat="1" applyFill="1" applyBorder="1"/>
    <xf numFmtId="165" fontId="0" fillId="0" borderId="0" xfId="1" applyNumberFormat="1" applyFont="1" applyBorder="1"/>
    <xf numFmtId="167" fontId="0" fillId="0" borderId="0" xfId="2" applyNumberFormat="1" applyFont="1"/>
    <xf numFmtId="10" fontId="3" fillId="0" borderId="0" xfId="2" applyNumberFormat="1" applyFont="1"/>
    <xf numFmtId="164" fontId="4" fillId="0" borderId="0" xfId="1" applyFont="1" applyFill="1" applyBorder="1"/>
    <xf numFmtId="9" fontId="0" fillId="0" borderId="0" xfId="2" applyFont="1"/>
    <xf numFmtId="10" fontId="11" fillId="4" borderId="0" xfId="2" applyNumberFormat="1" applyFont="1" applyFill="1"/>
    <xf numFmtId="164" fontId="11" fillId="0" borderId="11" xfId="1" applyNumberFormat="1" applyFont="1" applyBorder="1"/>
    <xf numFmtId="10" fontId="0" fillId="4" borderId="0" xfId="2" applyNumberFormat="1" applyFont="1" applyFill="1"/>
    <xf numFmtId="0" fontId="4" fillId="0" borderId="0" xfId="0" applyFont="1" applyFill="1" applyBorder="1"/>
    <xf numFmtId="166" fontId="0" fillId="0" borderId="0" xfId="0" applyNumberFormat="1" applyFill="1" applyBorder="1"/>
    <xf numFmtId="0" fontId="0" fillId="12" borderId="0" xfId="0" applyFill="1"/>
    <xf numFmtId="0" fontId="0" fillId="12" borderId="0" xfId="0" applyFill="1" applyAlignment="1">
      <alignment horizontal="right"/>
    </xf>
    <xf numFmtId="9" fontId="0" fillId="12" borderId="0" xfId="0" applyNumberFormat="1" applyFill="1"/>
    <xf numFmtId="10" fontId="9" fillId="0" borderId="0" xfId="2" applyNumberFormat="1" applyFont="1" applyBorder="1"/>
    <xf numFmtId="0" fontId="9" fillId="0" borderId="9" xfId="0" applyFont="1" applyFill="1" applyBorder="1"/>
    <xf numFmtId="0" fontId="9" fillId="0" borderId="3" xfId="0" applyFont="1" applyFill="1" applyBorder="1"/>
    <xf numFmtId="165" fontId="9" fillId="0" borderId="3" xfId="0" applyNumberFormat="1" applyFont="1" applyFill="1" applyBorder="1"/>
    <xf numFmtId="165" fontId="4" fillId="16" borderId="8" xfId="1" applyNumberFormat="1" applyFont="1" applyFill="1" applyBorder="1"/>
    <xf numFmtId="165" fontId="4" fillId="0" borderId="0" xfId="0" applyNumberFormat="1" applyFont="1"/>
    <xf numFmtId="165" fontId="1" fillId="16" borderId="8" xfId="1" applyNumberFormat="1" applyFont="1" applyFill="1" applyBorder="1"/>
    <xf numFmtId="165" fontId="0" fillId="0" borderId="8" xfId="1" applyNumberFormat="1" applyFont="1" applyBorder="1"/>
    <xf numFmtId="0" fontId="0" fillId="14" borderId="1" xfId="0" applyFill="1" applyBorder="1"/>
    <xf numFmtId="165" fontId="0" fillId="14" borderId="0" xfId="1" applyNumberFormat="1" applyFont="1" applyFill="1" applyBorder="1"/>
    <xf numFmtId="168" fontId="0" fillId="0" borderId="0" xfId="1" applyNumberFormat="1" applyFont="1"/>
    <xf numFmtId="10" fontId="0" fillId="0" borderId="0" xfId="2" applyNumberFormat="1" applyFont="1" applyBorder="1"/>
    <xf numFmtId="166" fontId="0" fillId="0" borderId="0" xfId="2" applyNumberFormat="1" applyFont="1"/>
    <xf numFmtId="165" fontId="5" fillId="13" borderId="0" xfId="0" applyNumberFormat="1" applyFont="1" applyFill="1"/>
    <xf numFmtId="0" fontId="4" fillId="17" borderId="9" xfId="0" applyFont="1" applyFill="1" applyBorder="1"/>
    <xf numFmtId="0" fontId="0" fillId="16" borderId="3" xfId="0" applyFill="1" applyBorder="1"/>
    <xf numFmtId="165" fontId="0" fillId="16" borderId="3" xfId="0" applyNumberFormat="1" applyFill="1" applyBorder="1"/>
    <xf numFmtId="0" fontId="12" fillId="6" borderId="3" xfId="0" applyFont="1" applyFill="1" applyBorder="1" applyAlignment="1"/>
    <xf numFmtId="0" fontId="12" fillId="6" borderId="12" xfId="0" applyFont="1" applyFill="1" applyBorder="1" applyAlignment="1"/>
    <xf numFmtId="164" fontId="4" fillId="14" borderId="8" xfId="1" applyFont="1" applyFill="1" applyBorder="1"/>
    <xf numFmtId="165" fontId="0" fillId="0" borderId="8" xfId="1" applyNumberFormat="1" applyFont="1" applyFill="1" applyBorder="1"/>
    <xf numFmtId="164" fontId="4" fillId="14" borderId="13" xfId="1" applyFont="1" applyFill="1" applyBorder="1"/>
    <xf numFmtId="165" fontId="1" fillId="14" borderId="13" xfId="1" applyNumberFormat="1" applyFont="1" applyFill="1" applyBorder="1"/>
    <xf numFmtId="165" fontId="0" fillId="14" borderId="13" xfId="1" applyNumberFormat="1" applyFont="1" applyFill="1" applyBorder="1"/>
    <xf numFmtId="165" fontId="0" fillId="0" borderId="13" xfId="1" applyNumberFormat="1" applyFont="1" applyBorder="1"/>
    <xf numFmtId="164" fontId="4" fillId="14" borderId="1" xfId="1" applyFont="1" applyFill="1" applyBorder="1"/>
    <xf numFmtId="165" fontId="1" fillId="14" borderId="1" xfId="1" applyNumberFormat="1" applyFont="1" applyFill="1" applyBorder="1"/>
    <xf numFmtId="165" fontId="1" fillId="0" borderId="1" xfId="1" applyNumberFormat="1" applyFont="1" applyBorder="1"/>
    <xf numFmtId="164" fontId="4" fillId="14" borderId="0" xfId="1" applyFont="1" applyFill="1" applyBorder="1"/>
    <xf numFmtId="165" fontId="1" fillId="14" borderId="0" xfId="1" applyNumberFormat="1" applyFont="1" applyFill="1" applyBorder="1"/>
    <xf numFmtId="165" fontId="1" fillId="0" borderId="0" xfId="1" applyNumberFormat="1" applyFont="1" applyBorder="1"/>
    <xf numFmtId="164" fontId="4" fillId="0" borderId="0" xfId="1" applyFont="1" applyBorder="1"/>
    <xf numFmtId="169" fontId="13" fillId="18" borderId="14" xfId="0" applyNumberFormat="1" applyFont="1" applyFill="1" applyBorder="1"/>
    <xf numFmtId="165" fontId="0" fillId="0" borderId="0" xfId="2" applyNumberFormat="1" applyFont="1" applyBorder="1"/>
    <xf numFmtId="0" fontId="0" fillId="13" borderId="0" xfId="0" applyFill="1" applyBorder="1"/>
    <xf numFmtId="4" fontId="3" fillId="0" borderId="0" xfId="0" applyNumberFormat="1" applyFont="1"/>
    <xf numFmtId="165" fontId="0" fillId="0" borderId="8" xfId="0" applyNumberFormat="1" applyBorder="1"/>
    <xf numFmtId="165" fontId="4" fillId="0" borderId="8" xfId="1" applyNumberFormat="1" applyFont="1" applyBorder="1"/>
    <xf numFmtId="10" fontId="0" fillId="0" borderId="0" xfId="0" applyNumberFormat="1" applyFill="1"/>
    <xf numFmtId="165" fontId="4" fillId="0" borderId="1" xfId="1" applyNumberFormat="1" applyFont="1" applyBorder="1"/>
    <xf numFmtId="9" fontId="11" fillId="0" borderId="0" xfId="2" applyFont="1"/>
    <xf numFmtId="9" fontId="3" fillId="0" borderId="0" xfId="0" applyNumberFormat="1" applyFont="1"/>
    <xf numFmtId="9" fontId="3" fillId="0" borderId="0" xfId="2" applyNumberFormat="1" applyFont="1"/>
    <xf numFmtId="164" fontId="11" fillId="0" borderId="0" xfId="1" applyNumberFormat="1" applyFont="1" applyBorder="1"/>
    <xf numFmtId="0" fontId="3" fillId="0" borderId="0" xfId="0" applyFont="1"/>
    <xf numFmtId="165" fontId="0" fillId="19" borderId="8" xfId="1" applyNumberFormat="1" applyFont="1" applyFill="1" applyBorder="1"/>
    <xf numFmtId="165" fontId="0" fillId="4" borderId="8" xfId="1" applyNumberFormat="1" applyFont="1" applyFill="1" applyBorder="1"/>
    <xf numFmtId="0" fontId="0" fillId="0" borderId="8" xfId="1" applyNumberFormat="1" applyFont="1" applyBorder="1"/>
    <xf numFmtId="164" fontId="0" fillId="0" borderId="8" xfId="1" applyNumberFormat="1" applyFont="1" applyBorder="1"/>
    <xf numFmtId="0" fontId="0" fillId="20" borderId="0" xfId="0" applyFill="1"/>
    <xf numFmtId="0" fontId="0" fillId="20" borderId="0" xfId="0" applyNumberFormat="1" applyFill="1"/>
    <xf numFmtId="0" fontId="0" fillId="0" borderId="0" xfId="0" applyAlignment="1">
      <alignment horizontal="left" indent="1"/>
    </xf>
    <xf numFmtId="0" fontId="0" fillId="21" borderId="0" xfId="0" applyFill="1"/>
    <xf numFmtId="0" fontId="0" fillId="22" borderId="0" xfId="0" applyFill="1"/>
    <xf numFmtId="0" fontId="4" fillId="23" borderId="0" xfId="0" applyFont="1" applyFill="1" applyAlignment="1">
      <alignment horizontal="left" indent="1"/>
    </xf>
    <xf numFmtId="17" fontId="4" fillId="23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left"/>
    </xf>
    <xf numFmtId="171" fontId="7" fillId="0" borderId="0" xfId="3" applyNumberFormat="1" applyFont="1" applyAlignment="1">
      <alignment vertical="center"/>
    </xf>
    <xf numFmtId="9" fontId="7" fillId="0" borderId="0" xfId="4" applyFont="1" applyAlignment="1">
      <alignment vertical="center"/>
    </xf>
    <xf numFmtId="0" fontId="7" fillId="0" borderId="0" xfId="5" applyFont="1" applyAlignment="1">
      <alignment vertical="center"/>
    </xf>
    <xf numFmtId="0" fontId="7" fillId="0" borderId="0" xfId="5" applyFont="1" applyBorder="1" applyAlignment="1">
      <alignment vertical="center"/>
    </xf>
    <xf numFmtId="0" fontId="7" fillId="20" borderId="0" xfId="5" applyFont="1" applyFill="1" applyAlignment="1">
      <alignment vertical="center"/>
    </xf>
    <xf numFmtId="1" fontId="0" fillId="0" borderId="0" xfId="0" applyNumberFormat="1"/>
    <xf numFmtId="165" fontId="4" fillId="0" borderId="0" xfId="1" applyNumberFormat="1" applyFont="1"/>
    <xf numFmtId="0" fontId="0" fillId="0" borderId="15" xfId="0" applyBorder="1"/>
    <xf numFmtId="9" fontId="5" fillId="0" borderId="0" xfId="0" applyNumberFormat="1" applyFont="1"/>
    <xf numFmtId="172" fontId="0" fillId="0" borderId="0" xfId="0" applyNumberFormat="1" applyAlignment="1">
      <alignment horizontal="center"/>
    </xf>
    <xf numFmtId="0" fontId="10" fillId="13" borderId="0" xfId="0" applyFont="1" applyFill="1" applyAlignment="1">
      <alignment horizontal="center" vertical="center" wrapText="1"/>
    </xf>
    <xf numFmtId="172" fontId="0" fillId="0" borderId="0" xfId="1" applyNumberFormat="1" applyFont="1"/>
    <xf numFmtId="165" fontId="0" fillId="0" borderId="0" xfId="0" applyNumberFormat="1" applyFill="1"/>
    <xf numFmtId="0" fontId="10" fillId="13" borderId="0" xfId="0" applyFont="1" applyFill="1" applyAlignment="1">
      <alignment horizontal="left" vertical="center" wrapText="1"/>
    </xf>
    <xf numFmtId="178" fontId="0" fillId="0" borderId="0" xfId="1" applyNumberFormat="1" applyFont="1"/>
    <xf numFmtId="168" fontId="4" fillId="0" borderId="8" xfId="1" applyNumberFormat="1" applyFont="1" applyBorder="1"/>
    <xf numFmtId="168" fontId="0" fillId="0" borderId="8" xfId="1" applyNumberFormat="1" applyFont="1" applyBorder="1" applyAlignment="1">
      <alignment horizontal="center"/>
    </xf>
    <xf numFmtId="0" fontId="17" fillId="0" borderId="8" xfId="0" applyFont="1" applyBorder="1"/>
    <xf numFmtId="0" fontId="4" fillId="0" borderId="8" xfId="0" applyFont="1" applyBorder="1"/>
    <xf numFmtId="0" fontId="0" fillId="0" borderId="8" xfId="0" applyBorder="1" applyAlignment="1">
      <alignment horizontal="left" indent="1"/>
    </xf>
    <xf numFmtId="0" fontId="0" fillId="0" borderId="8" xfId="0" applyBorder="1" applyAlignment="1">
      <alignment horizontal="left" indent="2"/>
    </xf>
    <xf numFmtId="17" fontId="4" fillId="6" borderId="12" xfId="0" applyNumberFormat="1" applyFont="1" applyFill="1" applyBorder="1" applyAlignment="1">
      <alignment horizontal="center"/>
    </xf>
    <xf numFmtId="0" fontId="0" fillId="0" borderId="8" xfId="0" applyBorder="1"/>
    <xf numFmtId="168" fontId="5" fillId="0" borderId="6" xfId="1" applyNumberFormat="1" applyFont="1" applyBorder="1"/>
    <xf numFmtId="168" fontId="5" fillId="0" borderId="2" xfId="1" applyNumberFormat="1" applyFont="1" applyBorder="1"/>
    <xf numFmtId="164" fontId="0" fillId="0" borderId="0" xfId="1" applyFont="1" applyFill="1" applyBorder="1"/>
    <xf numFmtId="164" fontId="0" fillId="0" borderId="0" xfId="1" applyNumberFormat="1" applyFont="1" applyFill="1" applyBorder="1"/>
    <xf numFmtId="0" fontId="18" fillId="0" borderId="0" xfId="0" applyFont="1" applyAlignment="1">
      <alignment horizontal="center"/>
    </xf>
  </cellXfs>
  <cellStyles count="6">
    <cellStyle name="Millares" xfId="1" builtinId="3"/>
    <cellStyle name="Millares 2" xfId="3"/>
    <cellStyle name="Normal" xfId="0" builtinId="0"/>
    <cellStyle name="Normal 2" xfId="5"/>
    <cellStyle name="Porcentaje 2" xfId="4"/>
    <cellStyle name="Porcentual" xfId="2" builtinId="5"/>
  </cellStyles>
  <dxfs count="3"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 lang="es-BO"/>
            </a:pPr>
            <a:r>
              <a:rPr lang="es-BO"/>
              <a:t>Evolución Cartera Micro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Cart 16 de julio</c:v>
          </c:tx>
          <c:marker>
            <c:symbol val="none"/>
          </c:marker>
          <c:cat>
            <c:numRef>
              <c:f>'[3]Base Provisiones'!$B$539:$BS$539</c:f>
              <c:numCache>
                <c:formatCode>General</c:formatCode>
                <c:ptCount val="70"/>
                <c:pt idx="0">
                  <c:v>40969</c:v>
                </c:pt>
                <c:pt idx="1">
                  <c:v>41000</c:v>
                </c:pt>
                <c:pt idx="2">
                  <c:v>41030</c:v>
                </c:pt>
                <c:pt idx="3">
                  <c:v>41061</c:v>
                </c:pt>
                <c:pt idx="4">
                  <c:v>41091</c:v>
                </c:pt>
                <c:pt idx="5">
                  <c:v>41122</c:v>
                </c:pt>
                <c:pt idx="6">
                  <c:v>41153</c:v>
                </c:pt>
                <c:pt idx="7">
                  <c:v>41183</c:v>
                </c:pt>
                <c:pt idx="8">
                  <c:v>41214</c:v>
                </c:pt>
                <c:pt idx="9">
                  <c:v>41244</c:v>
                </c:pt>
                <c:pt idx="10">
                  <c:v>41275</c:v>
                </c:pt>
                <c:pt idx="11">
                  <c:v>41306</c:v>
                </c:pt>
                <c:pt idx="12">
                  <c:v>41334</c:v>
                </c:pt>
                <c:pt idx="13">
                  <c:v>41365</c:v>
                </c:pt>
                <c:pt idx="14">
                  <c:v>41395</c:v>
                </c:pt>
                <c:pt idx="15">
                  <c:v>41426</c:v>
                </c:pt>
                <c:pt idx="16">
                  <c:v>41456</c:v>
                </c:pt>
                <c:pt idx="17">
                  <c:v>41487</c:v>
                </c:pt>
                <c:pt idx="18">
                  <c:v>41518</c:v>
                </c:pt>
                <c:pt idx="19">
                  <c:v>41548</c:v>
                </c:pt>
                <c:pt idx="20">
                  <c:v>41579</c:v>
                </c:pt>
                <c:pt idx="21">
                  <c:v>41609</c:v>
                </c:pt>
                <c:pt idx="22">
                  <c:v>41640</c:v>
                </c:pt>
                <c:pt idx="23">
                  <c:v>41671</c:v>
                </c:pt>
                <c:pt idx="24">
                  <c:v>41699</c:v>
                </c:pt>
                <c:pt idx="25">
                  <c:v>41730</c:v>
                </c:pt>
                <c:pt idx="26">
                  <c:v>41760</c:v>
                </c:pt>
                <c:pt idx="27">
                  <c:v>41791</c:v>
                </c:pt>
                <c:pt idx="28">
                  <c:v>41821</c:v>
                </c:pt>
                <c:pt idx="29">
                  <c:v>41852</c:v>
                </c:pt>
                <c:pt idx="30">
                  <c:v>41883</c:v>
                </c:pt>
                <c:pt idx="31">
                  <c:v>41913</c:v>
                </c:pt>
                <c:pt idx="32">
                  <c:v>41944</c:v>
                </c:pt>
                <c:pt idx="33">
                  <c:v>41974</c:v>
                </c:pt>
                <c:pt idx="34">
                  <c:v>42005</c:v>
                </c:pt>
                <c:pt idx="35">
                  <c:v>42036</c:v>
                </c:pt>
                <c:pt idx="36">
                  <c:v>42064</c:v>
                </c:pt>
                <c:pt idx="37">
                  <c:v>42095</c:v>
                </c:pt>
                <c:pt idx="38">
                  <c:v>42125</c:v>
                </c:pt>
                <c:pt idx="39">
                  <c:v>42156</c:v>
                </c:pt>
                <c:pt idx="40">
                  <c:v>42186</c:v>
                </c:pt>
                <c:pt idx="41">
                  <c:v>42217</c:v>
                </c:pt>
                <c:pt idx="42">
                  <c:v>42248</c:v>
                </c:pt>
                <c:pt idx="43">
                  <c:v>42278</c:v>
                </c:pt>
                <c:pt idx="44">
                  <c:v>42309</c:v>
                </c:pt>
                <c:pt idx="45">
                  <c:v>42339</c:v>
                </c:pt>
                <c:pt idx="46">
                  <c:v>42370</c:v>
                </c:pt>
                <c:pt idx="47">
                  <c:v>42401</c:v>
                </c:pt>
                <c:pt idx="48">
                  <c:v>42430</c:v>
                </c:pt>
                <c:pt idx="49">
                  <c:v>42461</c:v>
                </c:pt>
                <c:pt idx="50">
                  <c:v>42491</c:v>
                </c:pt>
                <c:pt idx="51">
                  <c:v>42522</c:v>
                </c:pt>
                <c:pt idx="52">
                  <c:v>42552</c:v>
                </c:pt>
                <c:pt idx="53">
                  <c:v>42583</c:v>
                </c:pt>
                <c:pt idx="54">
                  <c:v>42614</c:v>
                </c:pt>
                <c:pt idx="55">
                  <c:v>42644</c:v>
                </c:pt>
                <c:pt idx="56">
                  <c:v>42675</c:v>
                </c:pt>
                <c:pt idx="57">
                  <c:v>42705</c:v>
                </c:pt>
                <c:pt idx="58">
                  <c:v>42736</c:v>
                </c:pt>
                <c:pt idx="59">
                  <c:v>42767</c:v>
                </c:pt>
                <c:pt idx="60">
                  <c:v>42795</c:v>
                </c:pt>
                <c:pt idx="61">
                  <c:v>42826</c:v>
                </c:pt>
                <c:pt idx="62">
                  <c:v>42856</c:v>
                </c:pt>
                <c:pt idx="63">
                  <c:v>42887</c:v>
                </c:pt>
                <c:pt idx="64">
                  <c:v>42917</c:v>
                </c:pt>
                <c:pt idx="65">
                  <c:v>42948</c:v>
                </c:pt>
                <c:pt idx="66">
                  <c:v>42979</c:v>
                </c:pt>
                <c:pt idx="67">
                  <c:v>43009</c:v>
                </c:pt>
                <c:pt idx="68">
                  <c:v>43040</c:v>
                </c:pt>
                <c:pt idx="69">
                  <c:v>43070</c:v>
                </c:pt>
              </c:numCache>
            </c:numRef>
          </c:cat>
          <c:val>
            <c:numRef>
              <c:f>'[3]Base Provisiones'!$B$92:$BS$92</c:f>
              <c:numCache>
                <c:formatCode>General</c:formatCode>
                <c:ptCount val="70"/>
                <c:pt idx="0">
                  <c:v>15758.02</c:v>
                </c:pt>
                <c:pt idx="1">
                  <c:v>71785.710000000006</c:v>
                </c:pt>
                <c:pt idx="2">
                  <c:v>178746.62</c:v>
                </c:pt>
                <c:pt idx="3">
                  <c:v>364715.67</c:v>
                </c:pt>
                <c:pt idx="4">
                  <c:v>580841.44999999995</c:v>
                </c:pt>
                <c:pt idx="5">
                  <c:v>902074.52</c:v>
                </c:pt>
                <c:pt idx="6">
                  <c:v>1164505.8400000001</c:v>
                </c:pt>
                <c:pt idx="7">
                  <c:v>1495617.02</c:v>
                </c:pt>
                <c:pt idx="8">
                  <c:v>1756068.18</c:v>
                </c:pt>
                <c:pt idx="9">
                  <c:v>1954234.34</c:v>
                </c:pt>
                <c:pt idx="10">
                  <c:v>2126576.42</c:v>
                </c:pt>
                <c:pt idx="11">
                  <c:v>2262339.09</c:v>
                </c:pt>
                <c:pt idx="12">
                  <c:v>2393287.19</c:v>
                </c:pt>
                <c:pt idx="13">
                  <c:v>2632067.7400000002</c:v>
                </c:pt>
                <c:pt idx="14">
                  <c:v>2790944.26</c:v>
                </c:pt>
                <c:pt idx="15">
                  <c:v>2859213.62</c:v>
                </c:pt>
                <c:pt idx="16">
                  <c:v>2975135.69</c:v>
                </c:pt>
                <c:pt idx="17">
                  <c:v>3084328.13</c:v>
                </c:pt>
                <c:pt idx="18">
                  <c:v>3215723.73</c:v>
                </c:pt>
                <c:pt idx="19">
                  <c:v>3455577.42</c:v>
                </c:pt>
                <c:pt idx="20">
                  <c:v>3715786.58</c:v>
                </c:pt>
                <c:pt idx="21">
                  <c:v>3874215.85</c:v>
                </c:pt>
                <c:pt idx="22">
                  <c:v>3985958.85</c:v>
                </c:pt>
                <c:pt idx="23">
                  <c:v>4050919.89</c:v>
                </c:pt>
                <c:pt idx="24">
                  <c:v>4103185.74</c:v>
                </c:pt>
                <c:pt idx="25">
                  <c:v>4241799.01</c:v>
                </c:pt>
                <c:pt idx="26">
                  <c:v>4373248.5999999996</c:v>
                </c:pt>
                <c:pt idx="27">
                  <c:v>4443749.07</c:v>
                </c:pt>
                <c:pt idx="28">
                  <c:v>4516771.7300000004</c:v>
                </c:pt>
                <c:pt idx="29">
                  <c:v>4504940.95</c:v>
                </c:pt>
                <c:pt idx="30">
                  <c:v>4561904.1399999997</c:v>
                </c:pt>
                <c:pt idx="31">
                  <c:v>4707547.9337174399</c:v>
                </c:pt>
                <c:pt idx="32">
                  <c:v>4853191.7274348792</c:v>
                </c:pt>
                <c:pt idx="33">
                  <c:v>4998835.5211523212</c:v>
                </c:pt>
                <c:pt idx="34">
                  <c:v>5124645.8292864505</c:v>
                </c:pt>
                <c:pt idx="35">
                  <c:v>5281042.2962314887</c:v>
                </c:pt>
                <c:pt idx="36">
                  <c:v>5437438.763176525</c:v>
                </c:pt>
                <c:pt idx="37">
                  <c:v>5593835.2301215623</c:v>
                </c:pt>
                <c:pt idx="38">
                  <c:v>5750231.6970665986</c:v>
                </c:pt>
                <c:pt idx="39">
                  <c:v>5906628.1640116358</c:v>
                </c:pt>
                <c:pt idx="40">
                  <c:v>6026146.6602571737</c:v>
                </c:pt>
                <c:pt idx="41">
                  <c:v>6181644.2969324104</c:v>
                </c:pt>
                <c:pt idx="42">
                  <c:v>6337141.9336076491</c:v>
                </c:pt>
                <c:pt idx="43">
                  <c:v>6492639.5702828858</c:v>
                </c:pt>
                <c:pt idx="44">
                  <c:v>6648137.2069581226</c:v>
                </c:pt>
                <c:pt idx="45">
                  <c:v>6803634.8436333612</c:v>
                </c:pt>
                <c:pt idx="46">
                  <c:v>6879189.558304145</c:v>
                </c:pt>
                <c:pt idx="47">
                  <c:v>7042851.5699300589</c:v>
                </c:pt>
                <c:pt idx="48">
                  <c:v>7206513.58155597</c:v>
                </c:pt>
                <c:pt idx="49">
                  <c:v>7370175.593181883</c:v>
                </c:pt>
                <c:pt idx="50">
                  <c:v>7533837.604807796</c:v>
                </c:pt>
                <c:pt idx="51">
                  <c:v>7697499.616433708</c:v>
                </c:pt>
                <c:pt idx="52">
                  <c:v>7810408.3650710545</c:v>
                </c:pt>
                <c:pt idx="53">
                  <c:v>7973113.2889096802</c:v>
                </c:pt>
                <c:pt idx="54">
                  <c:v>8135818.2127483077</c:v>
                </c:pt>
                <c:pt idx="55">
                  <c:v>8298523.1365869334</c:v>
                </c:pt>
                <c:pt idx="56">
                  <c:v>8461228.0604255591</c:v>
                </c:pt>
                <c:pt idx="57">
                  <c:v>8623932.9842641857</c:v>
                </c:pt>
                <c:pt idx="58">
                  <c:v>8675159.3435082398</c:v>
                </c:pt>
                <c:pt idx="59">
                  <c:v>8840843.7232411988</c:v>
                </c:pt>
                <c:pt idx="60">
                  <c:v>9006528.1029741615</c:v>
                </c:pt>
                <c:pt idx="61">
                  <c:v>9172212.4827071205</c:v>
                </c:pt>
                <c:pt idx="62">
                  <c:v>9337896.8624400832</c:v>
                </c:pt>
                <c:pt idx="63">
                  <c:v>9503581.2421730403</c:v>
                </c:pt>
                <c:pt idx="64">
                  <c:v>9605133.0958393402</c:v>
                </c:pt>
                <c:pt idx="65">
                  <c:v>9769831.2590262741</c:v>
                </c:pt>
                <c:pt idx="66">
                  <c:v>9934529.4222132042</c:v>
                </c:pt>
                <c:pt idx="67">
                  <c:v>10099227.585400132</c:v>
                </c:pt>
                <c:pt idx="68">
                  <c:v>10263925.748587066</c:v>
                </c:pt>
                <c:pt idx="69">
                  <c:v>10428623.911773995</c:v>
                </c:pt>
              </c:numCache>
            </c:numRef>
          </c:val>
        </c:ser>
        <c:ser>
          <c:idx val="1"/>
          <c:order val="1"/>
          <c:tx>
            <c:v>Cart Ceja</c:v>
          </c:tx>
          <c:marker>
            <c:symbol val="none"/>
          </c:marker>
          <c:cat>
            <c:numRef>
              <c:f>'[3]Base Provisiones'!$B$539:$BS$539</c:f>
              <c:numCache>
                <c:formatCode>General</c:formatCode>
                <c:ptCount val="70"/>
                <c:pt idx="0">
                  <c:v>40969</c:v>
                </c:pt>
                <c:pt idx="1">
                  <c:v>41000</c:v>
                </c:pt>
                <c:pt idx="2">
                  <c:v>41030</c:v>
                </c:pt>
                <c:pt idx="3">
                  <c:v>41061</c:v>
                </c:pt>
                <c:pt idx="4">
                  <c:v>41091</c:v>
                </c:pt>
                <c:pt idx="5">
                  <c:v>41122</c:v>
                </c:pt>
                <c:pt idx="6">
                  <c:v>41153</c:v>
                </c:pt>
                <c:pt idx="7">
                  <c:v>41183</c:v>
                </c:pt>
                <c:pt idx="8">
                  <c:v>41214</c:v>
                </c:pt>
                <c:pt idx="9">
                  <c:v>41244</c:v>
                </c:pt>
                <c:pt idx="10">
                  <c:v>41275</c:v>
                </c:pt>
                <c:pt idx="11">
                  <c:v>41306</c:v>
                </c:pt>
                <c:pt idx="12">
                  <c:v>41334</c:v>
                </c:pt>
                <c:pt idx="13">
                  <c:v>41365</c:v>
                </c:pt>
                <c:pt idx="14">
                  <c:v>41395</c:v>
                </c:pt>
                <c:pt idx="15">
                  <c:v>41426</c:v>
                </c:pt>
                <c:pt idx="16">
                  <c:v>41456</c:v>
                </c:pt>
                <c:pt idx="17">
                  <c:v>41487</c:v>
                </c:pt>
                <c:pt idx="18">
                  <c:v>41518</c:v>
                </c:pt>
                <c:pt idx="19">
                  <c:v>41548</c:v>
                </c:pt>
                <c:pt idx="20">
                  <c:v>41579</c:v>
                </c:pt>
                <c:pt idx="21">
                  <c:v>41609</c:v>
                </c:pt>
                <c:pt idx="22">
                  <c:v>41640</c:v>
                </c:pt>
                <c:pt idx="23">
                  <c:v>41671</c:v>
                </c:pt>
                <c:pt idx="24">
                  <c:v>41699</c:v>
                </c:pt>
                <c:pt idx="25">
                  <c:v>41730</c:v>
                </c:pt>
                <c:pt idx="26">
                  <c:v>41760</c:v>
                </c:pt>
                <c:pt idx="27">
                  <c:v>41791</c:v>
                </c:pt>
                <c:pt idx="28">
                  <c:v>41821</c:v>
                </c:pt>
                <c:pt idx="29">
                  <c:v>41852</c:v>
                </c:pt>
                <c:pt idx="30">
                  <c:v>41883</c:v>
                </c:pt>
                <c:pt idx="31">
                  <c:v>41913</c:v>
                </c:pt>
                <c:pt idx="32">
                  <c:v>41944</c:v>
                </c:pt>
                <c:pt idx="33">
                  <c:v>41974</c:v>
                </c:pt>
                <c:pt idx="34">
                  <c:v>42005</c:v>
                </c:pt>
                <c:pt idx="35">
                  <c:v>42036</c:v>
                </c:pt>
                <c:pt idx="36">
                  <c:v>42064</c:v>
                </c:pt>
                <c:pt idx="37">
                  <c:v>42095</c:v>
                </c:pt>
                <c:pt idx="38">
                  <c:v>42125</c:v>
                </c:pt>
                <c:pt idx="39">
                  <c:v>42156</c:v>
                </c:pt>
                <c:pt idx="40">
                  <c:v>42186</c:v>
                </c:pt>
                <c:pt idx="41">
                  <c:v>42217</c:v>
                </c:pt>
                <c:pt idx="42">
                  <c:v>42248</c:v>
                </c:pt>
                <c:pt idx="43">
                  <c:v>42278</c:v>
                </c:pt>
                <c:pt idx="44">
                  <c:v>42309</c:v>
                </c:pt>
                <c:pt idx="45">
                  <c:v>42339</c:v>
                </c:pt>
                <c:pt idx="46">
                  <c:v>42370</c:v>
                </c:pt>
                <c:pt idx="47">
                  <c:v>42401</c:v>
                </c:pt>
                <c:pt idx="48">
                  <c:v>42430</c:v>
                </c:pt>
                <c:pt idx="49">
                  <c:v>42461</c:v>
                </c:pt>
                <c:pt idx="50">
                  <c:v>42491</c:v>
                </c:pt>
                <c:pt idx="51">
                  <c:v>42522</c:v>
                </c:pt>
                <c:pt idx="52">
                  <c:v>42552</c:v>
                </c:pt>
                <c:pt idx="53">
                  <c:v>42583</c:v>
                </c:pt>
                <c:pt idx="54">
                  <c:v>42614</c:v>
                </c:pt>
                <c:pt idx="55">
                  <c:v>42644</c:v>
                </c:pt>
                <c:pt idx="56">
                  <c:v>42675</c:v>
                </c:pt>
                <c:pt idx="57">
                  <c:v>42705</c:v>
                </c:pt>
                <c:pt idx="58">
                  <c:v>42736</c:v>
                </c:pt>
                <c:pt idx="59">
                  <c:v>42767</c:v>
                </c:pt>
                <c:pt idx="60">
                  <c:v>42795</c:v>
                </c:pt>
                <c:pt idx="61">
                  <c:v>42826</c:v>
                </c:pt>
                <c:pt idx="62">
                  <c:v>42856</c:v>
                </c:pt>
                <c:pt idx="63">
                  <c:v>42887</c:v>
                </c:pt>
                <c:pt idx="64">
                  <c:v>42917</c:v>
                </c:pt>
                <c:pt idx="65">
                  <c:v>42948</c:v>
                </c:pt>
                <c:pt idx="66">
                  <c:v>42979</c:v>
                </c:pt>
                <c:pt idx="67">
                  <c:v>43009</c:v>
                </c:pt>
                <c:pt idx="68">
                  <c:v>43040</c:v>
                </c:pt>
                <c:pt idx="69">
                  <c:v>43070</c:v>
                </c:pt>
              </c:numCache>
            </c:numRef>
          </c:cat>
          <c:val>
            <c:numRef>
              <c:f>'[3]Base Provisiones'!$B$175:$BS$175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19256.560000000001</c:v>
                </c:pt>
                <c:pt idx="3">
                  <c:v>146005.82999999999</c:v>
                </c:pt>
                <c:pt idx="4">
                  <c:v>290482.15000000002</c:v>
                </c:pt>
                <c:pt idx="5">
                  <c:v>556655.35999999999</c:v>
                </c:pt>
                <c:pt idx="6">
                  <c:v>866750.48</c:v>
                </c:pt>
                <c:pt idx="7">
                  <c:v>1203673.2</c:v>
                </c:pt>
                <c:pt idx="8">
                  <c:v>1465242.5</c:v>
                </c:pt>
                <c:pt idx="9">
                  <c:v>1761903.99</c:v>
                </c:pt>
                <c:pt idx="10">
                  <c:v>2031884.78</c:v>
                </c:pt>
                <c:pt idx="11">
                  <c:v>2257835.19</c:v>
                </c:pt>
                <c:pt idx="12">
                  <c:v>2547598.14</c:v>
                </c:pt>
                <c:pt idx="13">
                  <c:v>2873738.69</c:v>
                </c:pt>
                <c:pt idx="14">
                  <c:v>3075071.95</c:v>
                </c:pt>
                <c:pt idx="15">
                  <c:v>3185602.07</c:v>
                </c:pt>
                <c:pt idx="16">
                  <c:v>3430894.39</c:v>
                </c:pt>
                <c:pt idx="17">
                  <c:v>3538264.78</c:v>
                </c:pt>
                <c:pt idx="18">
                  <c:v>3723622.82</c:v>
                </c:pt>
                <c:pt idx="19">
                  <c:v>4035099.43</c:v>
                </c:pt>
                <c:pt idx="20">
                  <c:v>4238622.4000000004</c:v>
                </c:pt>
                <c:pt idx="21">
                  <c:v>4455641.59</c:v>
                </c:pt>
                <c:pt idx="22">
                  <c:v>4605691.59</c:v>
                </c:pt>
                <c:pt idx="23">
                  <c:v>4755212.6500000004</c:v>
                </c:pt>
                <c:pt idx="24">
                  <c:v>4873995.51</c:v>
                </c:pt>
                <c:pt idx="25">
                  <c:v>4986684.1100000003</c:v>
                </c:pt>
                <c:pt idx="26">
                  <c:v>5261318.71</c:v>
                </c:pt>
                <c:pt idx="27">
                  <c:v>5433147.75</c:v>
                </c:pt>
                <c:pt idx="28">
                  <c:v>5662848.6100000003</c:v>
                </c:pt>
                <c:pt idx="29">
                  <c:v>5732811.3099999996</c:v>
                </c:pt>
                <c:pt idx="30">
                  <c:v>5922869.46</c:v>
                </c:pt>
                <c:pt idx="31">
                  <c:v>6111779.360266895</c:v>
                </c:pt>
                <c:pt idx="32">
                  <c:v>6300689.2605337901</c:v>
                </c:pt>
                <c:pt idx="33">
                  <c:v>6489599.1608006842</c:v>
                </c:pt>
                <c:pt idx="34">
                  <c:v>6621690.9223245988</c:v>
                </c:pt>
                <c:pt idx="35">
                  <c:v>6783225.0793299591</c:v>
                </c:pt>
                <c:pt idx="36">
                  <c:v>6944759.2363353204</c:v>
                </c:pt>
                <c:pt idx="37">
                  <c:v>7106293.3933406817</c:v>
                </c:pt>
                <c:pt idx="38">
                  <c:v>7267827.550346042</c:v>
                </c:pt>
                <c:pt idx="39">
                  <c:v>7429361.7073514033</c:v>
                </c:pt>
                <c:pt idx="40">
                  <c:v>7554954.9683061354</c:v>
                </c:pt>
                <c:pt idx="41">
                  <c:v>7715560.7680873275</c:v>
                </c:pt>
                <c:pt idx="42">
                  <c:v>7876166.5678685196</c:v>
                </c:pt>
                <c:pt idx="43">
                  <c:v>8036772.3676497117</c:v>
                </c:pt>
                <c:pt idx="44">
                  <c:v>8197378.1674309028</c:v>
                </c:pt>
                <c:pt idx="45">
                  <c:v>8357983.9672120949</c:v>
                </c:pt>
                <c:pt idx="46">
                  <c:v>8443686.9148172308</c:v>
                </c:pt>
                <c:pt idx="47">
                  <c:v>8619049.2765221279</c:v>
                </c:pt>
                <c:pt idx="48">
                  <c:v>8794411.638227025</c:v>
                </c:pt>
                <c:pt idx="49">
                  <c:v>8969773.9999319222</c:v>
                </c:pt>
                <c:pt idx="50">
                  <c:v>9145136.3616368212</c:v>
                </c:pt>
                <c:pt idx="51">
                  <c:v>9320498.7233417165</c:v>
                </c:pt>
                <c:pt idx="52">
                  <c:v>9443852.8017865904</c:v>
                </c:pt>
                <c:pt idx="53">
                  <c:v>9618189.6526043247</c:v>
                </c:pt>
                <c:pt idx="54">
                  <c:v>9792526.5034220591</c:v>
                </c:pt>
                <c:pt idx="55">
                  <c:v>9966863.3542397935</c:v>
                </c:pt>
                <c:pt idx="56">
                  <c:v>10141200.205057528</c:v>
                </c:pt>
                <c:pt idx="57">
                  <c:v>10315537.055875264</c:v>
                </c:pt>
                <c:pt idx="58">
                  <c:v>10376604.58603498</c:v>
                </c:pt>
                <c:pt idx="59">
                  <c:v>10557958.090291198</c:v>
                </c:pt>
                <c:pt idx="60">
                  <c:v>10739311.594547417</c:v>
                </c:pt>
                <c:pt idx="61">
                  <c:v>10920665.098803636</c:v>
                </c:pt>
                <c:pt idx="62">
                  <c:v>11102018.603059854</c:v>
                </c:pt>
                <c:pt idx="63">
                  <c:v>11283372.107316073</c:v>
                </c:pt>
                <c:pt idx="64">
                  <c:v>11397026.228513366</c:v>
                </c:pt>
                <c:pt idx="65">
                  <c:v>11577300.2476252</c:v>
                </c:pt>
                <c:pt idx="66">
                  <c:v>11757574.26673704</c:v>
                </c:pt>
                <c:pt idx="67">
                  <c:v>11937848.285848875</c:v>
                </c:pt>
                <c:pt idx="68">
                  <c:v>12118122.304960711</c:v>
                </c:pt>
                <c:pt idx="69">
                  <c:v>12298396.324072549</c:v>
                </c:pt>
              </c:numCache>
            </c:numRef>
          </c:val>
        </c:ser>
        <c:ser>
          <c:idx val="2"/>
          <c:order val="2"/>
          <c:tx>
            <c:v>Cart Villa Fátima</c:v>
          </c:tx>
          <c:marker>
            <c:symbol val="none"/>
          </c:marker>
          <c:cat>
            <c:numRef>
              <c:f>'[3]Base Provisiones'!$B$539:$BS$539</c:f>
              <c:numCache>
                <c:formatCode>General</c:formatCode>
                <c:ptCount val="70"/>
                <c:pt idx="0">
                  <c:v>40969</c:v>
                </c:pt>
                <c:pt idx="1">
                  <c:v>41000</c:v>
                </c:pt>
                <c:pt idx="2">
                  <c:v>41030</c:v>
                </c:pt>
                <c:pt idx="3">
                  <c:v>41061</c:v>
                </c:pt>
                <c:pt idx="4">
                  <c:v>41091</c:v>
                </c:pt>
                <c:pt idx="5">
                  <c:v>41122</c:v>
                </c:pt>
                <c:pt idx="6">
                  <c:v>41153</c:v>
                </c:pt>
                <c:pt idx="7">
                  <c:v>41183</c:v>
                </c:pt>
                <c:pt idx="8">
                  <c:v>41214</c:v>
                </c:pt>
                <c:pt idx="9">
                  <c:v>41244</c:v>
                </c:pt>
                <c:pt idx="10">
                  <c:v>41275</c:v>
                </c:pt>
                <c:pt idx="11">
                  <c:v>41306</c:v>
                </c:pt>
                <c:pt idx="12">
                  <c:v>41334</c:v>
                </c:pt>
                <c:pt idx="13">
                  <c:v>41365</c:v>
                </c:pt>
                <c:pt idx="14">
                  <c:v>41395</c:v>
                </c:pt>
                <c:pt idx="15">
                  <c:v>41426</c:v>
                </c:pt>
                <c:pt idx="16">
                  <c:v>41456</c:v>
                </c:pt>
                <c:pt idx="17">
                  <c:v>41487</c:v>
                </c:pt>
                <c:pt idx="18">
                  <c:v>41518</c:v>
                </c:pt>
                <c:pt idx="19">
                  <c:v>41548</c:v>
                </c:pt>
                <c:pt idx="20">
                  <c:v>41579</c:v>
                </c:pt>
                <c:pt idx="21">
                  <c:v>41609</c:v>
                </c:pt>
                <c:pt idx="22">
                  <c:v>41640</c:v>
                </c:pt>
                <c:pt idx="23">
                  <c:v>41671</c:v>
                </c:pt>
                <c:pt idx="24">
                  <c:v>41699</c:v>
                </c:pt>
                <c:pt idx="25">
                  <c:v>41730</c:v>
                </c:pt>
                <c:pt idx="26">
                  <c:v>41760</c:v>
                </c:pt>
                <c:pt idx="27">
                  <c:v>41791</c:v>
                </c:pt>
                <c:pt idx="28">
                  <c:v>41821</c:v>
                </c:pt>
                <c:pt idx="29">
                  <c:v>41852</c:v>
                </c:pt>
                <c:pt idx="30">
                  <c:v>41883</c:v>
                </c:pt>
                <c:pt idx="31">
                  <c:v>41913</c:v>
                </c:pt>
                <c:pt idx="32">
                  <c:v>41944</c:v>
                </c:pt>
                <c:pt idx="33">
                  <c:v>41974</c:v>
                </c:pt>
                <c:pt idx="34">
                  <c:v>42005</c:v>
                </c:pt>
                <c:pt idx="35">
                  <c:v>42036</c:v>
                </c:pt>
                <c:pt idx="36">
                  <c:v>42064</c:v>
                </c:pt>
                <c:pt idx="37">
                  <c:v>42095</c:v>
                </c:pt>
                <c:pt idx="38">
                  <c:v>42125</c:v>
                </c:pt>
                <c:pt idx="39">
                  <c:v>42156</c:v>
                </c:pt>
                <c:pt idx="40">
                  <c:v>42186</c:v>
                </c:pt>
                <c:pt idx="41">
                  <c:v>42217</c:v>
                </c:pt>
                <c:pt idx="42">
                  <c:v>42248</c:v>
                </c:pt>
                <c:pt idx="43">
                  <c:v>42278</c:v>
                </c:pt>
                <c:pt idx="44">
                  <c:v>42309</c:v>
                </c:pt>
                <c:pt idx="45">
                  <c:v>42339</c:v>
                </c:pt>
                <c:pt idx="46">
                  <c:v>42370</c:v>
                </c:pt>
                <c:pt idx="47">
                  <c:v>42401</c:v>
                </c:pt>
                <c:pt idx="48">
                  <c:v>42430</c:v>
                </c:pt>
                <c:pt idx="49">
                  <c:v>42461</c:v>
                </c:pt>
                <c:pt idx="50">
                  <c:v>42491</c:v>
                </c:pt>
                <c:pt idx="51">
                  <c:v>42522</c:v>
                </c:pt>
                <c:pt idx="52">
                  <c:v>42552</c:v>
                </c:pt>
                <c:pt idx="53">
                  <c:v>42583</c:v>
                </c:pt>
                <c:pt idx="54">
                  <c:v>42614</c:v>
                </c:pt>
                <c:pt idx="55">
                  <c:v>42644</c:v>
                </c:pt>
                <c:pt idx="56">
                  <c:v>42675</c:v>
                </c:pt>
                <c:pt idx="57">
                  <c:v>42705</c:v>
                </c:pt>
                <c:pt idx="58">
                  <c:v>42736</c:v>
                </c:pt>
                <c:pt idx="59">
                  <c:v>42767</c:v>
                </c:pt>
                <c:pt idx="60">
                  <c:v>42795</c:v>
                </c:pt>
                <c:pt idx="61">
                  <c:v>42826</c:v>
                </c:pt>
                <c:pt idx="62">
                  <c:v>42856</c:v>
                </c:pt>
                <c:pt idx="63">
                  <c:v>42887</c:v>
                </c:pt>
                <c:pt idx="64">
                  <c:v>42917</c:v>
                </c:pt>
                <c:pt idx="65">
                  <c:v>42948</c:v>
                </c:pt>
                <c:pt idx="66">
                  <c:v>42979</c:v>
                </c:pt>
                <c:pt idx="67">
                  <c:v>43009</c:v>
                </c:pt>
                <c:pt idx="68">
                  <c:v>43040</c:v>
                </c:pt>
                <c:pt idx="69">
                  <c:v>43070</c:v>
                </c:pt>
              </c:numCache>
            </c:numRef>
          </c:cat>
          <c:val>
            <c:numRef>
              <c:f>'[3]Base Provisiones'!$B$321:$BS$321</c:f>
              <c:numCache>
                <c:formatCode>General</c:formatCode>
                <c:ptCount val="70"/>
                <c:pt idx="34">
                  <c:v>8608.3213773314219</c:v>
                </c:pt>
                <c:pt idx="35">
                  <c:v>8641.9889826336384</c:v>
                </c:pt>
                <c:pt idx="36">
                  <c:v>111566.30142978254</c:v>
                </c:pt>
                <c:pt idx="37">
                  <c:v>240526.73261862941</c:v>
                </c:pt>
                <c:pt idx="38">
                  <c:v>393950.79059818177</c:v>
                </c:pt>
                <c:pt idx="39">
                  <c:v>630186.00104010734</c:v>
                </c:pt>
                <c:pt idx="40">
                  <c:v>830109.86095357838</c:v>
                </c:pt>
                <c:pt idx="41">
                  <c:v>1087641.2374199727</c:v>
                </c:pt>
                <c:pt idx="42">
                  <c:v>1294673.0517296188</c:v>
                </c:pt>
                <c:pt idx="43">
                  <c:v>1454508.2615163561</c:v>
                </c:pt>
                <c:pt idx="44">
                  <c:v>1594783.3595490342</c:v>
                </c:pt>
                <c:pt idx="45">
                  <c:v>1706226.7250285628</c:v>
                </c:pt>
                <c:pt idx="46">
                  <c:v>1846226.7250285628</c:v>
                </c:pt>
                <c:pt idx="47">
                  <c:v>1986226.7250285628</c:v>
                </c:pt>
                <c:pt idx="48">
                  <c:v>2126226.7250285628</c:v>
                </c:pt>
                <c:pt idx="49">
                  <c:v>2266226.7250285628</c:v>
                </c:pt>
                <c:pt idx="50">
                  <c:v>2406226.7250285628</c:v>
                </c:pt>
                <c:pt idx="51">
                  <c:v>2546226.7250285628</c:v>
                </c:pt>
                <c:pt idx="52">
                  <c:v>2686226.7250285628</c:v>
                </c:pt>
                <c:pt idx="53">
                  <c:v>2826226.7250285628</c:v>
                </c:pt>
                <c:pt idx="54">
                  <c:v>2966226.7250285628</c:v>
                </c:pt>
                <c:pt idx="55">
                  <c:v>3106226.7250285628</c:v>
                </c:pt>
                <c:pt idx="56">
                  <c:v>3246226.7250285628</c:v>
                </c:pt>
                <c:pt idx="57">
                  <c:v>3386226.7250285628</c:v>
                </c:pt>
                <c:pt idx="58">
                  <c:v>3546226.7250285628</c:v>
                </c:pt>
                <c:pt idx="59">
                  <c:v>3706226.7250285628</c:v>
                </c:pt>
                <c:pt idx="60">
                  <c:v>3866226.7250285628</c:v>
                </c:pt>
                <c:pt idx="61">
                  <c:v>4026226.7250285628</c:v>
                </c:pt>
                <c:pt idx="62">
                  <c:v>4186226.7250285628</c:v>
                </c:pt>
                <c:pt idx="63">
                  <c:v>4346226.7250285633</c:v>
                </c:pt>
                <c:pt idx="64">
                  <c:v>4506226.7250285633</c:v>
                </c:pt>
                <c:pt idx="65">
                  <c:v>4666226.7250285633</c:v>
                </c:pt>
                <c:pt idx="66">
                  <c:v>4826226.7250285633</c:v>
                </c:pt>
                <c:pt idx="67">
                  <c:v>4986226.7250285633</c:v>
                </c:pt>
                <c:pt idx="68">
                  <c:v>5146226.7250285633</c:v>
                </c:pt>
                <c:pt idx="69">
                  <c:v>5306226.7250285633</c:v>
                </c:pt>
              </c:numCache>
            </c:numRef>
          </c:val>
        </c:ser>
        <c:ser>
          <c:idx val="3"/>
          <c:order val="3"/>
          <c:tx>
            <c:v>Cart Villa Adela </c:v>
          </c:tx>
          <c:marker>
            <c:symbol val="none"/>
          </c:marker>
          <c:cat>
            <c:numRef>
              <c:f>'[3]Base Provisiones'!$B$539:$BS$539</c:f>
              <c:numCache>
                <c:formatCode>General</c:formatCode>
                <c:ptCount val="70"/>
                <c:pt idx="0">
                  <c:v>40969</c:v>
                </c:pt>
                <c:pt idx="1">
                  <c:v>41000</c:v>
                </c:pt>
                <c:pt idx="2">
                  <c:v>41030</c:v>
                </c:pt>
                <c:pt idx="3">
                  <c:v>41061</c:v>
                </c:pt>
                <c:pt idx="4">
                  <c:v>41091</c:v>
                </c:pt>
                <c:pt idx="5">
                  <c:v>41122</c:v>
                </c:pt>
                <c:pt idx="6">
                  <c:v>41153</c:v>
                </c:pt>
                <c:pt idx="7">
                  <c:v>41183</c:v>
                </c:pt>
                <c:pt idx="8">
                  <c:v>41214</c:v>
                </c:pt>
                <c:pt idx="9">
                  <c:v>41244</c:v>
                </c:pt>
                <c:pt idx="10">
                  <c:v>41275</c:v>
                </c:pt>
                <c:pt idx="11">
                  <c:v>41306</c:v>
                </c:pt>
                <c:pt idx="12">
                  <c:v>41334</c:v>
                </c:pt>
                <c:pt idx="13">
                  <c:v>41365</c:v>
                </c:pt>
                <c:pt idx="14">
                  <c:v>41395</c:v>
                </c:pt>
                <c:pt idx="15">
                  <c:v>41426</c:v>
                </c:pt>
                <c:pt idx="16">
                  <c:v>41456</c:v>
                </c:pt>
                <c:pt idx="17">
                  <c:v>41487</c:v>
                </c:pt>
                <c:pt idx="18">
                  <c:v>41518</c:v>
                </c:pt>
                <c:pt idx="19">
                  <c:v>41548</c:v>
                </c:pt>
                <c:pt idx="20">
                  <c:v>41579</c:v>
                </c:pt>
                <c:pt idx="21">
                  <c:v>41609</c:v>
                </c:pt>
                <c:pt idx="22">
                  <c:v>41640</c:v>
                </c:pt>
                <c:pt idx="23">
                  <c:v>41671</c:v>
                </c:pt>
                <c:pt idx="24">
                  <c:v>41699</c:v>
                </c:pt>
                <c:pt idx="25">
                  <c:v>41730</c:v>
                </c:pt>
                <c:pt idx="26">
                  <c:v>41760</c:v>
                </c:pt>
                <c:pt idx="27">
                  <c:v>41791</c:v>
                </c:pt>
                <c:pt idx="28">
                  <c:v>41821</c:v>
                </c:pt>
                <c:pt idx="29">
                  <c:v>41852</c:v>
                </c:pt>
                <c:pt idx="30">
                  <c:v>41883</c:v>
                </c:pt>
                <c:pt idx="31">
                  <c:v>41913</c:v>
                </c:pt>
                <c:pt idx="32">
                  <c:v>41944</c:v>
                </c:pt>
                <c:pt idx="33">
                  <c:v>41974</c:v>
                </c:pt>
                <c:pt idx="34">
                  <c:v>42005</c:v>
                </c:pt>
                <c:pt idx="35">
                  <c:v>42036</c:v>
                </c:pt>
                <c:pt idx="36">
                  <c:v>42064</c:v>
                </c:pt>
                <c:pt idx="37">
                  <c:v>42095</c:v>
                </c:pt>
                <c:pt idx="38">
                  <c:v>42125</c:v>
                </c:pt>
                <c:pt idx="39">
                  <c:v>42156</c:v>
                </c:pt>
                <c:pt idx="40">
                  <c:v>42186</c:v>
                </c:pt>
                <c:pt idx="41">
                  <c:v>42217</c:v>
                </c:pt>
                <c:pt idx="42">
                  <c:v>42248</c:v>
                </c:pt>
                <c:pt idx="43">
                  <c:v>42278</c:v>
                </c:pt>
                <c:pt idx="44">
                  <c:v>42309</c:v>
                </c:pt>
                <c:pt idx="45">
                  <c:v>42339</c:v>
                </c:pt>
                <c:pt idx="46">
                  <c:v>42370</c:v>
                </c:pt>
                <c:pt idx="47">
                  <c:v>42401</c:v>
                </c:pt>
                <c:pt idx="48">
                  <c:v>42430</c:v>
                </c:pt>
                <c:pt idx="49">
                  <c:v>42461</c:v>
                </c:pt>
                <c:pt idx="50">
                  <c:v>42491</c:v>
                </c:pt>
                <c:pt idx="51">
                  <c:v>42522</c:v>
                </c:pt>
                <c:pt idx="52">
                  <c:v>42552</c:v>
                </c:pt>
                <c:pt idx="53">
                  <c:v>42583</c:v>
                </c:pt>
                <c:pt idx="54">
                  <c:v>42614</c:v>
                </c:pt>
                <c:pt idx="55">
                  <c:v>42644</c:v>
                </c:pt>
                <c:pt idx="56">
                  <c:v>42675</c:v>
                </c:pt>
                <c:pt idx="57">
                  <c:v>42705</c:v>
                </c:pt>
                <c:pt idx="58">
                  <c:v>42736</c:v>
                </c:pt>
                <c:pt idx="59">
                  <c:v>42767</c:v>
                </c:pt>
                <c:pt idx="60">
                  <c:v>42795</c:v>
                </c:pt>
                <c:pt idx="61">
                  <c:v>42826</c:v>
                </c:pt>
                <c:pt idx="62">
                  <c:v>42856</c:v>
                </c:pt>
                <c:pt idx="63">
                  <c:v>42887</c:v>
                </c:pt>
                <c:pt idx="64">
                  <c:v>42917</c:v>
                </c:pt>
                <c:pt idx="65">
                  <c:v>42948</c:v>
                </c:pt>
                <c:pt idx="66">
                  <c:v>42979</c:v>
                </c:pt>
                <c:pt idx="67">
                  <c:v>43009</c:v>
                </c:pt>
                <c:pt idx="68">
                  <c:v>43040</c:v>
                </c:pt>
                <c:pt idx="69">
                  <c:v>43070</c:v>
                </c:pt>
              </c:numCache>
            </c:numRef>
          </c:cat>
          <c:val>
            <c:numRef>
              <c:f>'[3]Base Provisiones'!$B$394:$BS$394</c:f>
              <c:numCache>
                <c:formatCode>General</c:formatCode>
                <c:ptCount val="70"/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10043.041606886656</c:v>
                </c:pt>
                <c:pt idx="38">
                  <c:v>49321.914459473621</c:v>
                </c:pt>
                <c:pt idx="39">
                  <c:v>130160.68500141293</c:v>
                </c:pt>
                <c:pt idx="40">
                  <c:v>280614.52138840093</c:v>
                </c:pt>
                <c:pt idx="41">
                  <c:v>459609.25569787854</c:v>
                </c:pt>
                <c:pt idx="42">
                  <c:v>735217.00121345837</c:v>
                </c:pt>
                <c:pt idx="43">
                  <c:v>968461.50444584095</c:v>
                </c:pt>
                <c:pt idx="44">
                  <c:v>1268914.7769899676</c:v>
                </c:pt>
                <c:pt idx="45">
                  <c:v>1510451.8936845546</c:v>
                </c:pt>
                <c:pt idx="46">
                  <c:v>1696926.3051024149</c:v>
                </c:pt>
                <c:pt idx="47">
                  <c:v>1860580.5861405397</c:v>
                </c:pt>
                <c:pt idx="48">
                  <c:v>1990597.8458666559</c:v>
                </c:pt>
                <c:pt idx="49">
                  <c:v>2116657.2520187418</c:v>
                </c:pt>
                <c:pt idx="50">
                  <c:v>2348209.1521349098</c:v>
                </c:pt>
                <c:pt idx="51">
                  <c:v>2500563.5647690524</c:v>
                </c:pt>
                <c:pt idx="52">
                  <c:v>2570198.6756037548</c:v>
                </c:pt>
                <c:pt idx="53">
                  <c:v>2683291.2770969169</c:v>
                </c:pt>
                <c:pt idx="54">
                  <c:v>2791113.9314636863</c:v>
                </c:pt>
                <c:pt idx="55">
                  <c:v>2921801.7930569379</c:v>
                </c:pt>
                <c:pt idx="56">
                  <c:v>3161130.1053084848</c:v>
                </c:pt>
                <c:pt idx="57">
                  <c:v>3423294.1982715107</c:v>
                </c:pt>
                <c:pt idx="58">
                  <c:v>3583601.8586242255</c:v>
                </c:pt>
                <c:pt idx="59">
                  <c:v>3697203.1600411502</c:v>
                </c:pt>
                <c:pt idx="60">
                  <c:v>3847203.1600411502</c:v>
                </c:pt>
                <c:pt idx="61">
                  <c:v>3997203.1600411502</c:v>
                </c:pt>
                <c:pt idx="62">
                  <c:v>4147203.1600411502</c:v>
                </c:pt>
                <c:pt idx="63">
                  <c:v>4297203.1600411497</c:v>
                </c:pt>
                <c:pt idx="64">
                  <c:v>4447203.1600411497</c:v>
                </c:pt>
                <c:pt idx="65">
                  <c:v>4597203.1600411497</c:v>
                </c:pt>
                <c:pt idx="66">
                  <c:v>4747203.1600411497</c:v>
                </c:pt>
                <c:pt idx="67">
                  <c:v>4897203.1600411497</c:v>
                </c:pt>
                <c:pt idx="68">
                  <c:v>5047203.1600411497</c:v>
                </c:pt>
                <c:pt idx="69">
                  <c:v>5197203.1600411497</c:v>
                </c:pt>
              </c:numCache>
            </c:numRef>
          </c:val>
        </c:ser>
        <c:ser>
          <c:idx val="4"/>
          <c:order val="4"/>
          <c:tx>
            <c:v>Cart Senkata</c:v>
          </c:tx>
          <c:marker>
            <c:symbol val="none"/>
          </c:marker>
          <c:cat>
            <c:numRef>
              <c:f>'[3]Base Provisiones'!$B$539:$BS$539</c:f>
              <c:numCache>
                <c:formatCode>General</c:formatCode>
                <c:ptCount val="70"/>
                <c:pt idx="0">
                  <c:v>40969</c:v>
                </c:pt>
                <c:pt idx="1">
                  <c:v>41000</c:v>
                </c:pt>
                <c:pt idx="2">
                  <c:v>41030</c:v>
                </c:pt>
                <c:pt idx="3">
                  <c:v>41061</c:v>
                </c:pt>
                <c:pt idx="4">
                  <c:v>41091</c:v>
                </c:pt>
                <c:pt idx="5">
                  <c:v>41122</c:v>
                </c:pt>
                <c:pt idx="6">
                  <c:v>41153</c:v>
                </c:pt>
                <c:pt idx="7">
                  <c:v>41183</c:v>
                </c:pt>
                <c:pt idx="8">
                  <c:v>41214</c:v>
                </c:pt>
                <c:pt idx="9">
                  <c:v>41244</c:v>
                </c:pt>
                <c:pt idx="10">
                  <c:v>41275</c:v>
                </c:pt>
                <c:pt idx="11">
                  <c:v>41306</c:v>
                </c:pt>
                <c:pt idx="12">
                  <c:v>41334</c:v>
                </c:pt>
                <c:pt idx="13">
                  <c:v>41365</c:v>
                </c:pt>
                <c:pt idx="14">
                  <c:v>41395</c:v>
                </c:pt>
                <c:pt idx="15">
                  <c:v>41426</c:v>
                </c:pt>
                <c:pt idx="16">
                  <c:v>41456</c:v>
                </c:pt>
                <c:pt idx="17">
                  <c:v>41487</c:v>
                </c:pt>
                <c:pt idx="18">
                  <c:v>41518</c:v>
                </c:pt>
                <c:pt idx="19">
                  <c:v>41548</c:v>
                </c:pt>
                <c:pt idx="20">
                  <c:v>41579</c:v>
                </c:pt>
                <c:pt idx="21">
                  <c:v>41609</c:v>
                </c:pt>
                <c:pt idx="22">
                  <c:v>41640</c:v>
                </c:pt>
                <c:pt idx="23">
                  <c:v>41671</c:v>
                </c:pt>
                <c:pt idx="24">
                  <c:v>41699</c:v>
                </c:pt>
                <c:pt idx="25">
                  <c:v>41730</c:v>
                </c:pt>
                <c:pt idx="26">
                  <c:v>41760</c:v>
                </c:pt>
                <c:pt idx="27">
                  <c:v>41791</c:v>
                </c:pt>
                <c:pt idx="28">
                  <c:v>41821</c:v>
                </c:pt>
                <c:pt idx="29">
                  <c:v>41852</c:v>
                </c:pt>
                <c:pt idx="30">
                  <c:v>41883</c:v>
                </c:pt>
                <c:pt idx="31">
                  <c:v>41913</c:v>
                </c:pt>
                <c:pt idx="32">
                  <c:v>41944</c:v>
                </c:pt>
                <c:pt idx="33">
                  <c:v>41974</c:v>
                </c:pt>
                <c:pt idx="34">
                  <c:v>42005</c:v>
                </c:pt>
                <c:pt idx="35">
                  <c:v>42036</c:v>
                </c:pt>
                <c:pt idx="36">
                  <c:v>42064</c:v>
                </c:pt>
                <c:pt idx="37">
                  <c:v>42095</c:v>
                </c:pt>
                <c:pt idx="38">
                  <c:v>42125</c:v>
                </c:pt>
                <c:pt idx="39">
                  <c:v>42156</c:v>
                </c:pt>
                <c:pt idx="40">
                  <c:v>42186</c:v>
                </c:pt>
                <c:pt idx="41">
                  <c:v>42217</c:v>
                </c:pt>
                <c:pt idx="42">
                  <c:v>42248</c:v>
                </c:pt>
                <c:pt idx="43">
                  <c:v>42278</c:v>
                </c:pt>
                <c:pt idx="44">
                  <c:v>42309</c:v>
                </c:pt>
                <c:pt idx="45">
                  <c:v>42339</c:v>
                </c:pt>
                <c:pt idx="46">
                  <c:v>42370</c:v>
                </c:pt>
                <c:pt idx="47">
                  <c:v>42401</c:v>
                </c:pt>
                <c:pt idx="48">
                  <c:v>42430</c:v>
                </c:pt>
                <c:pt idx="49">
                  <c:v>42461</c:v>
                </c:pt>
                <c:pt idx="50">
                  <c:v>42491</c:v>
                </c:pt>
                <c:pt idx="51">
                  <c:v>42522</c:v>
                </c:pt>
                <c:pt idx="52">
                  <c:v>42552</c:v>
                </c:pt>
                <c:pt idx="53">
                  <c:v>42583</c:v>
                </c:pt>
                <c:pt idx="54">
                  <c:v>42614</c:v>
                </c:pt>
                <c:pt idx="55">
                  <c:v>42644</c:v>
                </c:pt>
                <c:pt idx="56">
                  <c:v>42675</c:v>
                </c:pt>
                <c:pt idx="57">
                  <c:v>42705</c:v>
                </c:pt>
                <c:pt idx="58">
                  <c:v>42736</c:v>
                </c:pt>
                <c:pt idx="59">
                  <c:v>42767</c:v>
                </c:pt>
                <c:pt idx="60">
                  <c:v>42795</c:v>
                </c:pt>
                <c:pt idx="61">
                  <c:v>42826</c:v>
                </c:pt>
                <c:pt idx="62">
                  <c:v>42856</c:v>
                </c:pt>
                <c:pt idx="63">
                  <c:v>42887</c:v>
                </c:pt>
                <c:pt idx="64">
                  <c:v>42917</c:v>
                </c:pt>
                <c:pt idx="65">
                  <c:v>42948</c:v>
                </c:pt>
                <c:pt idx="66">
                  <c:v>42979</c:v>
                </c:pt>
                <c:pt idx="67">
                  <c:v>43009</c:v>
                </c:pt>
                <c:pt idx="68">
                  <c:v>43040</c:v>
                </c:pt>
                <c:pt idx="69">
                  <c:v>43070</c:v>
                </c:pt>
              </c:numCache>
            </c:numRef>
          </c:cat>
          <c:val>
            <c:numRef>
              <c:f>'[3]Base Provisiones'!$B$467:$BS$467</c:f>
              <c:numCache>
                <c:formatCode>General</c:formatCode>
                <c:ptCount val="70"/>
                <c:pt idx="34">
                  <c:v>0</c:v>
                </c:pt>
                <c:pt idx="35">
                  <c:v>0</c:v>
                </c:pt>
                <c:pt idx="37">
                  <c:v>11477.761836441894</c:v>
                </c:pt>
                <c:pt idx="38">
                  <c:v>56367.90223939842</c:v>
                </c:pt>
                <c:pt idx="39">
                  <c:v>148755.06857304339</c:v>
                </c:pt>
                <c:pt idx="40">
                  <c:v>320702.31015817256</c:v>
                </c:pt>
                <c:pt idx="41">
                  <c:v>525267.72079757566</c:v>
                </c:pt>
                <c:pt idx="42">
                  <c:v>840248.00138680963</c:v>
                </c:pt>
                <c:pt idx="43">
                  <c:v>1106813.1479381041</c:v>
                </c:pt>
                <c:pt idx="44">
                  <c:v>1450188.3165599629</c:v>
                </c:pt>
                <c:pt idx="45">
                  <c:v>1726230.7356394907</c:v>
                </c:pt>
                <c:pt idx="46">
                  <c:v>1939344.3486884746</c:v>
                </c:pt>
                <c:pt idx="47">
                  <c:v>2126377.8127320451</c:v>
                </c:pt>
                <c:pt idx="48">
                  <c:v>2274968.96670475</c:v>
                </c:pt>
                <c:pt idx="49">
                  <c:v>2419036.859449991</c:v>
                </c:pt>
                <c:pt idx="50">
                  <c:v>2683667.6024398967</c:v>
                </c:pt>
                <c:pt idx="51">
                  <c:v>2857786.9311646316</c:v>
                </c:pt>
                <c:pt idx="52">
                  <c:v>2937369.9149757209</c:v>
                </c:pt>
                <c:pt idx="53">
                  <c:v>3066618.6023964775</c:v>
                </c:pt>
                <c:pt idx="54">
                  <c:v>3189844.4931013561</c:v>
                </c:pt>
                <c:pt idx="55">
                  <c:v>3339202.0492079305</c:v>
                </c:pt>
                <c:pt idx="56">
                  <c:v>3612720.1203525546</c:v>
                </c:pt>
                <c:pt idx="57">
                  <c:v>3912336.2265960127</c:v>
                </c:pt>
                <c:pt idx="58">
                  <c:v>4095544.9812848298</c:v>
                </c:pt>
                <c:pt idx="59">
                  <c:v>4275544.9812848298</c:v>
                </c:pt>
                <c:pt idx="60">
                  <c:v>4455544.9812848298</c:v>
                </c:pt>
                <c:pt idx="61">
                  <c:v>4635544.9812848298</c:v>
                </c:pt>
                <c:pt idx="62">
                  <c:v>4815544.9812848298</c:v>
                </c:pt>
                <c:pt idx="63">
                  <c:v>4995544.9812848298</c:v>
                </c:pt>
                <c:pt idx="64">
                  <c:v>5175544.9812848298</c:v>
                </c:pt>
                <c:pt idx="65">
                  <c:v>5355544.9812848298</c:v>
                </c:pt>
                <c:pt idx="66">
                  <c:v>5535544.9812848298</c:v>
                </c:pt>
                <c:pt idx="67">
                  <c:v>5715544.9812848298</c:v>
                </c:pt>
                <c:pt idx="68">
                  <c:v>5895544.9812848298</c:v>
                </c:pt>
                <c:pt idx="69">
                  <c:v>6075544.9812848298</c:v>
                </c:pt>
              </c:numCache>
            </c:numRef>
          </c:val>
        </c:ser>
        <c:ser>
          <c:idx val="5"/>
          <c:order val="5"/>
          <c:tx>
            <c:v>Cart Central</c:v>
          </c:tx>
          <c:marker>
            <c:symbol val="none"/>
          </c:marker>
          <c:cat>
            <c:numRef>
              <c:f>'[3]Base Provisiones'!$B$539:$BS$539</c:f>
              <c:numCache>
                <c:formatCode>General</c:formatCode>
                <c:ptCount val="70"/>
                <c:pt idx="0">
                  <c:v>40969</c:v>
                </c:pt>
                <c:pt idx="1">
                  <c:v>41000</c:v>
                </c:pt>
                <c:pt idx="2">
                  <c:v>41030</c:v>
                </c:pt>
                <c:pt idx="3">
                  <c:v>41061</c:v>
                </c:pt>
                <c:pt idx="4">
                  <c:v>41091</c:v>
                </c:pt>
                <c:pt idx="5">
                  <c:v>41122</c:v>
                </c:pt>
                <c:pt idx="6">
                  <c:v>41153</c:v>
                </c:pt>
                <c:pt idx="7">
                  <c:v>41183</c:v>
                </c:pt>
                <c:pt idx="8">
                  <c:v>41214</c:v>
                </c:pt>
                <c:pt idx="9">
                  <c:v>41244</c:v>
                </c:pt>
                <c:pt idx="10">
                  <c:v>41275</c:v>
                </c:pt>
                <c:pt idx="11">
                  <c:v>41306</c:v>
                </c:pt>
                <c:pt idx="12">
                  <c:v>41334</c:v>
                </c:pt>
                <c:pt idx="13">
                  <c:v>41365</c:v>
                </c:pt>
                <c:pt idx="14">
                  <c:v>41395</c:v>
                </c:pt>
                <c:pt idx="15">
                  <c:v>41426</c:v>
                </c:pt>
                <c:pt idx="16">
                  <c:v>41456</c:v>
                </c:pt>
                <c:pt idx="17">
                  <c:v>41487</c:v>
                </c:pt>
                <c:pt idx="18">
                  <c:v>41518</c:v>
                </c:pt>
                <c:pt idx="19">
                  <c:v>41548</c:v>
                </c:pt>
                <c:pt idx="20">
                  <c:v>41579</c:v>
                </c:pt>
                <c:pt idx="21">
                  <c:v>41609</c:v>
                </c:pt>
                <c:pt idx="22">
                  <c:v>41640</c:v>
                </c:pt>
                <c:pt idx="23">
                  <c:v>41671</c:v>
                </c:pt>
                <c:pt idx="24">
                  <c:v>41699</c:v>
                </c:pt>
                <c:pt idx="25">
                  <c:v>41730</c:v>
                </c:pt>
                <c:pt idx="26">
                  <c:v>41760</c:v>
                </c:pt>
                <c:pt idx="27">
                  <c:v>41791</c:v>
                </c:pt>
                <c:pt idx="28">
                  <c:v>41821</c:v>
                </c:pt>
                <c:pt idx="29">
                  <c:v>41852</c:v>
                </c:pt>
                <c:pt idx="30">
                  <c:v>41883</c:v>
                </c:pt>
                <c:pt idx="31">
                  <c:v>41913</c:v>
                </c:pt>
                <c:pt idx="32">
                  <c:v>41944</c:v>
                </c:pt>
                <c:pt idx="33">
                  <c:v>41974</c:v>
                </c:pt>
                <c:pt idx="34">
                  <c:v>42005</c:v>
                </c:pt>
                <c:pt idx="35">
                  <c:v>42036</c:v>
                </c:pt>
                <c:pt idx="36">
                  <c:v>42064</c:v>
                </c:pt>
                <c:pt idx="37">
                  <c:v>42095</c:v>
                </c:pt>
                <c:pt idx="38">
                  <c:v>42125</c:v>
                </c:pt>
                <c:pt idx="39">
                  <c:v>42156</c:v>
                </c:pt>
                <c:pt idx="40">
                  <c:v>42186</c:v>
                </c:pt>
                <c:pt idx="41">
                  <c:v>42217</c:v>
                </c:pt>
                <c:pt idx="42">
                  <c:v>42248</c:v>
                </c:pt>
                <c:pt idx="43">
                  <c:v>42278</c:v>
                </c:pt>
                <c:pt idx="44">
                  <c:v>42309</c:v>
                </c:pt>
                <c:pt idx="45">
                  <c:v>42339</c:v>
                </c:pt>
                <c:pt idx="46">
                  <c:v>42370</c:v>
                </c:pt>
                <c:pt idx="47">
                  <c:v>42401</c:v>
                </c:pt>
                <c:pt idx="48">
                  <c:v>42430</c:v>
                </c:pt>
                <c:pt idx="49">
                  <c:v>42461</c:v>
                </c:pt>
                <c:pt idx="50">
                  <c:v>42491</c:v>
                </c:pt>
                <c:pt idx="51">
                  <c:v>42522</c:v>
                </c:pt>
                <c:pt idx="52">
                  <c:v>42552</c:v>
                </c:pt>
                <c:pt idx="53">
                  <c:v>42583</c:v>
                </c:pt>
                <c:pt idx="54">
                  <c:v>42614</c:v>
                </c:pt>
                <c:pt idx="55">
                  <c:v>42644</c:v>
                </c:pt>
                <c:pt idx="56">
                  <c:v>42675</c:v>
                </c:pt>
                <c:pt idx="57">
                  <c:v>42705</c:v>
                </c:pt>
                <c:pt idx="58">
                  <c:v>42736</c:v>
                </c:pt>
                <c:pt idx="59">
                  <c:v>42767</c:v>
                </c:pt>
                <c:pt idx="60">
                  <c:v>42795</c:v>
                </c:pt>
                <c:pt idx="61">
                  <c:v>42826</c:v>
                </c:pt>
                <c:pt idx="62">
                  <c:v>42856</c:v>
                </c:pt>
                <c:pt idx="63">
                  <c:v>42887</c:v>
                </c:pt>
                <c:pt idx="64">
                  <c:v>42917</c:v>
                </c:pt>
                <c:pt idx="65">
                  <c:v>42948</c:v>
                </c:pt>
                <c:pt idx="66">
                  <c:v>42979</c:v>
                </c:pt>
                <c:pt idx="67">
                  <c:v>43009</c:v>
                </c:pt>
                <c:pt idx="68">
                  <c:v>43040</c:v>
                </c:pt>
                <c:pt idx="69">
                  <c:v>43070</c:v>
                </c:pt>
              </c:numCache>
            </c:numRef>
          </c:cat>
          <c:val>
            <c:numRef>
              <c:f>'[3]Base Provisiones'!$B$540:$BS$540</c:f>
              <c:numCache>
                <c:formatCode>General</c:formatCode>
                <c:ptCount val="70"/>
                <c:pt idx="34">
                  <c:v>0</c:v>
                </c:pt>
                <c:pt idx="35">
                  <c:v>9325.681492109039</c:v>
                </c:pt>
                <c:pt idx="36">
                  <c:v>45798.920569511225</c:v>
                </c:pt>
                <c:pt idx="37">
                  <c:v>120863.49321559776</c:v>
                </c:pt>
                <c:pt idx="38">
                  <c:v>260570.6270035152</c:v>
                </c:pt>
                <c:pt idx="39">
                  <c:v>426780.02314803016</c:v>
                </c:pt>
                <c:pt idx="40">
                  <c:v>682701.50112678285</c:v>
                </c:pt>
                <c:pt idx="41">
                  <c:v>899285.68269970967</c:v>
                </c:pt>
                <c:pt idx="42">
                  <c:v>1178278.0072049701</c:v>
                </c:pt>
                <c:pt idx="43">
                  <c:v>1402562.4727070867</c:v>
                </c:pt>
                <c:pt idx="44">
                  <c:v>1575717.2833093856</c:v>
                </c:pt>
                <c:pt idx="45">
                  <c:v>1727681.9728447869</c:v>
                </c:pt>
                <c:pt idx="46">
                  <c:v>1848412.2854476096</c:v>
                </c:pt>
                <c:pt idx="47">
                  <c:v>1965467.4483031176</c:v>
                </c:pt>
                <c:pt idx="48">
                  <c:v>2180479.9269824168</c:v>
                </c:pt>
                <c:pt idx="49">
                  <c:v>2321951.8815712635</c:v>
                </c:pt>
                <c:pt idx="50">
                  <c:v>2386613.0559177734</c:v>
                </c:pt>
                <c:pt idx="51">
                  <c:v>2491627.6144471383</c:v>
                </c:pt>
                <c:pt idx="52">
                  <c:v>2591748.6506448528</c:v>
                </c:pt>
                <c:pt idx="53">
                  <c:v>2713101.6649814439</c:v>
                </c:pt>
                <c:pt idx="54">
                  <c:v>2935335.0977864517</c:v>
                </c:pt>
                <c:pt idx="55">
                  <c:v>3178773.1841092608</c:v>
                </c:pt>
                <c:pt idx="56">
                  <c:v>3327630.2972939252</c:v>
                </c:pt>
                <c:pt idx="57">
                  <c:v>3433117.2200382124</c:v>
                </c:pt>
                <c:pt idx="58">
                  <c:v>3573117.2200382124</c:v>
                </c:pt>
                <c:pt idx="59">
                  <c:v>3713117.2200382124</c:v>
                </c:pt>
                <c:pt idx="60">
                  <c:v>3853117.2200382124</c:v>
                </c:pt>
                <c:pt idx="61">
                  <c:v>3993117.2200382124</c:v>
                </c:pt>
                <c:pt idx="62">
                  <c:v>4133117.2200382124</c:v>
                </c:pt>
                <c:pt idx="63">
                  <c:v>4273117.2200382128</c:v>
                </c:pt>
                <c:pt idx="64">
                  <c:v>4413117.2200382128</c:v>
                </c:pt>
                <c:pt idx="65">
                  <c:v>4553117.2200382128</c:v>
                </c:pt>
                <c:pt idx="66">
                  <c:v>4693117.2200382128</c:v>
                </c:pt>
                <c:pt idx="67">
                  <c:v>4833117.2200382128</c:v>
                </c:pt>
                <c:pt idx="68">
                  <c:v>4973117.2200382128</c:v>
                </c:pt>
                <c:pt idx="69">
                  <c:v>5113117.2200382128</c:v>
                </c:pt>
              </c:numCache>
            </c:numRef>
          </c:val>
        </c:ser>
        <c:dLbls/>
        <c:marker val="1"/>
        <c:axId val="58287232"/>
        <c:axId val="58288768"/>
      </c:lineChart>
      <c:catAx>
        <c:axId val="58287232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s-BO"/>
            </a:pPr>
            <a:endParaRPr lang="es-ES"/>
          </a:p>
        </c:txPr>
        <c:crossAx val="58288768"/>
        <c:crosses val="autoZero"/>
        <c:auto val="1"/>
        <c:lblAlgn val="ctr"/>
        <c:lblOffset val="100"/>
      </c:catAx>
      <c:valAx>
        <c:axId val="58288768"/>
        <c:scaling>
          <c:orientation val="minMax"/>
          <c:max val="10000000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s-BO"/>
            </a:pPr>
            <a:endParaRPr lang="es-ES"/>
          </a:p>
        </c:txPr>
        <c:crossAx val="5828723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s-BO"/>
          </a:pPr>
          <a:endParaRPr lang="es-ES"/>
        </a:p>
      </c:txPr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 lang="es-BO"/>
            </a:pPr>
            <a:r>
              <a:rPr lang="es-BO"/>
              <a:t>Pendientes de crecimiento Microcrédito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Cart 16 de julio</c:v>
          </c:tx>
          <c:marker>
            <c:symbol val="none"/>
          </c:marker>
          <c:cat>
            <c:numRef>
              <c:f>'[3]Base Provisiones'!$B$174:$BS$174</c:f>
              <c:numCache>
                <c:formatCode>General</c:formatCode>
                <c:ptCount val="70"/>
                <c:pt idx="0">
                  <c:v>40969</c:v>
                </c:pt>
                <c:pt idx="1">
                  <c:v>41000</c:v>
                </c:pt>
                <c:pt idx="2">
                  <c:v>41030</c:v>
                </c:pt>
                <c:pt idx="3">
                  <c:v>41061</c:v>
                </c:pt>
                <c:pt idx="4">
                  <c:v>41091</c:v>
                </c:pt>
                <c:pt idx="5">
                  <c:v>41122</c:v>
                </c:pt>
                <c:pt idx="6">
                  <c:v>41153</c:v>
                </c:pt>
                <c:pt idx="7">
                  <c:v>41183</c:v>
                </c:pt>
                <c:pt idx="8">
                  <c:v>41214</c:v>
                </c:pt>
                <c:pt idx="9">
                  <c:v>41244</c:v>
                </c:pt>
                <c:pt idx="10">
                  <c:v>41275</c:v>
                </c:pt>
                <c:pt idx="11">
                  <c:v>41306</c:v>
                </c:pt>
                <c:pt idx="12">
                  <c:v>41334</c:v>
                </c:pt>
                <c:pt idx="13">
                  <c:v>41365</c:v>
                </c:pt>
                <c:pt idx="14">
                  <c:v>41395</c:v>
                </c:pt>
                <c:pt idx="15">
                  <c:v>41426</c:v>
                </c:pt>
                <c:pt idx="16">
                  <c:v>41456</c:v>
                </c:pt>
                <c:pt idx="17">
                  <c:v>41487</c:v>
                </c:pt>
                <c:pt idx="18">
                  <c:v>41518</c:v>
                </c:pt>
                <c:pt idx="19">
                  <c:v>41548</c:v>
                </c:pt>
                <c:pt idx="20">
                  <c:v>41579</c:v>
                </c:pt>
                <c:pt idx="21">
                  <c:v>41609</c:v>
                </c:pt>
                <c:pt idx="22">
                  <c:v>41640</c:v>
                </c:pt>
                <c:pt idx="23">
                  <c:v>41671</c:v>
                </c:pt>
                <c:pt idx="24">
                  <c:v>41699</c:v>
                </c:pt>
                <c:pt idx="25">
                  <c:v>41730</c:v>
                </c:pt>
                <c:pt idx="26">
                  <c:v>41760</c:v>
                </c:pt>
                <c:pt idx="27">
                  <c:v>41791</c:v>
                </c:pt>
                <c:pt idx="28">
                  <c:v>41821</c:v>
                </c:pt>
                <c:pt idx="29">
                  <c:v>41852</c:v>
                </c:pt>
                <c:pt idx="30">
                  <c:v>41883</c:v>
                </c:pt>
                <c:pt idx="31">
                  <c:v>41913</c:v>
                </c:pt>
                <c:pt idx="32">
                  <c:v>41944</c:v>
                </c:pt>
                <c:pt idx="33">
                  <c:v>41974</c:v>
                </c:pt>
                <c:pt idx="34">
                  <c:v>42005</c:v>
                </c:pt>
                <c:pt idx="35">
                  <c:v>42036</c:v>
                </c:pt>
                <c:pt idx="36">
                  <c:v>42064</c:v>
                </c:pt>
                <c:pt idx="37">
                  <c:v>42095</c:v>
                </c:pt>
                <c:pt idx="38">
                  <c:v>42125</c:v>
                </c:pt>
                <c:pt idx="39">
                  <c:v>42156</c:v>
                </c:pt>
                <c:pt idx="40">
                  <c:v>42186</c:v>
                </c:pt>
                <c:pt idx="41">
                  <c:v>42217</c:v>
                </c:pt>
                <c:pt idx="42">
                  <c:v>42248</c:v>
                </c:pt>
                <c:pt idx="43">
                  <c:v>42278</c:v>
                </c:pt>
                <c:pt idx="44">
                  <c:v>42309</c:v>
                </c:pt>
                <c:pt idx="45">
                  <c:v>42339</c:v>
                </c:pt>
                <c:pt idx="46">
                  <c:v>42370</c:v>
                </c:pt>
                <c:pt idx="47">
                  <c:v>42401</c:v>
                </c:pt>
                <c:pt idx="48">
                  <c:v>42430</c:v>
                </c:pt>
                <c:pt idx="49">
                  <c:v>42461</c:v>
                </c:pt>
                <c:pt idx="50">
                  <c:v>42491</c:v>
                </c:pt>
                <c:pt idx="51">
                  <c:v>42522</c:v>
                </c:pt>
                <c:pt idx="52">
                  <c:v>42552</c:v>
                </c:pt>
                <c:pt idx="53">
                  <c:v>42583</c:v>
                </c:pt>
                <c:pt idx="54">
                  <c:v>42614</c:v>
                </c:pt>
                <c:pt idx="55">
                  <c:v>42644</c:v>
                </c:pt>
                <c:pt idx="56">
                  <c:v>42675</c:v>
                </c:pt>
                <c:pt idx="57">
                  <c:v>42705</c:v>
                </c:pt>
                <c:pt idx="58">
                  <c:v>42736</c:v>
                </c:pt>
                <c:pt idx="59">
                  <c:v>42767</c:v>
                </c:pt>
                <c:pt idx="60">
                  <c:v>42795</c:v>
                </c:pt>
                <c:pt idx="61">
                  <c:v>42826</c:v>
                </c:pt>
                <c:pt idx="62">
                  <c:v>42856</c:v>
                </c:pt>
                <c:pt idx="63">
                  <c:v>42887</c:v>
                </c:pt>
                <c:pt idx="64">
                  <c:v>42917</c:v>
                </c:pt>
                <c:pt idx="65">
                  <c:v>42948</c:v>
                </c:pt>
                <c:pt idx="66">
                  <c:v>42979</c:v>
                </c:pt>
                <c:pt idx="67">
                  <c:v>43009</c:v>
                </c:pt>
                <c:pt idx="68">
                  <c:v>43040</c:v>
                </c:pt>
                <c:pt idx="69">
                  <c:v>43070</c:v>
                </c:pt>
              </c:numCache>
            </c:numRef>
          </c:cat>
          <c:val>
            <c:numRef>
              <c:f>'[3]Base Provisiones'!$B$87:$BS$87</c:f>
              <c:numCache>
                <c:formatCode>General</c:formatCode>
                <c:ptCount val="70"/>
                <c:pt idx="0">
                  <c:v>0</c:v>
                </c:pt>
                <c:pt idx="1">
                  <c:v>3.555503166006897</c:v>
                </c:pt>
                <c:pt idx="2">
                  <c:v>1.4900028153235509</c:v>
                </c:pt>
                <c:pt idx="3">
                  <c:v>1.0404059668373029</c:v>
                </c:pt>
                <c:pt idx="4">
                  <c:v>0.59258704184550115</c:v>
                </c:pt>
                <c:pt idx="5">
                  <c:v>0.55304777233098656</c:v>
                </c:pt>
                <c:pt idx="6">
                  <c:v>0.29091977900007648</c:v>
                </c:pt>
                <c:pt idx="7">
                  <c:v>0.2843362125174056</c:v>
                </c:pt>
                <c:pt idx="8">
                  <c:v>0.17414295004479149</c:v>
                </c:pt>
                <c:pt idx="9">
                  <c:v>0.11284650690498825</c:v>
                </c:pt>
                <c:pt idx="10">
                  <c:v>8.8189055157018595E-2</c:v>
                </c:pt>
                <c:pt idx="11">
                  <c:v>6.3840955219469572E-2</c:v>
                </c:pt>
                <c:pt idx="12">
                  <c:v>5.7881729833877425E-2</c:v>
                </c:pt>
                <c:pt idx="13">
                  <c:v>9.9770955611892226E-2</c:v>
                </c:pt>
                <c:pt idx="14">
                  <c:v>6.0361865914590612E-2</c:v>
                </c:pt>
                <c:pt idx="15">
                  <c:v>2.4461025961156364E-2</c:v>
                </c:pt>
                <c:pt idx="16">
                  <c:v>4.0543340025079984E-2</c:v>
                </c:pt>
                <c:pt idx="17">
                  <c:v>3.6701667210344929E-2</c:v>
                </c:pt>
                <c:pt idx="18">
                  <c:v>4.2601044526348789E-2</c:v>
                </c:pt>
                <c:pt idx="19">
                  <c:v>7.4587778720655196E-2</c:v>
                </c:pt>
                <c:pt idx="20">
                  <c:v>7.5301209717940618E-2</c:v>
                </c:pt>
                <c:pt idx="21">
                  <c:v>4.263680558316673E-2</c:v>
                </c:pt>
                <c:pt idx="22">
                  <c:v>2.8842739879864979E-2</c:v>
                </c:pt>
                <c:pt idx="23">
                  <c:v>1.6297468801013848E-2</c:v>
                </c:pt>
                <c:pt idx="24">
                  <c:v>1.2902217624451737E-2</c:v>
                </c:pt>
                <c:pt idx="25">
                  <c:v>3.3781865794844455E-2</c:v>
                </c:pt>
                <c:pt idx="26">
                  <c:v>3.098911327248385E-2</c:v>
                </c:pt>
                <c:pt idx="27">
                  <c:v>1.6120846640184296E-2</c:v>
                </c:pt>
                <c:pt idx="28">
                  <c:v>1.6432669543152253E-2</c:v>
                </c:pt>
                <c:pt idx="29">
                  <c:v>-2.6192999574056975E-3</c:v>
                </c:pt>
                <c:pt idx="30">
                  <c:v>1.264460303303187E-2</c:v>
                </c:pt>
                <c:pt idx="31">
                  <c:v>3.1926096920887999E-2</c:v>
                </c:pt>
                <c:pt idx="32">
                  <c:v>3.0938355969628503E-2</c:v>
                </c:pt>
                <c:pt idx="33">
                  <c:v>3.0009899030801548E-2</c:v>
                </c:pt>
                <c:pt idx="34">
                  <c:v>2.516792312965075E-2</c:v>
                </c:pt>
                <c:pt idx="35">
                  <c:v>3.051849281978861E-2</c:v>
                </c:pt>
                <c:pt idx="36">
                  <c:v>2.9614696904934776E-2</c:v>
                </c:pt>
                <c:pt idx="37">
                  <c:v>2.8762892559671089E-2</c:v>
                </c:pt>
                <c:pt idx="38">
                  <c:v>2.7958718930953853E-2</c:v>
                </c:pt>
                <c:pt idx="39">
                  <c:v>2.7198289596716729E-2</c:v>
                </c:pt>
                <c:pt idx="40">
                  <c:v>2.0234640293382525E-2</c:v>
                </c:pt>
                <c:pt idx="41">
                  <c:v>2.5803825469558134E-2</c:v>
                </c:pt>
                <c:pt idx="42">
                  <c:v>2.5154737025616797E-2</c:v>
                </c:pt>
                <c:pt idx="43">
                  <c:v>2.4537502600437109E-2</c:v>
                </c:pt>
                <c:pt idx="44">
                  <c:v>2.3949833498683137E-2</c:v>
                </c:pt>
                <c:pt idx="45">
                  <c:v>2.3389655152196698E-2</c:v>
                </c:pt>
                <c:pt idx="46">
                  <c:v>1.1105051403733945E-2</c:v>
                </c:pt>
                <c:pt idx="47">
                  <c:v>2.3790885574355332E-2</c:v>
                </c:pt>
                <c:pt idx="48">
                  <c:v>2.3238032209095157E-2</c:v>
                </c:pt>
                <c:pt idx="49">
                  <c:v>2.271028976407985E-2</c:v>
                </c:pt>
                <c:pt idx="50">
                  <c:v>2.220598540112341E-2</c:v>
                </c:pt>
                <c:pt idx="51">
                  <c:v>2.1723591642255395E-2</c:v>
                </c:pt>
                <c:pt idx="52">
                  <c:v>1.4668236994295267E-2</c:v>
                </c:pt>
                <c:pt idx="53">
                  <c:v>2.0831807535987328E-2</c:v>
                </c:pt>
                <c:pt idx="54">
                  <c:v>2.0406699107730519E-2</c:v>
                </c:pt>
                <c:pt idx="55">
                  <c:v>1.9998593821046472E-2</c:v>
                </c:pt>
                <c:pt idx="56">
                  <c:v>1.9606491560080645E-2</c:v>
                </c:pt>
                <c:pt idx="57">
                  <c:v>1.9229469135765537E-2</c:v>
                </c:pt>
                <c:pt idx="58">
                  <c:v>5.9400228802247513E-3</c:v>
                </c:pt>
                <c:pt idx="59">
                  <c:v>1.9098713138559608E-2</c:v>
                </c:pt>
                <c:pt idx="60">
                  <c:v>1.8740788200723911E-2</c:v>
                </c:pt>
                <c:pt idx="61">
                  <c:v>1.8396032060150481E-2</c:v>
                </c:pt>
                <c:pt idx="62">
                  <c:v>1.8063731084003627E-2</c:v>
                </c:pt>
                <c:pt idx="63">
                  <c:v>1.7743222288028375E-2</c:v>
                </c:pt>
                <c:pt idx="64">
                  <c:v>1.0685640610473661E-2</c:v>
                </c:pt>
                <c:pt idx="65">
                  <c:v>1.7146890266234439E-2</c:v>
                </c:pt>
                <c:pt idx="66">
                  <c:v>1.6857830889839241E-2</c:v>
                </c:pt>
                <c:pt idx="67">
                  <c:v>1.6578355771806347E-2</c:v>
                </c:pt>
                <c:pt idx="68">
                  <c:v>1.6307996011994862E-2</c:v>
                </c:pt>
                <c:pt idx="69">
                  <c:v>1.6046312806734853E-2</c:v>
                </c:pt>
              </c:numCache>
            </c:numRef>
          </c:val>
        </c:ser>
        <c:ser>
          <c:idx val="1"/>
          <c:order val="1"/>
          <c:tx>
            <c:v>Cart Ceja</c:v>
          </c:tx>
          <c:marker>
            <c:symbol val="none"/>
          </c:marker>
          <c:cat>
            <c:numRef>
              <c:f>'[3]Base Provisiones'!$B$174:$BS$174</c:f>
              <c:numCache>
                <c:formatCode>General</c:formatCode>
                <c:ptCount val="70"/>
                <c:pt idx="0">
                  <c:v>40969</c:v>
                </c:pt>
                <c:pt idx="1">
                  <c:v>41000</c:v>
                </c:pt>
                <c:pt idx="2">
                  <c:v>41030</c:v>
                </c:pt>
                <c:pt idx="3">
                  <c:v>41061</c:v>
                </c:pt>
                <c:pt idx="4">
                  <c:v>41091</c:v>
                </c:pt>
                <c:pt idx="5">
                  <c:v>41122</c:v>
                </c:pt>
                <c:pt idx="6">
                  <c:v>41153</c:v>
                </c:pt>
                <c:pt idx="7">
                  <c:v>41183</c:v>
                </c:pt>
                <c:pt idx="8">
                  <c:v>41214</c:v>
                </c:pt>
                <c:pt idx="9">
                  <c:v>41244</c:v>
                </c:pt>
                <c:pt idx="10">
                  <c:v>41275</c:v>
                </c:pt>
                <c:pt idx="11">
                  <c:v>41306</c:v>
                </c:pt>
                <c:pt idx="12">
                  <c:v>41334</c:v>
                </c:pt>
                <c:pt idx="13">
                  <c:v>41365</c:v>
                </c:pt>
                <c:pt idx="14">
                  <c:v>41395</c:v>
                </c:pt>
                <c:pt idx="15">
                  <c:v>41426</c:v>
                </c:pt>
                <c:pt idx="16">
                  <c:v>41456</c:v>
                </c:pt>
                <c:pt idx="17">
                  <c:v>41487</c:v>
                </c:pt>
                <c:pt idx="18">
                  <c:v>41518</c:v>
                </c:pt>
                <c:pt idx="19">
                  <c:v>41548</c:v>
                </c:pt>
                <c:pt idx="20">
                  <c:v>41579</c:v>
                </c:pt>
                <c:pt idx="21">
                  <c:v>41609</c:v>
                </c:pt>
                <c:pt idx="22">
                  <c:v>41640</c:v>
                </c:pt>
                <c:pt idx="23">
                  <c:v>41671</c:v>
                </c:pt>
                <c:pt idx="24">
                  <c:v>41699</c:v>
                </c:pt>
                <c:pt idx="25">
                  <c:v>41730</c:v>
                </c:pt>
                <c:pt idx="26">
                  <c:v>41760</c:v>
                </c:pt>
                <c:pt idx="27">
                  <c:v>41791</c:v>
                </c:pt>
                <c:pt idx="28">
                  <c:v>41821</c:v>
                </c:pt>
                <c:pt idx="29">
                  <c:v>41852</c:v>
                </c:pt>
                <c:pt idx="30">
                  <c:v>41883</c:v>
                </c:pt>
                <c:pt idx="31">
                  <c:v>41913</c:v>
                </c:pt>
                <c:pt idx="32">
                  <c:v>41944</c:v>
                </c:pt>
                <c:pt idx="33">
                  <c:v>41974</c:v>
                </c:pt>
                <c:pt idx="34">
                  <c:v>42005</c:v>
                </c:pt>
                <c:pt idx="35">
                  <c:v>42036</c:v>
                </c:pt>
                <c:pt idx="36">
                  <c:v>42064</c:v>
                </c:pt>
                <c:pt idx="37">
                  <c:v>42095</c:v>
                </c:pt>
                <c:pt idx="38">
                  <c:v>42125</c:v>
                </c:pt>
                <c:pt idx="39">
                  <c:v>42156</c:v>
                </c:pt>
                <c:pt idx="40">
                  <c:v>42186</c:v>
                </c:pt>
                <c:pt idx="41">
                  <c:v>42217</c:v>
                </c:pt>
                <c:pt idx="42">
                  <c:v>42248</c:v>
                </c:pt>
                <c:pt idx="43">
                  <c:v>42278</c:v>
                </c:pt>
                <c:pt idx="44">
                  <c:v>42309</c:v>
                </c:pt>
                <c:pt idx="45">
                  <c:v>42339</c:v>
                </c:pt>
                <c:pt idx="46">
                  <c:v>42370</c:v>
                </c:pt>
                <c:pt idx="47">
                  <c:v>42401</c:v>
                </c:pt>
                <c:pt idx="48">
                  <c:v>42430</c:v>
                </c:pt>
                <c:pt idx="49">
                  <c:v>42461</c:v>
                </c:pt>
                <c:pt idx="50">
                  <c:v>42491</c:v>
                </c:pt>
                <c:pt idx="51">
                  <c:v>42522</c:v>
                </c:pt>
                <c:pt idx="52">
                  <c:v>42552</c:v>
                </c:pt>
                <c:pt idx="53">
                  <c:v>42583</c:v>
                </c:pt>
                <c:pt idx="54">
                  <c:v>42614</c:v>
                </c:pt>
                <c:pt idx="55">
                  <c:v>42644</c:v>
                </c:pt>
                <c:pt idx="56">
                  <c:v>42675</c:v>
                </c:pt>
                <c:pt idx="57">
                  <c:v>42705</c:v>
                </c:pt>
                <c:pt idx="58">
                  <c:v>42736</c:v>
                </c:pt>
                <c:pt idx="59">
                  <c:v>42767</c:v>
                </c:pt>
                <c:pt idx="60">
                  <c:v>42795</c:v>
                </c:pt>
                <c:pt idx="61">
                  <c:v>42826</c:v>
                </c:pt>
                <c:pt idx="62">
                  <c:v>42856</c:v>
                </c:pt>
                <c:pt idx="63">
                  <c:v>42887</c:v>
                </c:pt>
                <c:pt idx="64">
                  <c:v>42917</c:v>
                </c:pt>
                <c:pt idx="65">
                  <c:v>42948</c:v>
                </c:pt>
                <c:pt idx="66">
                  <c:v>42979</c:v>
                </c:pt>
                <c:pt idx="67">
                  <c:v>43009</c:v>
                </c:pt>
                <c:pt idx="68">
                  <c:v>43040</c:v>
                </c:pt>
                <c:pt idx="69">
                  <c:v>43070</c:v>
                </c:pt>
              </c:numCache>
            </c:numRef>
          </c:cat>
          <c:val>
            <c:numRef>
              <c:f>'[3]Base Provisiones'!$B$170:$BS$170</c:f>
              <c:numCache>
                <c:formatCode>General</c:formatCode>
                <c:ptCount val="70"/>
                <c:pt idx="3">
                  <c:v>6.5821346076350071</c:v>
                </c:pt>
                <c:pt idx="4">
                  <c:v>0.98952432241918042</c:v>
                </c:pt>
                <c:pt idx="5">
                  <c:v>0.91631520215613915</c:v>
                </c:pt>
                <c:pt idx="6">
                  <c:v>0.55706841662316875</c:v>
                </c:pt>
                <c:pt idx="7">
                  <c:v>0.38871939245998455</c:v>
                </c:pt>
                <c:pt idx="8">
                  <c:v>0.21730923310413497</c:v>
                </c:pt>
                <c:pt idx="9">
                  <c:v>0.20246579661728348</c:v>
                </c:pt>
                <c:pt idx="10">
                  <c:v>0.15323240740263039</c:v>
                </c:pt>
                <c:pt idx="11">
                  <c:v>0.11120237339442048</c:v>
                </c:pt>
                <c:pt idx="12">
                  <c:v>0.12833662584557387</c:v>
                </c:pt>
                <c:pt idx="13">
                  <c:v>0.12801883659720359</c:v>
                </c:pt>
                <c:pt idx="14">
                  <c:v>7.0059696346295233E-2</c:v>
                </c:pt>
                <c:pt idx="15">
                  <c:v>3.5943913442415432E-2</c:v>
                </c:pt>
                <c:pt idx="16">
                  <c:v>7.7000301547393304E-2</c:v>
                </c:pt>
                <c:pt idx="17">
                  <c:v>3.1295160326983908E-2</c:v>
                </c:pt>
                <c:pt idx="18">
                  <c:v>5.2386706910046467E-2</c:v>
                </c:pt>
                <c:pt idx="19">
                  <c:v>8.3648807910141759E-2</c:v>
                </c:pt>
                <c:pt idx="20">
                  <c:v>5.043815487837934E-2</c:v>
                </c:pt>
                <c:pt idx="21">
                  <c:v>5.1200406528309636E-2</c:v>
                </c:pt>
                <c:pt idx="22">
                  <c:v>3.3676407082823732E-2</c:v>
                </c:pt>
                <c:pt idx="23">
                  <c:v>3.2464409975831776E-2</c:v>
                </c:pt>
                <c:pt idx="24">
                  <c:v>2.4979505385526637E-2</c:v>
                </c:pt>
                <c:pt idx="25">
                  <c:v>2.3120374191727674E-2</c:v>
                </c:pt>
                <c:pt idx="26">
                  <c:v>5.5073590775333796E-2</c:v>
                </c:pt>
                <c:pt idx="27">
                  <c:v>3.2658930103095778E-2</c:v>
                </c:pt>
                <c:pt idx="28">
                  <c:v>4.2277675956815336E-2</c:v>
                </c:pt>
                <c:pt idx="29">
                  <c:v>1.2354683096498892E-2</c:v>
                </c:pt>
                <c:pt idx="30">
                  <c:v>3.3152695897817781E-2</c:v>
                </c:pt>
                <c:pt idx="31">
                  <c:v>3.1894996427440266E-2</c:v>
                </c:pt>
                <c:pt idx="32">
                  <c:v>3.0909149223385179E-2</c:v>
                </c:pt>
                <c:pt idx="33">
                  <c:v>2.998241818560813E-2</c:v>
                </c:pt>
                <c:pt idx="34">
                  <c:v>2.035437909968188E-2</c:v>
                </c:pt>
                <c:pt idx="35">
                  <c:v>2.4394699012718714E-2</c:v>
                </c:pt>
                <c:pt idx="36">
                  <c:v>2.38137692788041E-2</c:v>
                </c:pt>
                <c:pt idx="37">
                  <c:v>2.3259864238375127E-2</c:v>
                </c:pt>
                <c:pt idx="38">
                  <c:v>2.27311409850787E-2</c:v>
                </c:pt>
                <c:pt idx="39">
                  <c:v>2.2225920453722129E-2</c:v>
                </c:pt>
                <c:pt idx="40">
                  <c:v>1.690498671379221E-2</c:v>
                </c:pt>
                <c:pt idx="41">
                  <c:v>2.1258339785604419E-2</c:v>
                </c:pt>
                <c:pt idx="42">
                  <c:v>2.0815829802738495E-2</c:v>
                </c:pt>
                <c:pt idx="43">
                  <c:v>2.0391366586430117E-2</c:v>
                </c:pt>
                <c:pt idx="44">
                  <c:v>1.9983868204065985E-2</c:v>
                </c:pt>
                <c:pt idx="45">
                  <c:v>1.9592337513388958E-2</c:v>
                </c:pt>
                <c:pt idx="46">
                  <c:v>1.0254021536933276E-2</c:v>
                </c:pt>
                <c:pt idx="47">
                  <c:v>2.07684585506322E-2</c:v>
                </c:pt>
                <c:pt idx="48">
                  <c:v>2.0345905456484129E-2</c:v>
                </c:pt>
                <c:pt idx="49">
                  <c:v>1.9940203952091857E-2</c:v>
                </c:pt>
                <c:pt idx="50">
                  <c:v>1.9550365673229889E-2</c:v>
                </c:pt>
                <c:pt idx="51">
                  <c:v>1.9175478065097812E-2</c:v>
                </c:pt>
                <c:pt idx="52">
                  <c:v>1.323470793853049E-2</c:v>
                </c:pt>
                <c:pt idx="53">
                  <c:v>1.8460352408791601E-2</c:v>
                </c:pt>
                <c:pt idx="54">
                  <c:v>1.8125744772617271E-2</c:v>
                </c:pt>
                <c:pt idx="55">
                  <c:v>1.780305121020722E-2</c:v>
                </c:pt>
                <c:pt idx="56">
                  <c:v>1.7491646531260348E-2</c:v>
                </c:pt>
                <c:pt idx="57">
                  <c:v>1.719094853593291E-2</c:v>
                </c:pt>
                <c:pt idx="58">
                  <c:v>5.9199564529637608E-3</c:v>
                </c:pt>
                <c:pt idx="59">
                  <c:v>1.7477152834780605E-2</c:v>
                </c:pt>
                <c:pt idx="60">
                  <c:v>1.7176948677508606E-2</c:v>
                </c:pt>
                <c:pt idx="61">
                  <c:v>1.6886883545524072E-2</c:v>
                </c:pt>
                <c:pt idx="62">
                  <c:v>1.6606452319107016E-2</c:v>
                </c:pt>
                <c:pt idx="63">
                  <c:v>1.6335182883429451E-2</c:v>
                </c:pt>
                <c:pt idx="64">
                  <c:v>1.007270877148507E-2</c:v>
                </c:pt>
                <c:pt idx="65">
                  <c:v>1.5817636591975229E-2</c:v>
                </c:pt>
                <c:pt idx="66">
                  <c:v>1.5571334875660573E-2</c:v>
                </c:pt>
                <c:pt idx="67">
                  <c:v>1.5332586043861247E-2</c:v>
                </c:pt>
                <c:pt idx="68">
                  <c:v>1.5101047927165665E-2</c:v>
                </c:pt>
                <c:pt idx="69">
                  <c:v>1.4876398717154446E-2</c:v>
                </c:pt>
              </c:numCache>
            </c:numRef>
          </c:val>
        </c:ser>
        <c:ser>
          <c:idx val="2"/>
          <c:order val="2"/>
          <c:tx>
            <c:v>Cart Villa Fátima</c:v>
          </c:tx>
          <c:marker>
            <c:symbol val="none"/>
          </c:marker>
          <c:cat>
            <c:numRef>
              <c:f>'[3]Base Provisiones'!$B$174:$BS$174</c:f>
              <c:numCache>
                <c:formatCode>General</c:formatCode>
                <c:ptCount val="70"/>
                <c:pt idx="0">
                  <c:v>40969</c:v>
                </c:pt>
                <c:pt idx="1">
                  <c:v>41000</c:v>
                </c:pt>
                <c:pt idx="2">
                  <c:v>41030</c:v>
                </c:pt>
                <c:pt idx="3">
                  <c:v>41061</c:v>
                </c:pt>
                <c:pt idx="4">
                  <c:v>41091</c:v>
                </c:pt>
                <c:pt idx="5">
                  <c:v>41122</c:v>
                </c:pt>
                <c:pt idx="6">
                  <c:v>41153</c:v>
                </c:pt>
                <c:pt idx="7">
                  <c:v>41183</c:v>
                </c:pt>
                <c:pt idx="8">
                  <c:v>41214</c:v>
                </c:pt>
                <c:pt idx="9">
                  <c:v>41244</c:v>
                </c:pt>
                <c:pt idx="10">
                  <c:v>41275</c:v>
                </c:pt>
                <c:pt idx="11">
                  <c:v>41306</c:v>
                </c:pt>
                <c:pt idx="12">
                  <c:v>41334</c:v>
                </c:pt>
                <c:pt idx="13">
                  <c:v>41365</c:v>
                </c:pt>
                <c:pt idx="14">
                  <c:v>41395</c:v>
                </c:pt>
                <c:pt idx="15">
                  <c:v>41426</c:v>
                </c:pt>
                <c:pt idx="16">
                  <c:v>41456</c:v>
                </c:pt>
                <c:pt idx="17">
                  <c:v>41487</c:v>
                </c:pt>
                <c:pt idx="18">
                  <c:v>41518</c:v>
                </c:pt>
                <c:pt idx="19">
                  <c:v>41548</c:v>
                </c:pt>
                <c:pt idx="20">
                  <c:v>41579</c:v>
                </c:pt>
                <c:pt idx="21">
                  <c:v>41609</c:v>
                </c:pt>
                <c:pt idx="22">
                  <c:v>41640</c:v>
                </c:pt>
                <c:pt idx="23">
                  <c:v>41671</c:v>
                </c:pt>
                <c:pt idx="24">
                  <c:v>41699</c:v>
                </c:pt>
                <c:pt idx="25">
                  <c:v>41730</c:v>
                </c:pt>
                <c:pt idx="26">
                  <c:v>41760</c:v>
                </c:pt>
                <c:pt idx="27">
                  <c:v>41791</c:v>
                </c:pt>
                <c:pt idx="28">
                  <c:v>41821</c:v>
                </c:pt>
                <c:pt idx="29">
                  <c:v>41852</c:v>
                </c:pt>
                <c:pt idx="30">
                  <c:v>41883</c:v>
                </c:pt>
                <c:pt idx="31">
                  <c:v>41913</c:v>
                </c:pt>
                <c:pt idx="32">
                  <c:v>41944</c:v>
                </c:pt>
                <c:pt idx="33">
                  <c:v>41974</c:v>
                </c:pt>
                <c:pt idx="34">
                  <c:v>42005</c:v>
                </c:pt>
                <c:pt idx="35">
                  <c:v>42036</c:v>
                </c:pt>
                <c:pt idx="36">
                  <c:v>42064</c:v>
                </c:pt>
                <c:pt idx="37">
                  <c:v>42095</c:v>
                </c:pt>
                <c:pt idx="38">
                  <c:v>42125</c:v>
                </c:pt>
                <c:pt idx="39">
                  <c:v>42156</c:v>
                </c:pt>
                <c:pt idx="40">
                  <c:v>42186</c:v>
                </c:pt>
                <c:pt idx="41">
                  <c:v>42217</c:v>
                </c:pt>
                <c:pt idx="42">
                  <c:v>42248</c:v>
                </c:pt>
                <c:pt idx="43">
                  <c:v>42278</c:v>
                </c:pt>
                <c:pt idx="44">
                  <c:v>42309</c:v>
                </c:pt>
                <c:pt idx="45">
                  <c:v>42339</c:v>
                </c:pt>
                <c:pt idx="46">
                  <c:v>42370</c:v>
                </c:pt>
                <c:pt idx="47">
                  <c:v>42401</c:v>
                </c:pt>
                <c:pt idx="48">
                  <c:v>42430</c:v>
                </c:pt>
                <c:pt idx="49">
                  <c:v>42461</c:v>
                </c:pt>
                <c:pt idx="50">
                  <c:v>42491</c:v>
                </c:pt>
                <c:pt idx="51">
                  <c:v>42522</c:v>
                </c:pt>
                <c:pt idx="52">
                  <c:v>42552</c:v>
                </c:pt>
                <c:pt idx="53">
                  <c:v>42583</c:v>
                </c:pt>
                <c:pt idx="54">
                  <c:v>42614</c:v>
                </c:pt>
                <c:pt idx="55">
                  <c:v>42644</c:v>
                </c:pt>
                <c:pt idx="56">
                  <c:v>42675</c:v>
                </c:pt>
                <c:pt idx="57">
                  <c:v>42705</c:v>
                </c:pt>
                <c:pt idx="58">
                  <c:v>42736</c:v>
                </c:pt>
                <c:pt idx="59">
                  <c:v>42767</c:v>
                </c:pt>
                <c:pt idx="60">
                  <c:v>42795</c:v>
                </c:pt>
                <c:pt idx="61">
                  <c:v>42826</c:v>
                </c:pt>
                <c:pt idx="62">
                  <c:v>42856</c:v>
                </c:pt>
                <c:pt idx="63">
                  <c:v>42887</c:v>
                </c:pt>
                <c:pt idx="64">
                  <c:v>42917</c:v>
                </c:pt>
                <c:pt idx="65">
                  <c:v>42948</c:v>
                </c:pt>
                <c:pt idx="66">
                  <c:v>42979</c:v>
                </c:pt>
                <c:pt idx="67">
                  <c:v>43009</c:v>
                </c:pt>
                <c:pt idx="68">
                  <c:v>43040</c:v>
                </c:pt>
                <c:pt idx="69">
                  <c:v>43070</c:v>
                </c:pt>
              </c:numCache>
            </c:numRef>
          </c:cat>
          <c:val>
            <c:numRef>
              <c:f>'[3]Base Provisiones'!$B$316:$BS$316</c:f>
              <c:numCache>
                <c:formatCode>General</c:formatCode>
                <c:ptCount val="70"/>
                <c:pt idx="34">
                  <c:v>0</c:v>
                </c:pt>
                <c:pt idx="35">
                  <c:v>3.9110534826074881E-3</c:v>
                </c:pt>
                <c:pt idx="36">
                  <c:v>11.909794452871752</c:v>
                </c:pt>
                <c:pt idx="37">
                  <c:v>1.1559084556550601</c:v>
                </c:pt>
                <c:pt idx="38">
                  <c:v>0.63786696933523834</c:v>
                </c:pt>
                <c:pt idx="39">
                  <c:v>0.59965664768237137</c:v>
                </c:pt>
                <c:pt idx="40">
                  <c:v>0.31724579661163743</c:v>
                </c:pt>
                <c:pt idx="41">
                  <c:v>0.31023770295965203</c:v>
                </c:pt>
                <c:pt idx="42">
                  <c:v>0.19034936078807815</c:v>
                </c:pt>
                <c:pt idx="43">
                  <c:v>0.12345604133275613</c:v>
                </c:pt>
                <c:pt idx="44">
                  <c:v>9.6441595929086174E-2</c:v>
                </c:pt>
                <c:pt idx="45">
                  <c:v>6.9879940000779878E-2</c:v>
                </c:pt>
                <c:pt idx="46">
                  <c:v>8.2052401328818914E-2</c:v>
                </c:pt>
                <c:pt idx="47">
                  <c:v>7.583033985050458E-2</c:v>
                </c:pt>
                <c:pt idx="48">
                  <c:v>7.0485407449135368E-2</c:v>
                </c:pt>
                <c:pt idx="49">
                  <c:v>6.584434216351942E-2</c:v>
                </c:pt>
                <c:pt idx="50">
                  <c:v>6.1776696238649946E-2</c:v>
                </c:pt>
                <c:pt idx="51">
                  <c:v>5.8182380963430681E-2</c:v>
                </c:pt>
                <c:pt idx="52">
                  <c:v>5.4983320465474071E-2</c:v>
                </c:pt>
                <c:pt idx="53">
                  <c:v>5.2117715416784623E-2</c:v>
                </c:pt>
                <c:pt idx="54">
                  <c:v>4.9536011658295076E-2</c:v>
                </c:pt>
                <c:pt idx="55">
                  <c:v>4.7198010461810498E-2</c:v>
                </c:pt>
                <c:pt idx="56">
                  <c:v>4.5070760248098973E-2</c:v>
                </c:pt>
                <c:pt idx="57">
                  <c:v>4.312699384814786E-2</c:v>
                </c:pt>
                <c:pt idx="58">
                  <c:v>4.725023248366525E-2</c:v>
                </c:pt>
                <c:pt idx="59">
                  <c:v>4.5118378605279758E-2</c:v>
                </c:pt>
                <c:pt idx="60">
                  <c:v>4.3170591512791741E-2</c:v>
                </c:pt>
                <c:pt idx="61">
                  <c:v>4.1384018936141916E-2</c:v>
                </c:pt>
                <c:pt idx="62">
                  <c:v>3.9739441151035761E-2</c:v>
                </c:pt>
                <c:pt idx="63">
                  <c:v>3.822057678897188E-2</c:v>
                </c:pt>
                <c:pt idx="64">
                  <c:v>3.6813541980819806E-2</c:v>
                </c:pt>
                <c:pt idx="65">
                  <c:v>3.5506424723666302E-2</c:v>
                </c:pt>
                <c:pt idx="66">
                  <c:v>3.4288946814735113E-2</c:v>
                </c:pt>
                <c:pt idx="67">
                  <c:v>3.3152193031099897E-2</c:v>
                </c:pt>
                <c:pt idx="68">
                  <c:v>3.2088392450522481E-2</c:v>
                </c:pt>
                <c:pt idx="69">
                  <c:v>3.1090740565673763E-2</c:v>
                </c:pt>
              </c:numCache>
            </c:numRef>
          </c:val>
        </c:ser>
        <c:ser>
          <c:idx val="3"/>
          <c:order val="3"/>
          <c:tx>
            <c:v>Cart Villa Adela </c:v>
          </c:tx>
          <c:marker>
            <c:symbol val="none"/>
          </c:marker>
          <c:cat>
            <c:numRef>
              <c:f>'[3]Base Provisiones'!$B$174:$BS$174</c:f>
              <c:numCache>
                <c:formatCode>General</c:formatCode>
                <c:ptCount val="70"/>
                <c:pt idx="0">
                  <c:v>40969</c:v>
                </c:pt>
                <c:pt idx="1">
                  <c:v>41000</c:v>
                </c:pt>
                <c:pt idx="2">
                  <c:v>41030</c:v>
                </c:pt>
                <c:pt idx="3">
                  <c:v>41061</c:v>
                </c:pt>
                <c:pt idx="4">
                  <c:v>41091</c:v>
                </c:pt>
                <c:pt idx="5">
                  <c:v>41122</c:v>
                </c:pt>
                <c:pt idx="6">
                  <c:v>41153</c:v>
                </c:pt>
                <c:pt idx="7">
                  <c:v>41183</c:v>
                </c:pt>
                <c:pt idx="8">
                  <c:v>41214</c:v>
                </c:pt>
                <c:pt idx="9">
                  <c:v>41244</c:v>
                </c:pt>
                <c:pt idx="10">
                  <c:v>41275</c:v>
                </c:pt>
                <c:pt idx="11">
                  <c:v>41306</c:v>
                </c:pt>
                <c:pt idx="12">
                  <c:v>41334</c:v>
                </c:pt>
                <c:pt idx="13">
                  <c:v>41365</c:v>
                </c:pt>
                <c:pt idx="14">
                  <c:v>41395</c:v>
                </c:pt>
                <c:pt idx="15">
                  <c:v>41426</c:v>
                </c:pt>
                <c:pt idx="16">
                  <c:v>41456</c:v>
                </c:pt>
                <c:pt idx="17">
                  <c:v>41487</c:v>
                </c:pt>
                <c:pt idx="18">
                  <c:v>41518</c:v>
                </c:pt>
                <c:pt idx="19">
                  <c:v>41548</c:v>
                </c:pt>
                <c:pt idx="20">
                  <c:v>41579</c:v>
                </c:pt>
                <c:pt idx="21">
                  <c:v>41609</c:v>
                </c:pt>
                <c:pt idx="22">
                  <c:v>41640</c:v>
                </c:pt>
                <c:pt idx="23">
                  <c:v>41671</c:v>
                </c:pt>
                <c:pt idx="24">
                  <c:v>41699</c:v>
                </c:pt>
                <c:pt idx="25">
                  <c:v>41730</c:v>
                </c:pt>
                <c:pt idx="26">
                  <c:v>41760</c:v>
                </c:pt>
                <c:pt idx="27">
                  <c:v>41791</c:v>
                </c:pt>
                <c:pt idx="28">
                  <c:v>41821</c:v>
                </c:pt>
                <c:pt idx="29">
                  <c:v>41852</c:v>
                </c:pt>
                <c:pt idx="30">
                  <c:v>41883</c:v>
                </c:pt>
                <c:pt idx="31">
                  <c:v>41913</c:v>
                </c:pt>
                <c:pt idx="32">
                  <c:v>41944</c:v>
                </c:pt>
                <c:pt idx="33">
                  <c:v>41974</c:v>
                </c:pt>
                <c:pt idx="34">
                  <c:v>42005</c:v>
                </c:pt>
                <c:pt idx="35">
                  <c:v>42036</c:v>
                </c:pt>
                <c:pt idx="36">
                  <c:v>42064</c:v>
                </c:pt>
                <c:pt idx="37">
                  <c:v>42095</c:v>
                </c:pt>
                <c:pt idx="38">
                  <c:v>42125</c:v>
                </c:pt>
                <c:pt idx="39">
                  <c:v>42156</c:v>
                </c:pt>
                <c:pt idx="40">
                  <c:v>42186</c:v>
                </c:pt>
                <c:pt idx="41">
                  <c:v>42217</c:v>
                </c:pt>
                <c:pt idx="42">
                  <c:v>42248</c:v>
                </c:pt>
                <c:pt idx="43">
                  <c:v>42278</c:v>
                </c:pt>
                <c:pt idx="44">
                  <c:v>42309</c:v>
                </c:pt>
                <c:pt idx="45">
                  <c:v>42339</c:v>
                </c:pt>
                <c:pt idx="46">
                  <c:v>42370</c:v>
                </c:pt>
                <c:pt idx="47">
                  <c:v>42401</c:v>
                </c:pt>
                <c:pt idx="48">
                  <c:v>42430</c:v>
                </c:pt>
                <c:pt idx="49">
                  <c:v>42461</c:v>
                </c:pt>
                <c:pt idx="50">
                  <c:v>42491</c:v>
                </c:pt>
                <c:pt idx="51">
                  <c:v>42522</c:v>
                </c:pt>
                <c:pt idx="52">
                  <c:v>42552</c:v>
                </c:pt>
                <c:pt idx="53">
                  <c:v>42583</c:v>
                </c:pt>
                <c:pt idx="54">
                  <c:v>42614</c:v>
                </c:pt>
                <c:pt idx="55">
                  <c:v>42644</c:v>
                </c:pt>
                <c:pt idx="56">
                  <c:v>42675</c:v>
                </c:pt>
                <c:pt idx="57">
                  <c:v>42705</c:v>
                </c:pt>
                <c:pt idx="58">
                  <c:v>42736</c:v>
                </c:pt>
                <c:pt idx="59">
                  <c:v>42767</c:v>
                </c:pt>
                <c:pt idx="60">
                  <c:v>42795</c:v>
                </c:pt>
                <c:pt idx="61">
                  <c:v>42826</c:v>
                </c:pt>
                <c:pt idx="62">
                  <c:v>42856</c:v>
                </c:pt>
                <c:pt idx="63">
                  <c:v>42887</c:v>
                </c:pt>
                <c:pt idx="64">
                  <c:v>42917</c:v>
                </c:pt>
                <c:pt idx="65">
                  <c:v>42948</c:v>
                </c:pt>
                <c:pt idx="66">
                  <c:v>42979</c:v>
                </c:pt>
                <c:pt idx="67">
                  <c:v>43009</c:v>
                </c:pt>
                <c:pt idx="68">
                  <c:v>43040</c:v>
                </c:pt>
                <c:pt idx="69">
                  <c:v>43070</c:v>
                </c:pt>
              </c:numCache>
            </c:numRef>
          </c:cat>
          <c:val>
            <c:numRef>
              <c:f>'[3]Base Provisiones'!$B$389:$BS$389</c:f>
              <c:numCache>
                <c:formatCode>General</c:formatCode>
                <c:ptCount val="70"/>
                <c:pt idx="36">
                  <c:v>0</c:v>
                </c:pt>
                <c:pt idx="37">
                  <c:v>0</c:v>
                </c:pt>
                <c:pt idx="38">
                  <c:v>3.9110534826075884</c:v>
                </c:pt>
                <c:pt idx="39">
                  <c:v>1.6390030968559051</c:v>
                </c:pt>
                <c:pt idx="40">
                  <c:v>1.1559084556550603</c:v>
                </c:pt>
                <c:pt idx="41">
                  <c:v>0.63786696933523801</c:v>
                </c:pt>
                <c:pt idx="42">
                  <c:v>0.5996566476823717</c:v>
                </c:pt>
                <c:pt idx="43">
                  <c:v>0.31724579661163715</c:v>
                </c:pt>
                <c:pt idx="44">
                  <c:v>0.31023770295965208</c:v>
                </c:pt>
                <c:pt idx="45">
                  <c:v>0.19034936078807815</c:v>
                </c:pt>
                <c:pt idx="46">
                  <c:v>0.12345604133275624</c:v>
                </c:pt>
                <c:pt idx="47">
                  <c:v>9.6441595929086479E-2</c:v>
                </c:pt>
                <c:pt idx="48">
                  <c:v>6.9879940000779572E-2</c:v>
                </c:pt>
                <c:pt idx="49">
                  <c:v>6.332741011140941E-2</c:v>
                </c:pt>
                <c:pt idx="50">
                  <c:v>0.109395085054667</c:v>
                </c:pt>
                <c:pt idx="51">
                  <c:v>6.4881108437733218E-2</c:v>
                </c:pt>
                <c:pt idx="52">
                  <c:v>2.7847766725791576E-2</c:v>
                </c:pt>
                <c:pt idx="53">
                  <c:v>4.4001501738614036E-2</c:v>
                </c:pt>
                <c:pt idx="54">
                  <c:v>4.0182985457853052E-2</c:v>
                </c:pt>
                <c:pt idx="55">
                  <c:v>4.6822833034521685E-2</c:v>
                </c:pt>
                <c:pt idx="56">
                  <c:v>8.1911207262676575E-2</c:v>
                </c:pt>
                <c:pt idx="57">
                  <c:v>8.293366113681111E-2</c:v>
                </c:pt>
                <c:pt idx="58">
                  <c:v>4.6828478964401413E-2</c:v>
                </c:pt>
                <c:pt idx="59">
                  <c:v>3.1700313231932849E-2</c:v>
                </c:pt>
                <c:pt idx="60">
                  <c:v>4.0571208426190594E-2</c:v>
                </c:pt>
                <c:pt idx="61">
                  <c:v>3.8989362859224615E-2</c:v>
                </c:pt>
                <c:pt idx="62">
                  <c:v>3.7526238720990049E-2</c:v>
                </c:pt>
                <c:pt idx="63">
                  <c:v>3.6168953921830824E-2</c:v>
                </c:pt>
                <c:pt idx="64">
                  <c:v>3.4906425042879198E-2</c:v>
                </c:pt>
                <c:pt idx="65">
                  <c:v>3.3729063998644053E-2</c:v>
                </c:pt>
                <c:pt idx="66">
                  <c:v>3.2628534084331688E-2</c:v>
                </c:pt>
                <c:pt idx="67">
                  <c:v>3.1597552273010317E-2</c:v>
                </c:pt>
                <c:pt idx="68">
                  <c:v>3.0629727846279424E-2</c:v>
                </c:pt>
                <c:pt idx="69">
                  <c:v>2.9719429799765988E-2</c:v>
                </c:pt>
              </c:numCache>
            </c:numRef>
          </c:val>
        </c:ser>
        <c:ser>
          <c:idx val="4"/>
          <c:order val="4"/>
          <c:tx>
            <c:v>Cart Senkata</c:v>
          </c:tx>
          <c:marker>
            <c:symbol val="none"/>
          </c:marker>
          <c:cat>
            <c:numRef>
              <c:f>'[3]Base Provisiones'!$B$174:$BS$174</c:f>
              <c:numCache>
                <c:formatCode>General</c:formatCode>
                <c:ptCount val="70"/>
                <c:pt idx="0">
                  <c:v>40969</c:v>
                </c:pt>
                <c:pt idx="1">
                  <c:v>41000</c:v>
                </c:pt>
                <c:pt idx="2">
                  <c:v>41030</c:v>
                </c:pt>
                <c:pt idx="3">
                  <c:v>41061</c:v>
                </c:pt>
                <c:pt idx="4">
                  <c:v>41091</c:v>
                </c:pt>
                <c:pt idx="5">
                  <c:v>41122</c:v>
                </c:pt>
                <c:pt idx="6">
                  <c:v>41153</c:v>
                </c:pt>
                <c:pt idx="7">
                  <c:v>41183</c:v>
                </c:pt>
                <c:pt idx="8">
                  <c:v>41214</c:v>
                </c:pt>
                <c:pt idx="9">
                  <c:v>41244</c:v>
                </c:pt>
                <c:pt idx="10">
                  <c:v>41275</c:v>
                </c:pt>
                <c:pt idx="11">
                  <c:v>41306</c:v>
                </c:pt>
                <c:pt idx="12">
                  <c:v>41334</c:v>
                </c:pt>
                <c:pt idx="13">
                  <c:v>41365</c:v>
                </c:pt>
                <c:pt idx="14">
                  <c:v>41395</c:v>
                </c:pt>
                <c:pt idx="15">
                  <c:v>41426</c:v>
                </c:pt>
                <c:pt idx="16">
                  <c:v>41456</c:v>
                </c:pt>
                <c:pt idx="17">
                  <c:v>41487</c:v>
                </c:pt>
                <c:pt idx="18">
                  <c:v>41518</c:v>
                </c:pt>
                <c:pt idx="19">
                  <c:v>41548</c:v>
                </c:pt>
                <c:pt idx="20">
                  <c:v>41579</c:v>
                </c:pt>
                <c:pt idx="21">
                  <c:v>41609</c:v>
                </c:pt>
                <c:pt idx="22">
                  <c:v>41640</c:v>
                </c:pt>
                <c:pt idx="23">
                  <c:v>41671</c:v>
                </c:pt>
                <c:pt idx="24">
                  <c:v>41699</c:v>
                </c:pt>
                <c:pt idx="25">
                  <c:v>41730</c:v>
                </c:pt>
                <c:pt idx="26">
                  <c:v>41760</c:v>
                </c:pt>
                <c:pt idx="27">
                  <c:v>41791</c:v>
                </c:pt>
                <c:pt idx="28">
                  <c:v>41821</c:v>
                </c:pt>
                <c:pt idx="29">
                  <c:v>41852</c:v>
                </c:pt>
                <c:pt idx="30">
                  <c:v>41883</c:v>
                </c:pt>
                <c:pt idx="31">
                  <c:v>41913</c:v>
                </c:pt>
                <c:pt idx="32">
                  <c:v>41944</c:v>
                </c:pt>
                <c:pt idx="33">
                  <c:v>41974</c:v>
                </c:pt>
                <c:pt idx="34">
                  <c:v>42005</c:v>
                </c:pt>
                <c:pt idx="35">
                  <c:v>42036</c:v>
                </c:pt>
                <c:pt idx="36">
                  <c:v>42064</c:v>
                </c:pt>
                <c:pt idx="37">
                  <c:v>42095</c:v>
                </c:pt>
                <c:pt idx="38">
                  <c:v>42125</c:v>
                </c:pt>
                <c:pt idx="39">
                  <c:v>42156</c:v>
                </c:pt>
                <c:pt idx="40">
                  <c:v>42186</c:v>
                </c:pt>
                <c:pt idx="41">
                  <c:v>42217</c:v>
                </c:pt>
                <c:pt idx="42">
                  <c:v>42248</c:v>
                </c:pt>
                <c:pt idx="43">
                  <c:v>42278</c:v>
                </c:pt>
                <c:pt idx="44">
                  <c:v>42309</c:v>
                </c:pt>
                <c:pt idx="45">
                  <c:v>42339</c:v>
                </c:pt>
                <c:pt idx="46">
                  <c:v>42370</c:v>
                </c:pt>
                <c:pt idx="47">
                  <c:v>42401</c:v>
                </c:pt>
                <c:pt idx="48">
                  <c:v>42430</c:v>
                </c:pt>
                <c:pt idx="49">
                  <c:v>42461</c:v>
                </c:pt>
                <c:pt idx="50">
                  <c:v>42491</c:v>
                </c:pt>
                <c:pt idx="51">
                  <c:v>42522</c:v>
                </c:pt>
                <c:pt idx="52">
                  <c:v>42552</c:v>
                </c:pt>
                <c:pt idx="53">
                  <c:v>42583</c:v>
                </c:pt>
                <c:pt idx="54">
                  <c:v>42614</c:v>
                </c:pt>
                <c:pt idx="55">
                  <c:v>42644</c:v>
                </c:pt>
                <c:pt idx="56">
                  <c:v>42675</c:v>
                </c:pt>
                <c:pt idx="57">
                  <c:v>42705</c:v>
                </c:pt>
                <c:pt idx="58">
                  <c:v>42736</c:v>
                </c:pt>
                <c:pt idx="59">
                  <c:v>42767</c:v>
                </c:pt>
                <c:pt idx="60">
                  <c:v>42795</c:v>
                </c:pt>
                <c:pt idx="61">
                  <c:v>42826</c:v>
                </c:pt>
                <c:pt idx="62">
                  <c:v>42856</c:v>
                </c:pt>
                <c:pt idx="63">
                  <c:v>42887</c:v>
                </c:pt>
                <c:pt idx="64">
                  <c:v>42917</c:v>
                </c:pt>
                <c:pt idx="65">
                  <c:v>42948</c:v>
                </c:pt>
                <c:pt idx="66">
                  <c:v>42979</c:v>
                </c:pt>
                <c:pt idx="67">
                  <c:v>43009</c:v>
                </c:pt>
                <c:pt idx="68">
                  <c:v>43040</c:v>
                </c:pt>
                <c:pt idx="69">
                  <c:v>43070</c:v>
                </c:pt>
              </c:numCache>
            </c:numRef>
          </c:cat>
          <c:val>
            <c:numRef>
              <c:f>'[3]Base Provisiones'!$B$462:$BS$462</c:f>
              <c:numCache>
                <c:formatCode>General</c:formatCode>
                <c:ptCount val="70"/>
                <c:pt idx="37">
                  <c:v>0</c:v>
                </c:pt>
                <c:pt idx="38">
                  <c:v>3.9110534826075871</c:v>
                </c:pt>
                <c:pt idx="39">
                  <c:v>1.6390030968559059</c:v>
                </c:pt>
                <c:pt idx="40">
                  <c:v>1.1559084556550603</c:v>
                </c:pt>
                <c:pt idx="41">
                  <c:v>0.63786696933523812</c:v>
                </c:pt>
                <c:pt idx="42">
                  <c:v>0.59965664768237126</c:v>
                </c:pt>
                <c:pt idx="43">
                  <c:v>0.31724579661163721</c:v>
                </c:pt>
                <c:pt idx="44">
                  <c:v>0.31023770295965192</c:v>
                </c:pt>
                <c:pt idx="45">
                  <c:v>0.1903493607880779</c:v>
                </c:pt>
                <c:pt idx="46">
                  <c:v>0.1234560413327567</c:v>
                </c:pt>
                <c:pt idx="47">
                  <c:v>9.6441595929086063E-2</c:v>
                </c:pt>
                <c:pt idx="48">
                  <c:v>6.9879940000779892E-2</c:v>
                </c:pt>
                <c:pt idx="49">
                  <c:v>6.3327410111409438E-2</c:v>
                </c:pt>
                <c:pt idx="50">
                  <c:v>0.10939508505466672</c:v>
                </c:pt>
                <c:pt idx="51">
                  <c:v>6.4881108437733398E-2</c:v>
                </c:pt>
                <c:pt idx="52">
                  <c:v>2.7847766725791874E-2</c:v>
                </c:pt>
                <c:pt idx="53">
                  <c:v>4.4001501738613974E-2</c:v>
                </c:pt>
                <c:pt idx="54">
                  <c:v>4.0182985457852823E-2</c:v>
                </c:pt>
                <c:pt idx="55">
                  <c:v>4.6822833034522032E-2</c:v>
                </c:pt>
                <c:pt idx="56">
                  <c:v>8.1911207262676283E-2</c:v>
                </c:pt>
                <c:pt idx="57">
                  <c:v>8.2933661136811082E-2</c:v>
                </c:pt>
                <c:pt idx="58">
                  <c:v>4.682847896440144E-2</c:v>
                </c:pt>
                <c:pt idx="59">
                  <c:v>4.3950194863573808E-2</c:v>
                </c:pt>
                <c:pt idx="60">
                  <c:v>4.2099896220927795E-2</c:v>
                </c:pt>
                <c:pt idx="61">
                  <c:v>4.0399098372045618E-2</c:v>
                </c:pt>
                <c:pt idx="62">
                  <c:v>3.8830385796431117E-2</c:v>
                </c:pt>
                <c:pt idx="63">
                  <c:v>3.7378946868849391E-2</c:v>
                </c:pt>
                <c:pt idx="64">
                  <c:v>3.6032104740192909E-2</c:v>
                </c:pt>
                <c:pt idx="65">
                  <c:v>3.4778946111161994E-2</c:v>
                </c:pt>
                <c:pt idx="66">
                  <c:v>3.3610024867500379E-2</c:v>
                </c:pt>
                <c:pt idx="67">
                  <c:v>3.2517123536808662E-2</c:v>
                </c:pt>
                <c:pt idx="68">
                  <c:v>3.1493059820086794E-2</c:v>
                </c:pt>
                <c:pt idx="69">
                  <c:v>3.0531528564603061E-2</c:v>
                </c:pt>
              </c:numCache>
            </c:numRef>
          </c:val>
        </c:ser>
        <c:ser>
          <c:idx val="5"/>
          <c:order val="5"/>
          <c:tx>
            <c:v>Cart Central</c:v>
          </c:tx>
          <c:marker>
            <c:symbol val="none"/>
          </c:marker>
          <c:cat>
            <c:numRef>
              <c:f>'[3]Base Provisiones'!$B$174:$BS$174</c:f>
              <c:numCache>
                <c:formatCode>General</c:formatCode>
                <c:ptCount val="70"/>
                <c:pt idx="0">
                  <c:v>40969</c:v>
                </c:pt>
                <c:pt idx="1">
                  <c:v>41000</c:v>
                </c:pt>
                <c:pt idx="2">
                  <c:v>41030</c:v>
                </c:pt>
                <c:pt idx="3">
                  <c:v>41061</c:v>
                </c:pt>
                <c:pt idx="4">
                  <c:v>41091</c:v>
                </c:pt>
                <c:pt idx="5">
                  <c:v>41122</c:v>
                </c:pt>
                <c:pt idx="6">
                  <c:v>41153</c:v>
                </c:pt>
                <c:pt idx="7">
                  <c:v>41183</c:v>
                </c:pt>
                <c:pt idx="8">
                  <c:v>41214</c:v>
                </c:pt>
                <c:pt idx="9">
                  <c:v>41244</c:v>
                </c:pt>
                <c:pt idx="10">
                  <c:v>41275</c:v>
                </c:pt>
                <c:pt idx="11">
                  <c:v>41306</c:v>
                </c:pt>
                <c:pt idx="12">
                  <c:v>41334</c:v>
                </c:pt>
                <c:pt idx="13">
                  <c:v>41365</c:v>
                </c:pt>
                <c:pt idx="14">
                  <c:v>41395</c:v>
                </c:pt>
                <c:pt idx="15">
                  <c:v>41426</c:v>
                </c:pt>
                <c:pt idx="16">
                  <c:v>41456</c:v>
                </c:pt>
                <c:pt idx="17">
                  <c:v>41487</c:v>
                </c:pt>
                <c:pt idx="18">
                  <c:v>41518</c:v>
                </c:pt>
                <c:pt idx="19">
                  <c:v>41548</c:v>
                </c:pt>
                <c:pt idx="20">
                  <c:v>41579</c:v>
                </c:pt>
                <c:pt idx="21">
                  <c:v>41609</c:v>
                </c:pt>
                <c:pt idx="22">
                  <c:v>41640</c:v>
                </c:pt>
                <c:pt idx="23">
                  <c:v>41671</c:v>
                </c:pt>
                <c:pt idx="24">
                  <c:v>41699</c:v>
                </c:pt>
                <c:pt idx="25">
                  <c:v>41730</c:v>
                </c:pt>
                <c:pt idx="26">
                  <c:v>41760</c:v>
                </c:pt>
                <c:pt idx="27">
                  <c:v>41791</c:v>
                </c:pt>
                <c:pt idx="28">
                  <c:v>41821</c:v>
                </c:pt>
                <c:pt idx="29">
                  <c:v>41852</c:v>
                </c:pt>
                <c:pt idx="30">
                  <c:v>41883</c:v>
                </c:pt>
                <c:pt idx="31">
                  <c:v>41913</c:v>
                </c:pt>
                <c:pt idx="32">
                  <c:v>41944</c:v>
                </c:pt>
                <c:pt idx="33">
                  <c:v>41974</c:v>
                </c:pt>
                <c:pt idx="34">
                  <c:v>42005</c:v>
                </c:pt>
                <c:pt idx="35">
                  <c:v>42036</c:v>
                </c:pt>
                <c:pt idx="36">
                  <c:v>42064</c:v>
                </c:pt>
                <c:pt idx="37">
                  <c:v>42095</c:v>
                </c:pt>
                <c:pt idx="38">
                  <c:v>42125</c:v>
                </c:pt>
                <c:pt idx="39">
                  <c:v>42156</c:v>
                </c:pt>
                <c:pt idx="40">
                  <c:v>42186</c:v>
                </c:pt>
                <c:pt idx="41">
                  <c:v>42217</c:v>
                </c:pt>
                <c:pt idx="42">
                  <c:v>42248</c:v>
                </c:pt>
                <c:pt idx="43">
                  <c:v>42278</c:v>
                </c:pt>
                <c:pt idx="44">
                  <c:v>42309</c:v>
                </c:pt>
                <c:pt idx="45">
                  <c:v>42339</c:v>
                </c:pt>
                <c:pt idx="46">
                  <c:v>42370</c:v>
                </c:pt>
                <c:pt idx="47">
                  <c:v>42401</c:v>
                </c:pt>
                <c:pt idx="48">
                  <c:v>42430</c:v>
                </c:pt>
                <c:pt idx="49">
                  <c:v>42461</c:v>
                </c:pt>
                <c:pt idx="50">
                  <c:v>42491</c:v>
                </c:pt>
                <c:pt idx="51">
                  <c:v>42522</c:v>
                </c:pt>
                <c:pt idx="52">
                  <c:v>42552</c:v>
                </c:pt>
                <c:pt idx="53">
                  <c:v>42583</c:v>
                </c:pt>
                <c:pt idx="54">
                  <c:v>42614</c:v>
                </c:pt>
                <c:pt idx="55">
                  <c:v>42644</c:v>
                </c:pt>
                <c:pt idx="56">
                  <c:v>42675</c:v>
                </c:pt>
                <c:pt idx="57">
                  <c:v>42705</c:v>
                </c:pt>
                <c:pt idx="58">
                  <c:v>42736</c:v>
                </c:pt>
                <c:pt idx="59">
                  <c:v>42767</c:v>
                </c:pt>
                <c:pt idx="60">
                  <c:v>42795</c:v>
                </c:pt>
                <c:pt idx="61">
                  <c:v>42826</c:v>
                </c:pt>
                <c:pt idx="62">
                  <c:v>42856</c:v>
                </c:pt>
                <c:pt idx="63">
                  <c:v>42887</c:v>
                </c:pt>
                <c:pt idx="64">
                  <c:v>42917</c:v>
                </c:pt>
                <c:pt idx="65">
                  <c:v>42948</c:v>
                </c:pt>
                <c:pt idx="66">
                  <c:v>42979</c:v>
                </c:pt>
                <c:pt idx="67">
                  <c:v>43009</c:v>
                </c:pt>
                <c:pt idx="68">
                  <c:v>43040</c:v>
                </c:pt>
                <c:pt idx="69">
                  <c:v>43070</c:v>
                </c:pt>
              </c:numCache>
            </c:numRef>
          </c:cat>
          <c:val>
            <c:numRef>
              <c:f>'[3]Base Provisiones'!$B$535:$BS$535</c:f>
              <c:numCache>
                <c:formatCode>General</c:formatCode>
                <c:ptCount val="70"/>
                <c:pt idx="36">
                  <c:v>3.911053482607588</c:v>
                </c:pt>
                <c:pt idx="37">
                  <c:v>1.6390030968559057</c:v>
                </c:pt>
                <c:pt idx="38">
                  <c:v>1.1559084556550601</c:v>
                </c:pt>
                <c:pt idx="39">
                  <c:v>0.63786696933523801</c:v>
                </c:pt>
                <c:pt idx="40">
                  <c:v>0.59965664768237159</c:v>
                </c:pt>
                <c:pt idx="41">
                  <c:v>0.31724579661163727</c:v>
                </c:pt>
                <c:pt idx="42">
                  <c:v>0.31023770295965208</c:v>
                </c:pt>
                <c:pt idx="43">
                  <c:v>0.19034936078807815</c:v>
                </c:pt>
                <c:pt idx="44">
                  <c:v>0.12345604133275627</c:v>
                </c:pt>
                <c:pt idx="45">
                  <c:v>9.6441595929086257E-2</c:v>
                </c:pt>
                <c:pt idx="46">
                  <c:v>6.987994000077985E-2</c:v>
                </c:pt>
                <c:pt idx="47">
                  <c:v>6.3327410111409257E-2</c:v>
                </c:pt>
                <c:pt idx="48">
                  <c:v>0.10939508505466713</c:v>
                </c:pt>
                <c:pt idx="49">
                  <c:v>6.4881108437733204E-2</c:v>
                </c:pt>
                <c:pt idx="50">
                  <c:v>2.7847766725791784E-2</c:v>
                </c:pt>
                <c:pt idx="51">
                  <c:v>4.4001501738614043E-2</c:v>
                </c:pt>
                <c:pt idx="52">
                  <c:v>4.0182985457853079E-2</c:v>
                </c:pt>
                <c:pt idx="53">
                  <c:v>4.6822833034521803E-2</c:v>
                </c:pt>
                <c:pt idx="54">
                  <c:v>8.1911207262676519E-2</c:v>
                </c:pt>
                <c:pt idx="55">
                  <c:v>8.2933661136810846E-2</c:v>
                </c:pt>
                <c:pt idx="56">
                  <c:v>4.6828478964401593E-2</c:v>
                </c:pt>
                <c:pt idx="57">
                  <c:v>3.1700313231932828E-2</c:v>
                </c:pt>
                <c:pt idx="58">
                  <c:v>4.0779265905299247E-2</c:v>
                </c:pt>
                <c:pt idx="59">
                  <c:v>3.9181474152281737E-2</c:v>
                </c:pt>
                <c:pt idx="60">
                  <c:v>3.7704169220534121E-2</c:v>
                </c:pt>
                <c:pt idx="61">
                  <c:v>3.6334217726864688E-2</c:v>
                </c:pt>
                <c:pt idx="62">
                  <c:v>3.5060328130978397E-2</c:v>
                </c:pt>
                <c:pt idx="63">
                  <c:v>3.3872738794160334E-2</c:v>
                </c:pt>
                <c:pt idx="64">
                  <c:v>3.2762967358697458E-2</c:v>
                </c:pt>
                <c:pt idx="65">
                  <c:v>3.1723607830835672E-2</c:v>
                </c:pt>
                <c:pt idx="66">
                  <c:v>3.0748165099695156E-2</c:v>
                </c:pt>
                <c:pt idx="67">
                  <c:v>2.9830919074904351E-2</c:v>
                </c:pt>
                <c:pt idx="68">
                  <c:v>2.8966812437231367E-2</c:v>
                </c:pt>
                <c:pt idx="69">
                  <c:v>2.8151357349048018E-2</c:v>
                </c:pt>
              </c:numCache>
            </c:numRef>
          </c:val>
        </c:ser>
        <c:dLbls/>
        <c:marker val="1"/>
        <c:axId val="58606336"/>
        <c:axId val="58607872"/>
      </c:lineChart>
      <c:catAx>
        <c:axId val="5860633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s-BO"/>
            </a:pPr>
            <a:endParaRPr lang="es-ES"/>
          </a:p>
        </c:txPr>
        <c:crossAx val="58607872"/>
        <c:crosses val="autoZero"/>
        <c:auto val="1"/>
        <c:lblAlgn val="ctr"/>
        <c:lblOffset val="100"/>
      </c:catAx>
      <c:valAx>
        <c:axId val="58607872"/>
        <c:scaling>
          <c:orientation val="minMax"/>
          <c:max val="7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s-BO"/>
            </a:pPr>
            <a:endParaRPr lang="es-ES"/>
          </a:p>
        </c:txPr>
        <c:crossAx val="5860633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s-BO"/>
          </a:pPr>
          <a:endParaRPr lang="es-ES"/>
        </a:p>
      </c:txPr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 lang="es-BO" sz="1600"/>
            </a:pPr>
            <a:r>
              <a:rPr lang="en-US" sz="1600"/>
              <a:t>Crecimiento cartera microcrédito (Agencias actuales)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1569998944505229"/>
          <c:y val="0.15237073660016559"/>
          <c:w val="0.860440363349806"/>
          <c:h val="0.62727437658493568"/>
        </c:manualLayout>
      </c:layout>
      <c:lineChart>
        <c:grouping val="standard"/>
        <c:ser>
          <c:idx val="0"/>
          <c:order val="0"/>
          <c:tx>
            <c:strRef>
              <c:f>'Base Mensual'!$B$127</c:f>
              <c:strCache>
                <c:ptCount val="1"/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'Base Mensual'!$C$130:$AU$130</c:f>
              <c:numCache>
                <c:formatCode>mmm\-yy</c:formatCode>
                <c:ptCount val="45"/>
                <c:pt idx="0">
                  <c:v>41000</c:v>
                </c:pt>
                <c:pt idx="1">
                  <c:v>41030</c:v>
                </c:pt>
                <c:pt idx="2">
                  <c:v>41061</c:v>
                </c:pt>
                <c:pt idx="3">
                  <c:v>41091</c:v>
                </c:pt>
                <c:pt idx="4">
                  <c:v>41122</c:v>
                </c:pt>
                <c:pt idx="5">
                  <c:v>41153</c:v>
                </c:pt>
                <c:pt idx="6">
                  <c:v>41183</c:v>
                </c:pt>
                <c:pt idx="7">
                  <c:v>41214</c:v>
                </c:pt>
                <c:pt idx="8">
                  <c:v>41244</c:v>
                </c:pt>
                <c:pt idx="9">
                  <c:v>41275</c:v>
                </c:pt>
                <c:pt idx="10">
                  <c:v>41306</c:v>
                </c:pt>
                <c:pt idx="11">
                  <c:v>41334</c:v>
                </c:pt>
                <c:pt idx="12">
                  <c:v>41365</c:v>
                </c:pt>
                <c:pt idx="13">
                  <c:v>41395</c:v>
                </c:pt>
                <c:pt idx="14">
                  <c:v>41426</c:v>
                </c:pt>
                <c:pt idx="15">
                  <c:v>41456</c:v>
                </c:pt>
                <c:pt idx="16">
                  <c:v>41487</c:v>
                </c:pt>
                <c:pt idx="17">
                  <c:v>41518</c:v>
                </c:pt>
                <c:pt idx="18">
                  <c:v>41548</c:v>
                </c:pt>
                <c:pt idx="19">
                  <c:v>41579</c:v>
                </c:pt>
                <c:pt idx="20">
                  <c:v>41609</c:v>
                </c:pt>
                <c:pt idx="21">
                  <c:v>41640</c:v>
                </c:pt>
                <c:pt idx="22">
                  <c:v>41671</c:v>
                </c:pt>
                <c:pt idx="23">
                  <c:v>41699</c:v>
                </c:pt>
                <c:pt idx="24">
                  <c:v>41730</c:v>
                </c:pt>
                <c:pt idx="25">
                  <c:v>41760</c:v>
                </c:pt>
                <c:pt idx="26">
                  <c:v>41791</c:v>
                </c:pt>
                <c:pt idx="27">
                  <c:v>41821</c:v>
                </c:pt>
                <c:pt idx="28">
                  <c:v>41852</c:v>
                </c:pt>
                <c:pt idx="29">
                  <c:v>41883</c:v>
                </c:pt>
                <c:pt idx="30">
                  <c:v>41913</c:v>
                </c:pt>
                <c:pt idx="31">
                  <c:v>41944</c:v>
                </c:pt>
                <c:pt idx="32">
                  <c:v>41974</c:v>
                </c:pt>
                <c:pt idx="33">
                  <c:v>42005</c:v>
                </c:pt>
                <c:pt idx="34">
                  <c:v>42036</c:v>
                </c:pt>
                <c:pt idx="35">
                  <c:v>42064</c:v>
                </c:pt>
                <c:pt idx="36">
                  <c:v>42095</c:v>
                </c:pt>
                <c:pt idx="37">
                  <c:v>42125</c:v>
                </c:pt>
                <c:pt idx="38">
                  <c:v>42156</c:v>
                </c:pt>
                <c:pt idx="39">
                  <c:v>42186</c:v>
                </c:pt>
                <c:pt idx="40">
                  <c:v>42217</c:v>
                </c:pt>
                <c:pt idx="41">
                  <c:v>42248</c:v>
                </c:pt>
                <c:pt idx="42">
                  <c:v>42278</c:v>
                </c:pt>
                <c:pt idx="43">
                  <c:v>42309</c:v>
                </c:pt>
                <c:pt idx="44">
                  <c:v>42339</c:v>
                </c:pt>
              </c:numCache>
            </c:numRef>
          </c:cat>
          <c:val>
            <c:numRef>
              <c:f>'Base Mensual'!$C$127:$AU$127</c:f>
              <c:numCache>
                <c:formatCode>_(* #,##0_);_(* \(#,##0\);_(* "-"??_);_(@_)</c:formatCode>
                <c:ptCount val="45"/>
                <c:pt idx="0">
                  <c:v>56027.69</c:v>
                </c:pt>
                <c:pt idx="1">
                  <c:v>126217.46999999999</c:v>
                </c:pt>
                <c:pt idx="2">
                  <c:v>312718.32</c:v>
                </c:pt>
                <c:pt idx="3">
                  <c:v>360602.1</c:v>
                </c:pt>
                <c:pt idx="4">
                  <c:v>587406.27999999991</c:v>
                </c:pt>
                <c:pt idx="5">
                  <c:v>572526.44000000018</c:v>
                </c:pt>
                <c:pt idx="6">
                  <c:v>668033.89999999967</c:v>
                </c:pt>
                <c:pt idx="7">
                  <c:v>522020.45999999996</c:v>
                </c:pt>
                <c:pt idx="8">
                  <c:v>494827.65000000037</c:v>
                </c:pt>
                <c:pt idx="9">
                  <c:v>442322.87000000011</c:v>
                </c:pt>
                <c:pt idx="10">
                  <c:v>361713.07999999914</c:v>
                </c:pt>
                <c:pt idx="11">
                  <c:v>420711.05000000075</c:v>
                </c:pt>
                <c:pt idx="12">
                  <c:v>564921.09999999963</c:v>
                </c:pt>
                <c:pt idx="13">
                  <c:v>360209.78000000026</c:v>
                </c:pt>
                <c:pt idx="14">
                  <c:v>178799.47999999952</c:v>
                </c:pt>
                <c:pt idx="15">
                  <c:v>361214.3900000006</c:v>
                </c:pt>
                <c:pt idx="16">
                  <c:v>216562.83000000007</c:v>
                </c:pt>
                <c:pt idx="17">
                  <c:v>316753.63999999966</c:v>
                </c:pt>
                <c:pt idx="18">
                  <c:v>551330.29999999981</c:v>
                </c:pt>
                <c:pt idx="19">
                  <c:v>463732.13000000082</c:v>
                </c:pt>
                <c:pt idx="20">
                  <c:v>375448.45999999903</c:v>
                </c:pt>
                <c:pt idx="21">
                  <c:v>261793</c:v>
                </c:pt>
                <c:pt idx="22">
                  <c:v>214482.10000000149</c:v>
                </c:pt>
                <c:pt idx="23">
                  <c:v>171048.70999999903</c:v>
                </c:pt>
                <c:pt idx="24">
                  <c:v>251301.87000000104</c:v>
                </c:pt>
                <c:pt idx="25">
                  <c:v>406084.18999999762</c:v>
                </c:pt>
                <c:pt idx="26">
                  <c:v>242329.51000000164</c:v>
                </c:pt>
                <c:pt idx="27">
                  <c:v>302723.51999999955</c:v>
                </c:pt>
                <c:pt idx="28">
                  <c:v>58131.919999999925</c:v>
                </c:pt>
                <c:pt idx="29">
                  <c:v>247021.33999999985</c:v>
                </c:pt>
                <c:pt idx="30">
                  <c:v>334553.69398433529</c:v>
                </c:pt>
                <c:pt idx="31">
                  <c:v>334553.69398433343</c:v>
                </c:pt>
                <c:pt idx="32">
                  <c:v>334553.69398433715</c:v>
                </c:pt>
                <c:pt idx="33">
                  <c:v>257902.06965804473</c:v>
                </c:pt>
                <c:pt idx="34">
                  <c:v>317930.6239503976</c:v>
                </c:pt>
                <c:pt idx="35">
                  <c:v>317930.6239503976</c:v>
                </c:pt>
                <c:pt idx="36">
                  <c:v>317930.62395039946</c:v>
                </c:pt>
                <c:pt idx="37">
                  <c:v>317930.62395039573</c:v>
                </c:pt>
                <c:pt idx="38">
                  <c:v>317930.62395039946</c:v>
                </c:pt>
                <c:pt idx="39">
                  <c:v>245111.75720026903</c:v>
                </c:pt>
                <c:pt idx="40">
                  <c:v>316103.43645642884</c:v>
                </c:pt>
                <c:pt idx="41">
                  <c:v>316103.4364564307</c:v>
                </c:pt>
                <c:pt idx="42">
                  <c:v>316103.43645642884</c:v>
                </c:pt>
                <c:pt idx="43">
                  <c:v>316103.43645642884</c:v>
                </c:pt>
                <c:pt idx="44">
                  <c:v>316103.4364564307</c:v>
                </c:pt>
              </c:numCache>
            </c:numRef>
          </c:val>
        </c:ser>
        <c:dLbls/>
        <c:marker val="1"/>
        <c:axId val="58916224"/>
        <c:axId val="58930304"/>
      </c:lineChart>
      <c:dateAx>
        <c:axId val="58916224"/>
        <c:scaling>
          <c:orientation val="minMax"/>
        </c:scaling>
        <c:axPos val="b"/>
        <c:numFmt formatCode="mmm\-yy" sourceLinked="1"/>
        <c:majorTickMark val="none"/>
        <c:tickLblPos val="nextTo"/>
        <c:txPr>
          <a:bodyPr/>
          <a:lstStyle/>
          <a:p>
            <a:pPr>
              <a:defRPr lang="es-BO" sz="800"/>
            </a:pPr>
            <a:endParaRPr lang="es-ES"/>
          </a:p>
        </c:txPr>
        <c:crossAx val="58930304"/>
        <c:crosses val="autoZero"/>
        <c:auto val="1"/>
        <c:lblOffset val="100"/>
        <c:baseTimeUnit val="months"/>
      </c:dateAx>
      <c:valAx>
        <c:axId val="58930304"/>
        <c:scaling>
          <c:orientation val="minMax"/>
        </c:scaling>
        <c:axPos val="l"/>
        <c:majorGridlines/>
        <c:numFmt formatCode="#,##0" sourceLinked="0"/>
        <c:maj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s-BO" sz="800"/>
            </a:pPr>
            <a:endParaRPr lang="es-ES"/>
          </a:p>
        </c:txPr>
        <c:crossAx val="58916224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1.3014353020986582E-2"/>
                <c:y val="0.20926186342592601"/>
              </c:manualLayout>
            </c:layout>
            <c:tx>
              <c:rich>
                <a:bodyPr/>
                <a:lstStyle/>
                <a:p>
                  <a:pPr>
                    <a:defRPr lang="es-BO" b="1"/>
                  </a:pPr>
                  <a:r>
                    <a:rPr lang="es-BO" b="1"/>
                    <a:t>Crecimiento miles de $us.</a:t>
                  </a:r>
                </a:p>
              </c:rich>
            </c:tx>
          </c:dispUnitsLbl>
        </c:dispUnits>
      </c:valAx>
    </c:plotArea>
    <c:legend>
      <c:legendPos val="b"/>
      <c:layout/>
      <c:txPr>
        <a:bodyPr/>
        <a:lstStyle/>
        <a:p>
          <a:pPr rtl="0">
            <a:defRPr lang="es-BO"/>
          </a:pPr>
          <a:endParaRPr lang="es-ES"/>
        </a:p>
      </c:txPr>
    </c:legend>
    <c:plotVisOnly val="1"/>
    <c:dispBlanksAs val="gap"/>
  </c:chart>
  <c:spPr>
    <a:ln>
      <a:noFill/>
    </a:ln>
  </c:spPr>
  <c:txPr>
    <a:bodyPr/>
    <a:lstStyle/>
    <a:p>
      <a:pPr>
        <a:defRPr>
          <a:solidFill>
            <a:srgbClr val="002060"/>
          </a:solidFill>
        </a:defRPr>
      </a:pPr>
      <a:endParaRPr lang="es-E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 lang="es-BO" sz="1600"/>
            </a:pPr>
            <a:r>
              <a:rPr lang="en-US" sz="1600"/>
              <a:t>Evolución mora</a:t>
            </a:r>
            <a:r>
              <a:rPr lang="en-US" sz="1600" baseline="0"/>
              <a:t> microcrédito</a:t>
            </a:r>
            <a:r>
              <a:rPr lang="en-US" sz="1600"/>
              <a:t> (Agencias actuales)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1569998944505229"/>
          <c:y val="0.15237073660016559"/>
          <c:w val="0.860440363349806"/>
          <c:h val="0.62727437658493568"/>
        </c:manualLayout>
      </c:layout>
      <c:lineChart>
        <c:grouping val="standard"/>
        <c:ser>
          <c:idx val="0"/>
          <c:order val="0"/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'Base Mensual'!$B$130:$AI$130</c:f>
              <c:numCache>
                <c:formatCode>mmm\-yy</c:formatCode>
                <c:ptCount val="34"/>
                <c:pt idx="0">
                  <c:v>40969</c:v>
                </c:pt>
                <c:pt idx="1">
                  <c:v>41000</c:v>
                </c:pt>
                <c:pt idx="2">
                  <c:v>41030</c:v>
                </c:pt>
                <c:pt idx="3">
                  <c:v>41061</c:v>
                </c:pt>
                <c:pt idx="4">
                  <c:v>41091</c:v>
                </c:pt>
                <c:pt idx="5">
                  <c:v>41122</c:v>
                </c:pt>
                <c:pt idx="6">
                  <c:v>41153</c:v>
                </c:pt>
                <c:pt idx="7">
                  <c:v>41183</c:v>
                </c:pt>
                <c:pt idx="8">
                  <c:v>41214</c:v>
                </c:pt>
                <c:pt idx="9">
                  <c:v>41244</c:v>
                </c:pt>
                <c:pt idx="10">
                  <c:v>41275</c:v>
                </c:pt>
                <c:pt idx="11">
                  <c:v>41306</c:v>
                </c:pt>
                <c:pt idx="12">
                  <c:v>41334</c:v>
                </c:pt>
                <c:pt idx="13">
                  <c:v>41365</c:v>
                </c:pt>
                <c:pt idx="14">
                  <c:v>41395</c:v>
                </c:pt>
                <c:pt idx="15">
                  <c:v>41426</c:v>
                </c:pt>
                <c:pt idx="16">
                  <c:v>41456</c:v>
                </c:pt>
                <c:pt idx="17">
                  <c:v>41487</c:v>
                </c:pt>
                <c:pt idx="18">
                  <c:v>41518</c:v>
                </c:pt>
                <c:pt idx="19">
                  <c:v>41548</c:v>
                </c:pt>
                <c:pt idx="20">
                  <c:v>41579</c:v>
                </c:pt>
                <c:pt idx="21">
                  <c:v>41609</c:v>
                </c:pt>
                <c:pt idx="22">
                  <c:v>41640</c:v>
                </c:pt>
                <c:pt idx="23">
                  <c:v>41671</c:v>
                </c:pt>
                <c:pt idx="24">
                  <c:v>41699</c:v>
                </c:pt>
                <c:pt idx="25">
                  <c:v>41730</c:v>
                </c:pt>
                <c:pt idx="26">
                  <c:v>41760</c:v>
                </c:pt>
                <c:pt idx="27">
                  <c:v>41791</c:v>
                </c:pt>
                <c:pt idx="28">
                  <c:v>41821</c:v>
                </c:pt>
                <c:pt idx="29">
                  <c:v>41852</c:v>
                </c:pt>
                <c:pt idx="30">
                  <c:v>41883</c:v>
                </c:pt>
                <c:pt idx="31">
                  <c:v>41913</c:v>
                </c:pt>
                <c:pt idx="32">
                  <c:v>41944</c:v>
                </c:pt>
                <c:pt idx="33">
                  <c:v>41974</c:v>
                </c:pt>
              </c:numCache>
            </c:numRef>
          </c:cat>
          <c:val>
            <c:numRef>
              <c:f>'Base Mensual'!#REF!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'Base Mensual'!#REF!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/>
        <c:marker val="1"/>
        <c:axId val="59119488"/>
        <c:axId val="59121024"/>
      </c:lineChart>
      <c:dateAx>
        <c:axId val="59119488"/>
        <c:scaling>
          <c:orientation val="minMax"/>
        </c:scaling>
        <c:axPos val="b"/>
        <c:numFmt formatCode="mmm\-yy" sourceLinked="1"/>
        <c:majorTickMark val="none"/>
        <c:tickLblPos val="nextTo"/>
        <c:txPr>
          <a:bodyPr/>
          <a:lstStyle/>
          <a:p>
            <a:pPr>
              <a:defRPr lang="es-BO" sz="700"/>
            </a:pPr>
            <a:endParaRPr lang="es-ES"/>
          </a:p>
        </c:txPr>
        <c:crossAx val="59121024"/>
        <c:crosses val="autoZero"/>
        <c:auto val="1"/>
        <c:lblOffset val="100"/>
        <c:baseTimeUnit val="months"/>
      </c:dateAx>
      <c:valAx>
        <c:axId val="591210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lang="es-BO"/>
                </a:pPr>
                <a:r>
                  <a:rPr lang="es-BO"/>
                  <a:t>% de mora</a:t>
                </a:r>
              </a:p>
            </c:rich>
          </c:tx>
          <c:layout>
            <c:manualLayout>
              <c:xMode val="edge"/>
              <c:yMode val="edge"/>
              <c:x val="9.3488143787764273E-3"/>
              <c:y val="0.33747614472115844"/>
            </c:manualLayout>
          </c:layout>
        </c:title>
        <c:numFmt formatCode="0.00%" sourceLinked="0"/>
        <c:maj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s-BO" sz="800"/>
            </a:pPr>
            <a:endParaRPr lang="es-ES"/>
          </a:p>
        </c:txPr>
        <c:crossAx val="59119488"/>
        <c:crosses val="autoZero"/>
        <c:crossBetween val="between"/>
      </c:valAx>
    </c:plotArea>
    <c:legend>
      <c:legendPos val="b"/>
      <c:layout/>
      <c:txPr>
        <a:bodyPr/>
        <a:lstStyle/>
        <a:p>
          <a:pPr rtl="0">
            <a:defRPr lang="es-BO"/>
          </a:pPr>
          <a:endParaRPr lang="es-ES"/>
        </a:p>
      </c:txPr>
    </c:legend>
    <c:plotVisOnly val="1"/>
    <c:dispBlanksAs val="gap"/>
  </c:chart>
  <c:spPr>
    <a:ln>
      <a:noFill/>
    </a:ln>
  </c:spPr>
  <c:txPr>
    <a:bodyPr/>
    <a:lstStyle/>
    <a:p>
      <a:pPr>
        <a:defRPr>
          <a:solidFill>
            <a:srgbClr val="002060"/>
          </a:solidFill>
        </a:defRPr>
      </a:pPr>
      <a:endParaRPr lang="es-E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 lang="es-BO" sz="1600"/>
            </a:pPr>
            <a:r>
              <a:rPr lang="en-US" sz="1600"/>
              <a:t>Evolución cartera</a:t>
            </a:r>
            <a:r>
              <a:rPr lang="en-US" sz="1600" baseline="0"/>
              <a:t> microcrédito</a:t>
            </a:r>
            <a:r>
              <a:rPr lang="en-US" sz="1600"/>
              <a:t> (Agencias actuales)</a:t>
            </a:r>
          </a:p>
        </c:rich>
      </c:tx>
      <c:layout>
        <c:manualLayout>
          <c:xMode val="edge"/>
          <c:yMode val="edge"/>
          <c:x val="0.2623199980051491"/>
          <c:y val="8.0844907407407407E-2"/>
        </c:manualLayout>
      </c:layout>
    </c:title>
    <c:plotArea>
      <c:layout>
        <c:manualLayout>
          <c:layoutTarget val="inner"/>
          <c:xMode val="edge"/>
          <c:yMode val="edge"/>
          <c:x val="0.11569998944505229"/>
          <c:y val="0.15237073660016559"/>
          <c:w val="0.860440363349806"/>
          <c:h val="0.62727437658493568"/>
        </c:manualLayout>
      </c:layout>
      <c:lineChart>
        <c:grouping val="standard"/>
        <c:ser>
          <c:idx val="0"/>
          <c:order val="0"/>
          <c:tx>
            <c:strRef>
              <c:f>'Base Mensual'!$A$131</c:f>
              <c:strCache>
                <c:ptCount val="1"/>
                <c:pt idx="0">
                  <c:v>Saldo_Cart_Act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'Base Mensual'!$B$130:$AU$130</c:f>
              <c:numCache>
                <c:formatCode>mmm\-yy</c:formatCode>
                <c:ptCount val="46"/>
                <c:pt idx="0">
                  <c:v>40969</c:v>
                </c:pt>
                <c:pt idx="1">
                  <c:v>41000</c:v>
                </c:pt>
                <c:pt idx="2">
                  <c:v>41030</c:v>
                </c:pt>
                <c:pt idx="3">
                  <c:v>41061</c:v>
                </c:pt>
                <c:pt idx="4">
                  <c:v>41091</c:v>
                </c:pt>
                <c:pt idx="5">
                  <c:v>41122</c:v>
                </c:pt>
                <c:pt idx="6">
                  <c:v>41153</c:v>
                </c:pt>
                <c:pt idx="7">
                  <c:v>41183</c:v>
                </c:pt>
                <c:pt idx="8">
                  <c:v>41214</c:v>
                </c:pt>
                <c:pt idx="9">
                  <c:v>41244</c:v>
                </c:pt>
                <c:pt idx="10">
                  <c:v>41275</c:v>
                </c:pt>
                <c:pt idx="11">
                  <c:v>41306</c:v>
                </c:pt>
                <c:pt idx="12">
                  <c:v>41334</c:v>
                </c:pt>
                <c:pt idx="13">
                  <c:v>41365</c:v>
                </c:pt>
                <c:pt idx="14">
                  <c:v>41395</c:v>
                </c:pt>
                <c:pt idx="15">
                  <c:v>41426</c:v>
                </c:pt>
                <c:pt idx="16">
                  <c:v>41456</c:v>
                </c:pt>
                <c:pt idx="17">
                  <c:v>41487</c:v>
                </c:pt>
                <c:pt idx="18">
                  <c:v>41518</c:v>
                </c:pt>
                <c:pt idx="19">
                  <c:v>41548</c:v>
                </c:pt>
                <c:pt idx="20">
                  <c:v>41579</c:v>
                </c:pt>
                <c:pt idx="21">
                  <c:v>41609</c:v>
                </c:pt>
                <c:pt idx="22">
                  <c:v>41640</c:v>
                </c:pt>
                <c:pt idx="23">
                  <c:v>41671</c:v>
                </c:pt>
                <c:pt idx="24">
                  <c:v>41699</c:v>
                </c:pt>
                <c:pt idx="25">
                  <c:v>41730</c:v>
                </c:pt>
                <c:pt idx="26">
                  <c:v>41760</c:v>
                </c:pt>
                <c:pt idx="27">
                  <c:v>41791</c:v>
                </c:pt>
                <c:pt idx="28">
                  <c:v>41821</c:v>
                </c:pt>
                <c:pt idx="29">
                  <c:v>41852</c:v>
                </c:pt>
                <c:pt idx="30">
                  <c:v>41883</c:v>
                </c:pt>
                <c:pt idx="31">
                  <c:v>41913</c:v>
                </c:pt>
                <c:pt idx="32">
                  <c:v>41944</c:v>
                </c:pt>
                <c:pt idx="33">
                  <c:v>41974</c:v>
                </c:pt>
                <c:pt idx="34">
                  <c:v>42005</c:v>
                </c:pt>
                <c:pt idx="35">
                  <c:v>42036</c:v>
                </c:pt>
                <c:pt idx="36">
                  <c:v>42064</c:v>
                </c:pt>
                <c:pt idx="37">
                  <c:v>42095</c:v>
                </c:pt>
                <c:pt idx="38">
                  <c:v>42125</c:v>
                </c:pt>
                <c:pt idx="39">
                  <c:v>42156</c:v>
                </c:pt>
                <c:pt idx="40">
                  <c:v>42186</c:v>
                </c:pt>
                <c:pt idx="41">
                  <c:v>42217</c:v>
                </c:pt>
                <c:pt idx="42">
                  <c:v>42248</c:v>
                </c:pt>
                <c:pt idx="43">
                  <c:v>42278</c:v>
                </c:pt>
                <c:pt idx="44">
                  <c:v>42309</c:v>
                </c:pt>
                <c:pt idx="45">
                  <c:v>42339</c:v>
                </c:pt>
              </c:numCache>
            </c:numRef>
          </c:cat>
          <c:val>
            <c:numRef>
              <c:f>'Base Mensual'!$B$131:$AU$131</c:f>
              <c:numCache>
                <c:formatCode>_(* #,##0_);_(* \(#,##0\);_(* "-"??_);_(@_)</c:formatCode>
                <c:ptCount val="46"/>
                <c:pt idx="0">
                  <c:v>15758.02</c:v>
                </c:pt>
                <c:pt idx="1">
                  <c:v>71785.710000000006</c:v>
                </c:pt>
                <c:pt idx="2">
                  <c:v>198003.18</c:v>
                </c:pt>
                <c:pt idx="3">
                  <c:v>510721.5</c:v>
                </c:pt>
                <c:pt idx="4">
                  <c:v>871323.6</c:v>
                </c:pt>
                <c:pt idx="5">
                  <c:v>1458729.88</c:v>
                </c:pt>
                <c:pt idx="6">
                  <c:v>2031256.32</c:v>
                </c:pt>
                <c:pt idx="7">
                  <c:v>2699290.2199999997</c:v>
                </c:pt>
                <c:pt idx="8">
                  <c:v>3221310.6799999997</c:v>
                </c:pt>
                <c:pt idx="9">
                  <c:v>3716138.33</c:v>
                </c:pt>
                <c:pt idx="10">
                  <c:v>4158461.2</c:v>
                </c:pt>
                <c:pt idx="11">
                  <c:v>4520174.2799999993</c:v>
                </c:pt>
                <c:pt idx="12">
                  <c:v>4940885.33</c:v>
                </c:pt>
                <c:pt idx="13">
                  <c:v>5505806.4299999997</c:v>
                </c:pt>
                <c:pt idx="14">
                  <c:v>5866016.21</c:v>
                </c:pt>
                <c:pt idx="15">
                  <c:v>6044815.6899999995</c:v>
                </c:pt>
                <c:pt idx="16">
                  <c:v>6406030.0800000001</c:v>
                </c:pt>
                <c:pt idx="17">
                  <c:v>6622592.9100000001</c:v>
                </c:pt>
                <c:pt idx="18">
                  <c:v>6939346.5499999998</c:v>
                </c:pt>
                <c:pt idx="19">
                  <c:v>7490676.8499999996</c:v>
                </c:pt>
                <c:pt idx="20">
                  <c:v>7954408.9800000004</c:v>
                </c:pt>
                <c:pt idx="21">
                  <c:v>8329857.4399999995</c:v>
                </c:pt>
                <c:pt idx="22">
                  <c:v>8591650.4399999995</c:v>
                </c:pt>
                <c:pt idx="23">
                  <c:v>8806132.540000001</c:v>
                </c:pt>
                <c:pt idx="24">
                  <c:v>8977181.25</c:v>
                </c:pt>
                <c:pt idx="25">
                  <c:v>9228483.120000001</c:v>
                </c:pt>
                <c:pt idx="26">
                  <c:v>9634567.3099999987</c:v>
                </c:pt>
                <c:pt idx="27">
                  <c:v>9876896.8200000003</c:v>
                </c:pt>
                <c:pt idx="28">
                  <c:v>10179620.34</c:v>
                </c:pt>
                <c:pt idx="29">
                  <c:v>10237752.26</c:v>
                </c:pt>
                <c:pt idx="30">
                  <c:v>10484773.6</c:v>
                </c:pt>
                <c:pt idx="31">
                  <c:v>10819327.293984335</c:v>
                </c:pt>
                <c:pt idx="32">
                  <c:v>11153880.987968668</c:v>
                </c:pt>
                <c:pt idx="33">
                  <c:v>11488434.681953005</c:v>
                </c:pt>
                <c:pt idx="34">
                  <c:v>11746336.75161105</c:v>
                </c:pt>
                <c:pt idx="35">
                  <c:v>12064267.375561448</c:v>
                </c:pt>
                <c:pt idx="36">
                  <c:v>12382197.999511845</c:v>
                </c:pt>
                <c:pt idx="37">
                  <c:v>12700128.623462245</c:v>
                </c:pt>
                <c:pt idx="38">
                  <c:v>13018059.247412641</c:v>
                </c:pt>
                <c:pt idx="39">
                  <c:v>13335989.87136304</c:v>
                </c:pt>
                <c:pt idx="40">
                  <c:v>13581101.628563309</c:v>
                </c:pt>
                <c:pt idx="41">
                  <c:v>13897205.065019738</c:v>
                </c:pt>
                <c:pt idx="42">
                  <c:v>14213308.501476169</c:v>
                </c:pt>
                <c:pt idx="43">
                  <c:v>14529411.937932597</c:v>
                </c:pt>
                <c:pt idx="44">
                  <c:v>14845515.374389026</c:v>
                </c:pt>
                <c:pt idx="45">
                  <c:v>15161618.810845457</c:v>
                </c:pt>
              </c:numCache>
            </c:numRef>
          </c:val>
        </c:ser>
        <c:dLbls/>
        <c:marker val="1"/>
        <c:axId val="54737920"/>
        <c:axId val="54597888"/>
      </c:lineChart>
      <c:dateAx>
        <c:axId val="54737920"/>
        <c:scaling>
          <c:orientation val="minMax"/>
        </c:scaling>
        <c:axPos val="b"/>
        <c:numFmt formatCode="mmm\-yy" sourceLinked="1"/>
        <c:majorTickMark val="none"/>
        <c:tickLblPos val="nextTo"/>
        <c:txPr>
          <a:bodyPr/>
          <a:lstStyle/>
          <a:p>
            <a:pPr>
              <a:defRPr lang="es-BO" sz="700"/>
            </a:pPr>
            <a:endParaRPr lang="es-ES"/>
          </a:p>
        </c:txPr>
        <c:crossAx val="54597888"/>
        <c:crosses val="autoZero"/>
        <c:auto val="1"/>
        <c:lblOffset val="100"/>
        <c:baseTimeUnit val="months"/>
      </c:dateAx>
      <c:valAx>
        <c:axId val="545978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lang="es-BO"/>
                </a:pPr>
                <a:r>
                  <a:rPr lang="es-BO"/>
                  <a:t>Cartera</a:t>
                </a:r>
                <a:r>
                  <a:rPr lang="es-BO" baseline="0"/>
                  <a:t> miles de $us.</a:t>
                </a:r>
                <a:endParaRPr lang="es-BO"/>
              </a:p>
            </c:rich>
          </c:tx>
          <c:layout>
            <c:manualLayout>
              <c:xMode val="edge"/>
              <c:yMode val="edge"/>
              <c:x val="9.3488143787764256E-3"/>
              <c:y val="0.22007032793316639"/>
            </c:manualLayout>
          </c:layout>
        </c:title>
        <c:numFmt formatCode="#,##0" sourceLinked="0"/>
        <c:maj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s-BO" sz="800"/>
            </a:pPr>
            <a:endParaRPr lang="es-ES"/>
          </a:p>
        </c:txPr>
        <c:crossAx val="54737920"/>
        <c:crosses val="autoZero"/>
        <c:crossBetween val="between"/>
        <c:dispUnits>
          <c:builtInUnit val="thousands"/>
        </c:dispUnits>
      </c:valAx>
    </c:plotArea>
    <c:legend>
      <c:legendPos val="b"/>
      <c:layout/>
      <c:txPr>
        <a:bodyPr/>
        <a:lstStyle/>
        <a:p>
          <a:pPr rtl="0">
            <a:defRPr lang="es-BO"/>
          </a:pPr>
          <a:endParaRPr lang="es-ES"/>
        </a:p>
      </c:txPr>
    </c:legend>
    <c:plotVisOnly val="1"/>
    <c:dispBlanksAs val="gap"/>
  </c:chart>
  <c:spPr>
    <a:ln>
      <a:noFill/>
    </a:ln>
  </c:spPr>
  <c:txPr>
    <a:bodyPr/>
    <a:lstStyle/>
    <a:p>
      <a:pPr>
        <a:defRPr>
          <a:solidFill>
            <a:srgbClr val="002060"/>
          </a:solidFill>
        </a:defRPr>
      </a:pPr>
      <a:endParaRPr lang="es-E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 lang="es-BO" sz="1600"/>
            </a:pPr>
            <a:r>
              <a:rPr lang="en-US" sz="1600"/>
              <a:t>Evolución clientes</a:t>
            </a:r>
            <a:r>
              <a:rPr lang="en-US" sz="1600" baseline="0"/>
              <a:t> microcrédito</a:t>
            </a:r>
            <a:r>
              <a:rPr lang="en-US" sz="1600"/>
              <a:t> (Agencias actuales)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1569998944505229"/>
          <c:y val="0.15237073660016559"/>
          <c:w val="0.860440363349806"/>
          <c:h val="0.62727437658493568"/>
        </c:manualLayout>
      </c:layout>
      <c:lineChart>
        <c:grouping val="standard"/>
        <c:ser>
          <c:idx val="0"/>
          <c:order val="0"/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'Base Mensual'!$B$130:$AI$130</c:f>
              <c:numCache>
                <c:formatCode>mmm\-yy</c:formatCode>
                <c:ptCount val="34"/>
                <c:pt idx="0">
                  <c:v>40969</c:v>
                </c:pt>
                <c:pt idx="1">
                  <c:v>41000</c:v>
                </c:pt>
                <c:pt idx="2">
                  <c:v>41030</c:v>
                </c:pt>
                <c:pt idx="3">
                  <c:v>41061</c:v>
                </c:pt>
                <c:pt idx="4">
                  <c:v>41091</c:v>
                </c:pt>
                <c:pt idx="5">
                  <c:v>41122</c:v>
                </c:pt>
                <c:pt idx="6">
                  <c:v>41153</c:v>
                </c:pt>
                <c:pt idx="7">
                  <c:v>41183</c:v>
                </c:pt>
                <c:pt idx="8">
                  <c:v>41214</c:v>
                </c:pt>
                <c:pt idx="9">
                  <c:v>41244</c:v>
                </c:pt>
                <c:pt idx="10">
                  <c:v>41275</c:v>
                </c:pt>
                <c:pt idx="11">
                  <c:v>41306</c:v>
                </c:pt>
                <c:pt idx="12">
                  <c:v>41334</c:v>
                </c:pt>
                <c:pt idx="13">
                  <c:v>41365</c:v>
                </c:pt>
                <c:pt idx="14">
                  <c:v>41395</c:v>
                </c:pt>
                <c:pt idx="15">
                  <c:v>41426</c:v>
                </c:pt>
                <c:pt idx="16">
                  <c:v>41456</c:v>
                </c:pt>
                <c:pt idx="17">
                  <c:v>41487</c:v>
                </c:pt>
                <c:pt idx="18">
                  <c:v>41518</c:v>
                </c:pt>
                <c:pt idx="19">
                  <c:v>41548</c:v>
                </c:pt>
                <c:pt idx="20">
                  <c:v>41579</c:v>
                </c:pt>
                <c:pt idx="21">
                  <c:v>41609</c:v>
                </c:pt>
                <c:pt idx="22">
                  <c:v>41640</c:v>
                </c:pt>
                <c:pt idx="23">
                  <c:v>41671</c:v>
                </c:pt>
                <c:pt idx="24">
                  <c:v>41699</c:v>
                </c:pt>
                <c:pt idx="25">
                  <c:v>41730</c:v>
                </c:pt>
                <c:pt idx="26">
                  <c:v>41760</c:v>
                </c:pt>
                <c:pt idx="27">
                  <c:v>41791</c:v>
                </c:pt>
                <c:pt idx="28">
                  <c:v>41821</c:v>
                </c:pt>
                <c:pt idx="29">
                  <c:v>41852</c:v>
                </c:pt>
                <c:pt idx="30">
                  <c:v>41883</c:v>
                </c:pt>
                <c:pt idx="31">
                  <c:v>41913</c:v>
                </c:pt>
                <c:pt idx="32">
                  <c:v>41944</c:v>
                </c:pt>
                <c:pt idx="33">
                  <c:v>41974</c:v>
                </c:pt>
              </c:numCache>
            </c:numRef>
          </c:cat>
          <c:val>
            <c:numRef>
              <c:f>'Base Mensual'!#REF!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'Base Mensual'!#REF!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/>
        <c:marker val="1"/>
        <c:axId val="54615424"/>
        <c:axId val="54633600"/>
      </c:lineChart>
      <c:dateAx>
        <c:axId val="54615424"/>
        <c:scaling>
          <c:orientation val="minMax"/>
        </c:scaling>
        <c:axPos val="b"/>
        <c:numFmt formatCode="mmm\-yy" sourceLinked="1"/>
        <c:majorTickMark val="none"/>
        <c:tickLblPos val="nextTo"/>
        <c:txPr>
          <a:bodyPr/>
          <a:lstStyle/>
          <a:p>
            <a:pPr>
              <a:defRPr lang="es-BO" sz="700"/>
            </a:pPr>
            <a:endParaRPr lang="es-ES"/>
          </a:p>
        </c:txPr>
        <c:crossAx val="54633600"/>
        <c:crosses val="autoZero"/>
        <c:auto val="1"/>
        <c:lblOffset val="100"/>
        <c:baseTimeUnit val="months"/>
      </c:dateAx>
      <c:valAx>
        <c:axId val="546336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lang="es-BO"/>
                </a:pPr>
                <a:r>
                  <a:rPr lang="es-BO"/>
                  <a:t>Número de clientes</a:t>
                </a:r>
              </a:p>
            </c:rich>
          </c:tx>
          <c:layout>
            <c:manualLayout>
              <c:xMode val="edge"/>
              <c:yMode val="edge"/>
              <c:x val="9.3488143787764256E-3"/>
              <c:y val="0.2457528503555397"/>
            </c:manualLayout>
          </c:layout>
        </c:title>
        <c:numFmt formatCode="#,##0" sourceLinked="0"/>
        <c:maj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s-BO" sz="800"/>
            </a:pPr>
            <a:endParaRPr lang="es-ES"/>
          </a:p>
        </c:txPr>
        <c:crossAx val="54615424"/>
        <c:crosses val="autoZero"/>
        <c:crossBetween val="between"/>
      </c:valAx>
    </c:plotArea>
    <c:legend>
      <c:legendPos val="b"/>
      <c:layout/>
      <c:txPr>
        <a:bodyPr/>
        <a:lstStyle/>
        <a:p>
          <a:pPr rtl="0">
            <a:defRPr lang="es-BO"/>
          </a:pPr>
          <a:endParaRPr lang="es-ES"/>
        </a:p>
      </c:txPr>
    </c:legend>
    <c:plotVisOnly val="1"/>
    <c:dispBlanksAs val="gap"/>
  </c:chart>
  <c:spPr>
    <a:ln>
      <a:noFill/>
    </a:ln>
  </c:spPr>
  <c:txPr>
    <a:bodyPr/>
    <a:lstStyle/>
    <a:p>
      <a:pPr>
        <a:defRPr>
          <a:solidFill>
            <a:srgbClr val="002060"/>
          </a:solidFill>
        </a:defRPr>
      </a:pPr>
      <a:endParaRPr lang="es-E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 lang="es-BO" sz="1600"/>
            </a:pPr>
            <a:r>
              <a:rPr lang="en-US" sz="1600"/>
              <a:t>Evolución tasa</a:t>
            </a:r>
            <a:r>
              <a:rPr lang="en-US" sz="1600" baseline="0"/>
              <a:t> activa stock-desembolsos</a:t>
            </a:r>
          </a:p>
          <a:p>
            <a:pPr>
              <a:defRPr lang="es-BO" sz="1600"/>
            </a:pPr>
            <a:r>
              <a:rPr lang="en-US" sz="1600" baseline="0"/>
              <a:t>microcrédito</a:t>
            </a:r>
            <a:r>
              <a:rPr lang="en-US" sz="1600"/>
              <a:t> (Agencias actuales)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51657758723463"/>
          <c:y val="0.18911834490740759"/>
          <c:w val="0.8864690693917785"/>
          <c:h val="0.5905266203703704"/>
        </c:manualLayout>
      </c:layout>
      <c:lineChart>
        <c:grouping val="standard"/>
        <c:ser>
          <c:idx val="0"/>
          <c:order val="0"/>
          <c:marker>
            <c:symbol val="diamond"/>
            <c:size val="7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'Base Mensual'!$B$130:$AU$130</c:f>
              <c:numCache>
                <c:formatCode>mmm\-yy</c:formatCode>
                <c:ptCount val="46"/>
                <c:pt idx="0">
                  <c:v>40969</c:v>
                </c:pt>
                <c:pt idx="1">
                  <c:v>41000</c:v>
                </c:pt>
                <c:pt idx="2">
                  <c:v>41030</c:v>
                </c:pt>
                <c:pt idx="3">
                  <c:v>41061</c:v>
                </c:pt>
                <c:pt idx="4">
                  <c:v>41091</c:v>
                </c:pt>
                <c:pt idx="5">
                  <c:v>41122</c:v>
                </c:pt>
                <c:pt idx="6">
                  <c:v>41153</c:v>
                </c:pt>
                <c:pt idx="7">
                  <c:v>41183</c:v>
                </c:pt>
                <c:pt idx="8">
                  <c:v>41214</c:v>
                </c:pt>
                <c:pt idx="9">
                  <c:v>41244</c:v>
                </c:pt>
                <c:pt idx="10">
                  <c:v>41275</c:v>
                </c:pt>
                <c:pt idx="11">
                  <c:v>41306</c:v>
                </c:pt>
                <c:pt idx="12">
                  <c:v>41334</c:v>
                </c:pt>
                <c:pt idx="13">
                  <c:v>41365</c:v>
                </c:pt>
                <c:pt idx="14">
                  <c:v>41395</c:v>
                </c:pt>
                <c:pt idx="15">
                  <c:v>41426</c:v>
                </c:pt>
                <c:pt idx="16">
                  <c:v>41456</c:v>
                </c:pt>
                <c:pt idx="17">
                  <c:v>41487</c:v>
                </c:pt>
                <c:pt idx="18">
                  <c:v>41518</c:v>
                </c:pt>
                <c:pt idx="19">
                  <c:v>41548</c:v>
                </c:pt>
                <c:pt idx="20">
                  <c:v>41579</c:v>
                </c:pt>
                <c:pt idx="21">
                  <c:v>41609</c:v>
                </c:pt>
                <c:pt idx="22">
                  <c:v>41640</c:v>
                </c:pt>
                <c:pt idx="23">
                  <c:v>41671</c:v>
                </c:pt>
                <c:pt idx="24">
                  <c:v>41699</c:v>
                </c:pt>
                <c:pt idx="25">
                  <c:v>41730</c:v>
                </c:pt>
                <c:pt idx="26">
                  <c:v>41760</c:v>
                </c:pt>
                <c:pt idx="27">
                  <c:v>41791</c:v>
                </c:pt>
                <c:pt idx="28">
                  <c:v>41821</c:v>
                </c:pt>
                <c:pt idx="29">
                  <c:v>41852</c:v>
                </c:pt>
                <c:pt idx="30">
                  <c:v>41883</c:v>
                </c:pt>
                <c:pt idx="31">
                  <c:v>41913</c:v>
                </c:pt>
                <c:pt idx="32">
                  <c:v>41944</c:v>
                </c:pt>
                <c:pt idx="33">
                  <c:v>41974</c:v>
                </c:pt>
                <c:pt idx="34">
                  <c:v>42005</c:v>
                </c:pt>
                <c:pt idx="35">
                  <c:v>42036</c:v>
                </c:pt>
                <c:pt idx="36">
                  <c:v>42064</c:v>
                </c:pt>
                <c:pt idx="37">
                  <c:v>42095</c:v>
                </c:pt>
                <c:pt idx="38">
                  <c:v>42125</c:v>
                </c:pt>
                <c:pt idx="39">
                  <c:v>42156</c:v>
                </c:pt>
                <c:pt idx="40">
                  <c:v>42186</c:v>
                </c:pt>
                <c:pt idx="41">
                  <c:v>42217</c:v>
                </c:pt>
                <c:pt idx="42">
                  <c:v>42248</c:v>
                </c:pt>
                <c:pt idx="43">
                  <c:v>42278</c:v>
                </c:pt>
                <c:pt idx="44">
                  <c:v>42309</c:v>
                </c:pt>
                <c:pt idx="45">
                  <c:v>42339</c:v>
                </c:pt>
              </c:numCache>
            </c:numRef>
          </c:cat>
          <c:val>
            <c:numRef>
              <c:f>'Base Mensual'!#REF!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'Base Mensual'!#REF!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1"/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'Base Mensual'!$B$130:$AU$130</c:f>
              <c:numCache>
                <c:formatCode>mmm\-yy</c:formatCode>
                <c:ptCount val="46"/>
                <c:pt idx="0">
                  <c:v>40969</c:v>
                </c:pt>
                <c:pt idx="1">
                  <c:v>41000</c:v>
                </c:pt>
                <c:pt idx="2">
                  <c:v>41030</c:v>
                </c:pt>
                <c:pt idx="3">
                  <c:v>41061</c:v>
                </c:pt>
                <c:pt idx="4">
                  <c:v>41091</c:v>
                </c:pt>
                <c:pt idx="5">
                  <c:v>41122</c:v>
                </c:pt>
                <c:pt idx="6">
                  <c:v>41153</c:v>
                </c:pt>
                <c:pt idx="7">
                  <c:v>41183</c:v>
                </c:pt>
                <c:pt idx="8">
                  <c:v>41214</c:v>
                </c:pt>
                <c:pt idx="9">
                  <c:v>41244</c:v>
                </c:pt>
                <c:pt idx="10">
                  <c:v>41275</c:v>
                </c:pt>
                <c:pt idx="11">
                  <c:v>41306</c:v>
                </c:pt>
                <c:pt idx="12">
                  <c:v>41334</c:v>
                </c:pt>
                <c:pt idx="13">
                  <c:v>41365</c:v>
                </c:pt>
                <c:pt idx="14">
                  <c:v>41395</c:v>
                </c:pt>
                <c:pt idx="15">
                  <c:v>41426</c:v>
                </c:pt>
                <c:pt idx="16">
                  <c:v>41456</c:v>
                </c:pt>
                <c:pt idx="17">
                  <c:v>41487</c:v>
                </c:pt>
                <c:pt idx="18">
                  <c:v>41518</c:v>
                </c:pt>
                <c:pt idx="19">
                  <c:v>41548</c:v>
                </c:pt>
                <c:pt idx="20">
                  <c:v>41579</c:v>
                </c:pt>
                <c:pt idx="21">
                  <c:v>41609</c:v>
                </c:pt>
                <c:pt idx="22">
                  <c:v>41640</c:v>
                </c:pt>
                <c:pt idx="23">
                  <c:v>41671</c:v>
                </c:pt>
                <c:pt idx="24">
                  <c:v>41699</c:v>
                </c:pt>
                <c:pt idx="25">
                  <c:v>41730</c:v>
                </c:pt>
                <c:pt idx="26">
                  <c:v>41760</c:v>
                </c:pt>
                <c:pt idx="27">
                  <c:v>41791</c:v>
                </c:pt>
                <c:pt idx="28">
                  <c:v>41821</c:v>
                </c:pt>
                <c:pt idx="29">
                  <c:v>41852</c:v>
                </c:pt>
                <c:pt idx="30">
                  <c:v>41883</c:v>
                </c:pt>
                <c:pt idx="31">
                  <c:v>41913</c:v>
                </c:pt>
                <c:pt idx="32">
                  <c:v>41944</c:v>
                </c:pt>
                <c:pt idx="33">
                  <c:v>41974</c:v>
                </c:pt>
                <c:pt idx="34">
                  <c:v>42005</c:v>
                </c:pt>
                <c:pt idx="35">
                  <c:v>42036</c:v>
                </c:pt>
                <c:pt idx="36">
                  <c:v>42064</c:v>
                </c:pt>
                <c:pt idx="37">
                  <c:v>42095</c:v>
                </c:pt>
                <c:pt idx="38">
                  <c:v>42125</c:v>
                </c:pt>
                <c:pt idx="39">
                  <c:v>42156</c:v>
                </c:pt>
                <c:pt idx="40">
                  <c:v>42186</c:v>
                </c:pt>
                <c:pt idx="41">
                  <c:v>42217</c:v>
                </c:pt>
                <c:pt idx="42">
                  <c:v>42248</c:v>
                </c:pt>
                <c:pt idx="43">
                  <c:v>42278</c:v>
                </c:pt>
                <c:pt idx="44">
                  <c:v>42309</c:v>
                </c:pt>
                <c:pt idx="45">
                  <c:v>42339</c:v>
                </c:pt>
              </c:numCache>
            </c:numRef>
          </c:cat>
          <c:val>
            <c:numRef>
              <c:f>'Base Mensual'!#REF!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'Base Mensual'!#REF!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/>
        <c:marker val="1"/>
        <c:axId val="58223616"/>
        <c:axId val="54862592"/>
      </c:lineChart>
      <c:dateAx>
        <c:axId val="58223616"/>
        <c:scaling>
          <c:orientation val="minMax"/>
        </c:scaling>
        <c:axPos val="b"/>
        <c:numFmt formatCode="mmm\-yy" sourceLinked="1"/>
        <c:majorTickMark val="none"/>
        <c:tickLblPos val="nextTo"/>
        <c:txPr>
          <a:bodyPr/>
          <a:lstStyle/>
          <a:p>
            <a:pPr>
              <a:defRPr lang="es-BO" sz="700"/>
            </a:pPr>
            <a:endParaRPr lang="es-ES"/>
          </a:p>
        </c:txPr>
        <c:crossAx val="54862592"/>
        <c:crosses val="autoZero"/>
        <c:auto val="1"/>
        <c:lblOffset val="100"/>
        <c:baseTimeUnit val="months"/>
      </c:dateAx>
      <c:valAx>
        <c:axId val="54862592"/>
        <c:scaling>
          <c:orientation val="minMax"/>
          <c:min val="0.19000000000000003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lang="es-BO"/>
                </a:pPr>
                <a:r>
                  <a:rPr lang="es-BO"/>
                  <a:t>% de Tasa Activa</a:t>
                </a:r>
                <a:r>
                  <a:rPr lang="es-BO" baseline="0"/>
                  <a:t> y Spread</a:t>
                </a:r>
                <a:r>
                  <a:rPr lang="es-BO"/>
                  <a:t> </a:t>
                </a:r>
              </a:p>
            </c:rich>
          </c:tx>
          <c:layout>
            <c:manualLayout>
              <c:xMode val="edge"/>
              <c:yMode val="edge"/>
              <c:x val="9.3488143787764256E-3"/>
              <c:y val="0.24579369212962976"/>
            </c:manualLayout>
          </c:layout>
        </c:title>
        <c:numFmt formatCode="0%" sourceLinked="0"/>
        <c:maj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s-BO" sz="800"/>
            </a:pPr>
            <a:endParaRPr lang="es-ES"/>
          </a:p>
        </c:txPr>
        <c:crossAx val="58223616"/>
        <c:crosses val="autoZero"/>
        <c:crossBetween val="between"/>
      </c:valAx>
    </c:plotArea>
    <c:legend>
      <c:legendPos val="b"/>
      <c:layout/>
      <c:txPr>
        <a:bodyPr/>
        <a:lstStyle/>
        <a:p>
          <a:pPr rtl="0">
            <a:defRPr lang="es-BO"/>
          </a:pPr>
          <a:endParaRPr lang="es-ES"/>
        </a:p>
      </c:txPr>
    </c:legend>
    <c:plotVisOnly val="1"/>
    <c:dispBlanksAs val="gap"/>
  </c:chart>
  <c:spPr>
    <a:ln>
      <a:noFill/>
    </a:ln>
  </c:spPr>
  <c:txPr>
    <a:bodyPr/>
    <a:lstStyle/>
    <a:p>
      <a:pPr>
        <a:defRPr>
          <a:solidFill>
            <a:srgbClr val="002060"/>
          </a:solidFill>
        </a:defRPr>
      </a:pPr>
      <a:endParaRPr lang="es-E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 lang="es-BO" sz="1600"/>
            </a:pPr>
            <a:r>
              <a:rPr lang="en-US" sz="1600"/>
              <a:t>Evolución spread stock-</a:t>
            </a:r>
            <a:r>
              <a:rPr lang="en-US" sz="1600" baseline="0"/>
              <a:t>desembolsos </a:t>
            </a:r>
          </a:p>
          <a:p>
            <a:pPr>
              <a:defRPr lang="es-BO" sz="1600"/>
            </a:pPr>
            <a:r>
              <a:rPr lang="en-US" sz="1600" baseline="0"/>
              <a:t>microcrédito</a:t>
            </a:r>
            <a:r>
              <a:rPr lang="en-US" sz="1600"/>
              <a:t> (Agencias actuales)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485469526089675"/>
          <c:y val="0.18911834490740759"/>
          <c:w val="0.87779283404445485"/>
          <c:h val="0.5905266203703704"/>
        </c:manualLayout>
      </c:layout>
      <c:lineChart>
        <c:grouping val="standard"/>
        <c:ser>
          <c:idx val="0"/>
          <c:order val="0"/>
          <c:marker>
            <c:symbol val="diamond"/>
            <c:size val="7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'Base Mensual'!$B$130:$W$130</c:f>
              <c:numCache>
                <c:formatCode>mmm\-yy</c:formatCode>
                <c:ptCount val="22"/>
                <c:pt idx="0">
                  <c:v>40969</c:v>
                </c:pt>
                <c:pt idx="1">
                  <c:v>41000</c:v>
                </c:pt>
                <c:pt idx="2">
                  <c:v>41030</c:v>
                </c:pt>
                <c:pt idx="3">
                  <c:v>41061</c:v>
                </c:pt>
                <c:pt idx="4">
                  <c:v>41091</c:v>
                </c:pt>
                <c:pt idx="5">
                  <c:v>41122</c:v>
                </c:pt>
                <c:pt idx="6">
                  <c:v>41153</c:v>
                </c:pt>
                <c:pt idx="7">
                  <c:v>41183</c:v>
                </c:pt>
                <c:pt idx="8">
                  <c:v>41214</c:v>
                </c:pt>
                <c:pt idx="9">
                  <c:v>41244</c:v>
                </c:pt>
                <c:pt idx="10">
                  <c:v>41275</c:v>
                </c:pt>
                <c:pt idx="11">
                  <c:v>41306</c:v>
                </c:pt>
                <c:pt idx="12">
                  <c:v>41334</c:v>
                </c:pt>
                <c:pt idx="13">
                  <c:v>41365</c:v>
                </c:pt>
                <c:pt idx="14">
                  <c:v>41395</c:v>
                </c:pt>
                <c:pt idx="15">
                  <c:v>41426</c:v>
                </c:pt>
                <c:pt idx="16">
                  <c:v>41456</c:v>
                </c:pt>
                <c:pt idx="17">
                  <c:v>41487</c:v>
                </c:pt>
                <c:pt idx="18">
                  <c:v>41518</c:v>
                </c:pt>
                <c:pt idx="19">
                  <c:v>41548</c:v>
                </c:pt>
                <c:pt idx="20">
                  <c:v>41579</c:v>
                </c:pt>
                <c:pt idx="21">
                  <c:v>41609</c:v>
                </c:pt>
              </c:numCache>
            </c:numRef>
          </c:cat>
          <c:val>
            <c:numRef>
              <c:f>'Base Mensual'!#REF!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'Base Mensual'!#REF!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1"/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'Base Mensual'!$B$130:$W$130</c:f>
              <c:numCache>
                <c:formatCode>mmm\-yy</c:formatCode>
                <c:ptCount val="22"/>
                <c:pt idx="0">
                  <c:v>40969</c:v>
                </c:pt>
                <c:pt idx="1">
                  <c:v>41000</c:v>
                </c:pt>
                <c:pt idx="2">
                  <c:v>41030</c:v>
                </c:pt>
                <c:pt idx="3">
                  <c:v>41061</c:v>
                </c:pt>
                <c:pt idx="4">
                  <c:v>41091</c:v>
                </c:pt>
                <c:pt idx="5">
                  <c:v>41122</c:v>
                </c:pt>
                <c:pt idx="6">
                  <c:v>41153</c:v>
                </c:pt>
                <c:pt idx="7">
                  <c:v>41183</c:v>
                </c:pt>
                <c:pt idx="8">
                  <c:v>41214</c:v>
                </c:pt>
                <c:pt idx="9">
                  <c:v>41244</c:v>
                </c:pt>
                <c:pt idx="10">
                  <c:v>41275</c:v>
                </c:pt>
                <c:pt idx="11">
                  <c:v>41306</c:v>
                </c:pt>
                <c:pt idx="12">
                  <c:v>41334</c:v>
                </c:pt>
                <c:pt idx="13">
                  <c:v>41365</c:v>
                </c:pt>
                <c:pt idx="14">
                  <c:v>41395</c:v>
                </c:pt>
                <c:pt idx="15">
                  <c:v>41426</c:v>
                </c:pt>
                <c:pt idx="16">
                  <c:v>41456</c:v>
                </c:pt>
                <c:pt idx="17">
                  <c:v>41487</c:v>
                </c:pt>
                <c:pt idx="18">
                  <c:v>41518</c:v>
                </c:pt>
                <c:pt idx="19">
                  <c:v>41548</c:v>
                </c:pt>
                <c:pt idx="20">
                  <c:v>41579</c:v>
                </c:pt>
                <c:pt idx="21">
                  <c:v>41609</c:v>
                </c:pt>
              </c:numCache>
            </c:numRef>
          </c:cat>
          <c:val>
            <c:numRef>
              <c:f>'Base Mensual'!#REF!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'Base Mensual'!#REF!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/>
        <c:marker val="1"/>
        <c:axId val="54893568"/>
        <c:axId val="54907648"/>
      </c:lineChart>
      <c:dateAx>
        <c:axId val="54893568"/>
        <c:scaling>
          <c:orientation val="minMax"/>
        </c:scaling>
        <c:axPos val="b"/>
        <c:numFmt formatCode="mmm\-yy" sourceLinked="1"/>
        <c:majorTickMark val="none"/>
        <c:tickLblPos val="nextTo"/>
        <c:txPr>
          <a:bodyPr/>
          <a:lstStyle/>
          <a:p>
            <a:pPr>
              <a:defRPr lang="es-BO" sz="700"/>
            </a:pPr>
            <a:endParaRPr lang="es-ES"/>
          </a:p>
        </c:txPr>
        <c:crossAx val="54907648"/>
        <c:crosses val="autoZero"/>
        <c:auto val="1"/>
        <c:lblOffset val="100"/>
        <c:baseTimeUnit val="months"/>
      </c:dateAx>
      <c:valAx>
        <c:axId val="54907648"/>
        <c:scaling>
          <c:orientation val="minMax"/>
          <c:min val="0.17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lang="es-BO"/>
                </a:pPr>
                <a:r>
                  <a:rPr lang="es-BO"/>
                  <a:t>% de Tasa Activa</a:t>
                </a:r>
                <a:r>
                  <a:rPr lang="es-BO" baseline="0"/>
                  <a:t> y Spread</a:t>
                </a:r>
                <a:r>
                  <a:rPr lang="es-BO"/>
                  <a:t> </a:t>
                </a:r>
              </a:p>
            </c:rich>
          </c:tx>
          <c:layout>
            <c:manualLayout>
              <c:xMode val="edge"/>
              <c:yMode val="edge"/>
              <c:x val="9.3488143787764256E-3"/>
              <c:y val="0.24579369212962976"/>
            </c:manualLayout>
          </c:layout>
        </c:title>
        <c:numFmt formatCode="0%" sourceLinked="0"/>
        <c:maj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s-BO" sz="800"/>
            </a:pPr>
            <a:endParaRPr lang="es-ES"/>
          </a:p>
        </c:txPr>
        <c:crossAx val="54893568"/>
        <c:crosses val="autoZero"/>
        <c:crossBetween val="between"/>
      </c:valAx>
    </c:plotArea>
    <c:legend>
      <c:legendPos val="b"/>
      <c:layout/>
      <c:txPr>
        <a:bodyPr/>
        <a:lstStyle/>
        <a:p>
          <a:pPr rtl="0">
            <a:defRPr lang="es-BO"/>
          </a:pPr>
          <a:endParaRPr lang="es-ES"/>
        </a:p>
      </c:txPr>
    </c:legend>
    <c:plotVisOnly val="1"/>
    <c:dispBlanksAs val="gap"/>
  </c:chart>
  <c:spPr>
    <a:ln>
      <a:noFill/>
    </a:ln>
  </c:spPr>
  <c:txPr>
    <a:bodyPr/>
    <a:lstStyle/>
    <a:p>
      <a:pPr>
        <a:defRPr>
          <a:solidFill>
            <a:srgbClr val="002060"/>
          </a:solidFill>
        </a:defRPr>
      </a:pPr>
      <a:endParaRPr lang="es-E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 lang="es-BO" sz="1600"/>
            </a:pPr>
            <a:r>
              <a:rPr lang="en-US" sz="1600"/>
              <a:t>Evolución crédito</a:t>
            </a:r>
            <a:r>
              <a:rPr lang="en-US" sz="1600" baseline="0"/>
              <a:t> promedio (A</a:t>
            </a:r>
            <a:r>
              <a:rPr lang="en-US" sz="1600"/>
              <a:t>gencias Actuales)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1569998944505229"/>
          <c:y val="0.15237073660016559"/>
          <c:w val="0.860440363349806"/>
          <c:h val="0.62727437658493568"/>
        </c:manualLayout>
      </c:layout>
      <c:lineChart>
        <c:grouping val="standard"/>
        <c:ser>
          <c:idx val="0"/>
          <c:order val="0"/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'Base Mensual'!$B$130:$AI$130</c:f>
              <c:numCache>
                <c:formatCode>mmm\-yy</c:formatCode>
                <c:ptCount val="34"/>
                <c:pt idx="0">
                  <c:v>40969</c:v>
                </c:pt>
                <c:pt idx="1">
                  <c:v>41000</c:v>
                </c:pt>
                <c:pt idx="2">
                  <c:v>41030</c:v>
                </c:pt>
                <c:pt idx="3">
                  <c:v>41061</c:v>
                </c:pt>
                <c:pt idx="4">
                  <c:v>41091</c:v>
                </c:pt>
                <c:pt idx="5">
                  <c:v>41122</c:v>
                </c:pt>
                <c:pt idx="6">
                  <c:v>41153</c:v>
                </c:pt>
                <c:pt idx="7">
                  <c:v>41183</c:v>
                </c:pt>
                <c:pt idx="8">
                  <c:v>41214</c:v>
                </c:pt>
                <c:pt idx="9">
                  <c:v>41244</c:v>
                </c:pt>
                <c:pt idx="10">
                  <c:v>41275</c:v>
                </c:pt>
                <c:pt idx="11">
                  <c:v>41306</c:v>
                </c:pt>
                <c:pt idx="12">
                  <c:v>41334</c:v>
                </c:pt>
                <c:pt idx="13">
                  <c:v>41365</c:v>
                </c:pt>
                <c:pt idx="14">
                  <c:v>41395</c:v>
                </c:pt>
                <c:pt idx="15">
                  <c:v>41426</c:v>
                </c:pt>
                <c:pt idx="16">
                  <c:v>41456</c:v>
                </c:pt>
                <c:pt idx="17">
                  <c:v>41487</c:v>
                </c:pt>
                <c:pt idx="18">
                  <c:v>41518</c:v>
                </c:pt>
                <c:pt idx="19">
                  <c:v>41548</c:v>
                </c:pt>
                <c:pt idx="20">
                  <c:v>41579</c:v>
                </c:pt>
                <c:pt idx="21">
                  <c:v>41609</c:v>
                </c:pt>
                <c:pt idx="22">
                  <c:v>41640</c:v>
                </c:pt>
                <c:pt idx="23">
                  <c:v>41671</c:v>
                </c:pt>
                <c:pt idx="24">
                  <c:v>41699</c:v>
                </c:pt>
                <c:pt idx="25">
                  <c:v>41730</c:v>
                </c:pt>
                <c:pt idx="26">
                  <c:v>41760</c:v>
                </c:pt>
                <c:pt idx="27">
                  <c:v>41791</c:v>
                </c:pt>
                <c:pt idx="28">
                  <c:v>41821</c:v>
                </c:pt>
                <c:pt idx="29">
                  <c:v>41852</c:v>
                </c:pt>
                <c:pt idx="30">
                  <c:v>41883</c:v>
                </c:pt>
                <c:pt idx="31">
                  <c:v>41913</c:v>
                </c:pt>
                <c:pt idx="32">
                  <c:v>41944</c:v>
                </c:pt>
                <c:pt idx="33">
                  <c:v>41974</c:v>
                </c:pt>
              </c:numCache>
            </c:numRef>
          </c:cat>
          <c:val>
            <c:numRef>
              <c:f>'Base Mensual'!#REF!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'Base Mensual'!#REF!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/>
        <c:marker val="1"/>
        <c:axId val="55525760"/>
        <c:axId val="55527296"/>
      </c:lineChart>
      <c:dateAx>
        <c:axId val="55525760"/>
        <c:scaling>
          <c:orientation val="minMax"/>
        </c:scaling>
        <c:axPos val="b"/>
        <c:numFmt formatCode="mmm\-yy" sourceLinked="1"/>
        <c:majorTickMark val="none"/>
        <c:tickLblPos val="nextTo"/>
        <c:txPr>
          <a:bodyPr/>
          <a:lstStyle/>
          <a:p>
            <a:pPr>
              <a:defRPr lang="es-BO" sz="700"/>
            </a:pPr>
            <a:endParaRPr lang="es-ES"/>
          </a:p>
        </c:txPr>
        <c:crossAx val="55527296"/>
        <c:crosses val="autoZero"/>
        <c:auto val="1"/>
        <c:lblOffset val="100"/>
        <c:baseTimeUnit val="months"/>
      </c:dateAx>
      <c:valAx>
        <c:axId val="555272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lang="es-BO"/>
                </a:pPr>
                <a:r>
                  <a:rPr lang="es-BO"/>
                  <a:t>Crédito Promedio en $us.</a:t>
                </a:r>
              </a:p>
            </c:rich>
          </c:tx>
          <c:layout>
            <c:manualLayout>
              <c:xMode val="edge"/>
              <c:yMode val="edge"/>
              <c:x val="9.348776821101544E-3"/>
              <c:y val="0.2566313657407408"/>
            </c:manualLayout>
          </c:layout>
        </c:title>
        <c:numFmt formatCode="#,##0" sourceLinked="0"/>
        <c:maj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s-BO" sz="800"/>
            </a:pPr>
            <a:endParaRPr lang="es-ES"/>
          </a:p>
        </c:txPr>
        <c:crossAx val="55525760"/>
        <c:crosses val="autoZero"/>
        <c:crossBetween val="between"/>
      </c:valAx>
    </c:plotArea>
    <c:legend>
      <c:legendPos val="b"/>
      <c:layout/>
      <c:txPr>
        <a:bodyPr/>
        <a:lstStyle/>
        <a:p>
          <a:pPr rtl="0">
            <a:defRPr lang="es-BO"/>
          </a:pPr>
          <a:endParaRPr lang="es-ES"/>
        </a:p>
      </c:txPr>
    </c:legend>
    <c:plotVisOnly val="1"/>
    <c:dispBlanksAs val="gap"/>
  </c:chart>
  <c:spPr>
    <a:ln>
      <a:noFill/>
    </a:ln>
  </c:spPr>
  <c:txPr>
    <a:bodyPr/>
    <a:lstStyle/>
    <a:p>
      <a:pPr>
        <a:defRPr>
          <a:solidFill>
            <a:srgbClr val="002060"/>
          </a:solidFill>
        </a:defRPr>
      </a:pPr>
      <a:endParaRPr lang="es-E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0</xdr:row>
      <xdr:rowOff>0</xdr:rowOff>
    </xdr:from>
    <xdr:to>
      <xdr:col>23</xdr:col>
      <xdr:colOff>190500</xdr:colOff>
      <xdr:row>18</xdr:row>
      <xdr:rowOff>28574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123825</xdr:colOff>
      <xdr:row>19</xdr:row>
      <xdr:rowOff>28574</xdr:rowOff>
    </xdr:from>
    <xdr:to>
      <xdr:col>23</xdr:col>
      <xdr:colOff>185737</xdr:colOff>
      <xdr:row>41</xdr:row>
      <xdr:rowOff>19049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74</xdr:col>
      <xdr:colOff>5603</xdr:colOff>
      <xdr:row>128</xdr:row>
      <xdr:rowOff>79560</xdr:rowOff>
    </xdr:from>
    <xdr:to>
      <xdr:col>80</xdr:col>
      <xdr:colOff>750795</xdr:colOff>
      <xdr:row>142</xdr:row>
      <xdr:rowOff>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76</xdr:col>
      <xdr:colOff>661150</xdr:colOff>
      <xdr:row>131</xdr:row>
      <xdr:rowOff>22411</xdr:rowOff>
    </xdr:from>
    <xdr:to>
      <xdr:col>76</xdr:col>
      <xdr:colOff>661150</xdr:colOff>
      <xdr:row>142</xdr:row>
      <xdr:rowOff>0</xdr:rowOff>
    </xdr:to>
    <xdr:cxnSp macro="">
      <xdr:nvCxnSpPr>
        <xdr:cNvPr id="3" name="3 Conector recto"/>
        <xdr:cNvCxnSpPr/>
      </xdr:nvCxnSpPr>
      <xdr:spPr>
        <a:xfrm>
          <a:off x="67402825" y="9214036"/>
          <a:ext cx="0" cy="2073089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105</xdr:col>
      <xdr:colOff>493059</xdr:colOff>
      <xdr:row>128</xdr:row>
      <xdr:rowOff>0</xdr:rowOff>
    </xdr:from>
    <xdr:to>
      <xdr:col>111</xdr:col>
      <xdr:colOff>621927</xdr:colOff>
      <xdr:row>142</xdr:row>
      <xdr:rowOff>0</xdr:rowOff>
    </xdr:to>
    <xdr:graphicFrame macro="">
      <xdr:nvGraphicFramePr>
        <xdr:cNvPr id="4" name="1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81</xdr:col>
      <xdr:colOff>123265</xdr:colOff>
      <xdr:row>129</xdr:row>
      <xdr:rowOff>78441</xdr:rowOff>
    </xdr:from>
    <xdr:to>
      <xdr:col>88</xdr:col>
      <xdr:colOff>296957</xdr:colOff>
      <xdr:row>142</xdr:row>
      <xdr:rowOff>0</xdr:rowOff>
    </xdr:to>
    <xdr:graphicFrame macro="">
      <xdr:nvGraphicFramePr>
        <xdr:cNvPr id="5" name="2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112</xdr:col>
      <xdr:colOff>100852</xdr:colOff>
      <xdr:row>127</xdr:row>
      <xdr:rowOff>235321</xdr:rowOff>
    </xdr:from>
    <xdr:to>
      <xdr:col>118</xdr:col>
      <xdr:colOff>442632</xdr:colOff>
      <xdr:row>142</xdr:row>
      <xdr:rowOff>0</xdr:rowOff>
    </xdr:to>
    <xdr:graphicFrame macro="">
      <xdr:nvGraphicFramePr>
        <xdr:cNvPr id="6" name="2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84</xdr:col>
      <xdr:colOff>302569</xdr:colOff>
      <xdr:row>130</xdr:row>
      <xdr:rowOff>156882</xdr:rowOff>
    </xdr:from>
    <xdr:to>
      <xdr:col>84</xdr:col>
      <xdr:colOff>302569</xdr:colOff>
      <xdr:row>142</xdr:row>
      <xdr:rowOff>0</xdr:rowOff>
    </xdr:to>
    <xdr:cxnSp macro="">
      <xdr:nvCxnSpPr>
        <xdr:cNvPr id="7" name="22 Conector recto"/>
        <xdr:cNvCxnSpPr/>
      </xdr:nvCxnSpPr>
      <xdr:spPr>
        <a:xfrm>
          <a:off x="71663869" y="9158007"/>
          <a:ext cx="0" cy="2129118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89</xdr:col>
      <xdr:colOff>0</xdr:colOff>
      <xdr:row>128</xdr:row>
      <xdr:rowOff>0</xdr:rowOff>
    </xdr:from>
    <xdr:to>
      <xdr:col>95</xdr:col>
      <xdr:colOff>834839</xdr:colOff>
      <xdr:row>142</xdr:row>
      <xdr:rowOff>0</xdr:rowOff>
    </xdr:to>
    <xdr:graphicFrame macro="">
      <xdr:nvGraphicFramePr>
        <xdr:cNvPr id="8" name="5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119</xdr:col>
      <xdr:colOff>11206</xdr:colOff>
      <xdr:row>127</xdr:row>
      <xdr:rowOff>179294</xdr:rowOff>
    </xdr:from>
    <xdr:to>
      <xdr:col>123</xdr:col>
      <xdr:colOff>1183342</xdr:colOff>
      <xdr:row>142</xdr:row>
      <xdr:rowOff>0</xdr:rowOff>
    </xdr:to>
    <xdr:graphicFrame macro="">
      <xdr:nvGraphicFramePr>
        <xdr:cNvPr id="9" name="5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97</xdr:col>
      <xdr:colOff>-1</xdr:colOff>
      <xdr:row>128</xdr:row>
      <xdr:rowOff>11206</xdr:rowOff>
    </xdr:from>
    <xdr:to>
      <xdr:col>105</xdr:col>
      <xdr:colOff>168088</xdr:colOff>
      <xdr:row>142</xdr:row>
      <xdr:rowOff>0</xdr:rowOff>
    </xdr:to>
    <xdr:graphicFrame macro="">
      <xdr:nvGraphicFramePr>
        <xdr:cNvPr id="10" name="4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orteze\Reportes%20Mensuales\Directorio\Reportes%20Mensuales\Febrero%20%202003%20%20NUEVO%20FORMAT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31.15.58\Latin_America_NY\DEPT_ONLY\Ksoong\EFC%20model%20v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204SISE24003\Modelo%202014\AnalisisCarteraMCRrevisi&#243;nJul.14%20(Daniel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NEXO 2"/>
      <sheetName val="ANEXO 3 --"/>
      <sheetName val="ANEXO 3"/>
      <sheetName val="anexo 2 miles"/>
      <sheetName val="ANEXO 10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SUPERINTENDENCIA DE BANCA Y SEGUROS</v>
          </cell>
        </row>
        <row r="2">
          <cell r="A2" t="str">
            <v>INSTITUCION :       EDPYME EDYFICAR</v>
          </cell>
          <cell r="AB2" t="str">
            <v>CODIGO:  00226</v>
          </cell>
          <cell r="AG2" t="str">
            <v>ANEXO No.  2</v>
          </cell>
        </row>
        <row r="4">
          <cell r="A4" t="str">
            <v xml:space="preserve"> CREDITOS DIRECTOS E INDIRECTOS POR TIPO DE GARANTIA</v>
          </cell>
        </row>
        <row r="5">
          <cell r="A5" t="str">
            <v>Al  28 de Febrero del  2003</v>
          </cell>
        </row>
        <row r="6">
          <cell r="A6" t="str">
            <v>(En Miles de Nuevos Soles)</v>
          </cell>
        </row>
        <row r="8">
          <cell r="B8" t="str">
            <v>CON GARANTIAS PREFERIDAS DE</v>
          </cell>
          <cell r="J8">
            <v>4</v>
          </cell>
          <cell r="K8" t="str">
            <v xml:space="preserve">CON OTRAS GARANTIAS PREFERIDAS </v>
          </cell>
          <cell r="AC8" t="str">
            <v>Total con</v>
          </cell>
          <cell r="AE8" t="str">
            <v>Total con</v>
          </cell>
        </row>
        <row r="9">
          <cell r="A9" t="str">
            <v>DENOMINACION</v>
          </cell>
          <cell r="B9" t="str">
            <v>MUY RAPIDA REALIZACION</v>
          </cell>
          <cell r="I9" t="str">
            <v>Total con Garantias</v>
          </cell>
          <cell r="AC9" t="str">
            <v>Otras</v>
          </cell>
          <cell r="AD9" t="str">
            <v>Total con</v>
          </cell>
          <cell r="AE9" t="str">
            <v>Otras</v>
          </cell>
          <cell r="AF9" t="str">
            <v>Total Sin</v>
          </cell>
        </row>
        <row r="10">
          <cell r="B10">
            <v>1</v>
          </cell>
          <cell r="G10">
            <v>2</v>
          </cell>
          <cell r="H10">
            <v>3</v>
          </cell>
          <cell r="I10" t="str">
            <v>Preferidas de Muy</v>
          </cell>
          <cell r="K10">
            <v>5</v>
          </cell>
          <cell r="V10">
            <v>6</v>
          </cell>
          <cell r="W10">
            <v>7</v>
          </cell>
          <cell r="X10">
            <v>8</v>
          </cell>
          <cell r="Y10">
            <v>9</v>
          </cell>
          <cell r="Z10">
            <v>10</v>
          </cell>
          <cell r="AA10">
            <v>11</v>
          </cell>
          <cell r="AB10">
            <v>12</v>
          </cell>
          <cell r="AC10" t="str">
            <v>Garantias</v>
          </cell>
          <cell r="AD10" t="str">
            <v>Garantias</v>
          </cell>
          <cell r="AE10" t="str">
            <v>Garantias No</v>
          </cell>
          <cell r="AF10" t="str">
            <v>Garantias</v>
          </cell>
          <cell r="AG10" t="str">
            <v>Total Cartera</v>
          </cell>
        </row>
        <row r="11">
          <cell r="B11" t="str">
            <v>(a)</v>
          </cell>
          <cell r="C11" t="str">
            <v>(b)</v>
          </cell>
          <cell r="D11" t="str">
            <v>(c)</v>
          </cell>
          <cell r="E11" t="str">
            <v>(d)</v>
          </cell>
          <cell r="F11" t="str">
            <v>(e)</v>
          </cell>
          <cell r="I11" t="str">
            <v>Rapida Realización</v>
          </cell>
          <cell r="K11" t="str">
            <v>(a)</v>
          </cell>
          <cell r="L11" t="str">
            <v>(b)</v>
          </cell>
          <cell r="M11" t="str">
            <v>(c)</v>
          </cell>
          <cell r="N11" t="str">
            <v>(d)</v>
          </cell>
          <cell r="O11" t="str">
            <v>(e)</v>
          </cell>
          <cell r="P11" t="str">
            <v>(f)</v>
          </cell>
          <cell r="Q11" t="str">
            <v>(g)</v>
          </cell>
          <cell r="R11" t="str">
            <v>(h)</v>
          </cell>
          <cell r="S11" t="str">
            <v>(i)</v>
          </cell>
          <cell r="T11" t="str">
            <v>(j)</v>
          </cell>
          <cell r="U11" t="str">
            <v>(k)</v>
          </cell>
          <cell r="AC11" t="str">
            <v>Preferidas</v>
          </cell>
          <cell r="AD11" t="str">
            <v>Preferidas</v>
          </cell>
          <cell r="AE11" t="str">
            <v>Preferidas</v>
          </cell>
        </row>
        <row r="13">
          <cell r="A13" t="str">
            <v>A. CREDITO: (I+II)</v>
          </cell>
        </row>
        <row r="15">
          <cell r="A15" t="str">
            <v>I. MONEDA NACIONAL</v>
          </cell>
        </row>
        <row r="17">
          <cell r="A17" t="str">
            <v>VIGENTES</v>
          </cell>
        </row>
        <row r="18">
          <cell r="A18" t="str">
            <v>Corto Plazo</v>
          </cell>
          <cell r="AF18">
            <v>33034721.510000296</v>
          </cell>
          <cell r="AG18">
            <v>33034721.510000296</v>
          </cell>
        </row>
        <row r="19">
          <cell r="A19" t="str">
            <v>Largo Palzo</v>
          </cell>
          <cell r="AF19">
            <v>11933034.909999983</v>
          </cell>
          <cell r="AG19">
            <v>11933034.909999983</v>
          </cell>
        </row>
        <row r="20">
          <cell r="AF20">
            <v>44967756.420000277</v>
          </cell>
          <cell r="AG20">
            <v>44967756.420000277</v>
          </cell>
        </row>
        <row r="21">
          <cell r="A21" t="str">
            <v>REESTRUCUTURADOS</v>
          </cell>
          <cell r="AG21">
            <v>0</v>
          </cell>
        </row>
        <row r="22">
          <cell r="A22" t="str">
            <v>REFINACIADOS</v>
          </cell>
          <cell r="AF22">
            <v>1151616.98</v>
          </cell>
          <cell r="AG22">
            <v>1151616.98</v>
          </cell>
        </row>
        <row r="23">
          <cell r="A23" t="str">
            <v>VENCIDOS</v>
          </cell>
        </row>
        <row r="24">
          <cell r="A24" t="str">
            <v>Hasta 4 meses</v>
          </cell>
          <cell r="AF24">
            <v>1965367.71</v>
          </cell>
          <cell r="AG24">
            <v>1965367.71</v>
          </cell>
        </row>
        <row r="25">
          <cell r="A25" t="str">
            <v>Mas de 4 meses</v>
          </cell>
          <cell r="AF25">
            <v>2847971.01</v>
          </cell>
          <cell r="AG25">
            <v>2847971.01</v>
          </cell>
        </row>
        <row r="26">
          <cell r="A26" t="str">
            <v>EN COBRANZA JUDICIAL</v>
          </cell>
          <cell r="AF26">
            <v>1185863.8799999999</v>
          </cell>
          <cell r="AG26">
            <v>1185863.8799999999</v>
          </cell>
        </row>
        <row r="27">
          <cell r="A27" t="str">
            <v>SUB-TOTAL:</v>
          </cell>
          <cell r="AF27">
            <v>52118576.000000276</v>
          </cell>
          <cell r="AG27">
            <v>52118576.000000276</v>
          </cell>
        </row>
        <row r="29">
          <cell r="A29" t="str">
            <v>II. MONEDA EXTRANJERA</v>
          </cell>
        </row>
        <row r="31">
          <cell r="A31" t="str">
            <v>VIGENTES</v>
          </cell>
        </row>
        <row r="32">
          <cell r="A32" t="str">
            <v>Corto Plazo</v>
          </cell>
          <cell r="AF32">
            <v>11337092.23766</v>
          </cell>
          <cell r="AG32">
            <v>11337092.23766</v>
          </cell>
        </row>
        <row r="33">
          <cell r="A33" t="str">
            <v>Largo Palzo</v>
          </cell>
          <cell r="J33">
            <v>6926351.7457400048</v>
          </cell>
          <cell r="AF33">
            <v>11456103.852690004</v>
          </cell>
          <cell r="AG33">
            <v>18382455.598430008</v>
          </cell>
        </row>
        <row r="34">
          <cell r="AF34">
            <v>22793196.090350002</v>
          </cell>
          <cell r="AG34">
            <v>29719547.836090006</v>
          </cell>
        </row>
        <row r="35">
          <cell r="A35" t="str">
            <v>REESTRUCUTURADOS</v>
          </cell>
          <cell r="AG35">
            <v>0</v>
          </cell>
        </row>
        <row r="36">
          <cell r="A36" t="str">
            <v>REFINACIADOS</v>
          </cell>
          <cell r="AF36">
            <v>586178.4495000001</v>
          </cell>
          <cell r="AG36">
            <v>586178.4495000001</v>
          </cell>
        </row>
        <row r="37">
          <cell r="A37" t="str">
            <v>VENCIDOS</v>
          </cell>
        </row>
        <row r="38">
          <cell r="A38" t="str">
            <v>Hasta 4 meses</v>
          </cell>
          <cell r="AF38">
            <v>731839.93512000027</v>
          </cell>
          <cell r="AG38">
            <v>731839.93512000027</v>
          </cell>
        </row>
        <row r="39">
          <cell r="A39" t="str">
            <v>Mas de 4 meses</v>
          </cell>
          <cell r="AF39">
            <v>829984.19503999979</v>
          </cell>
          <cell r="AG39">
            <v>829984.19503999979</v>
          </cell>
        </row>
        <row r="40">
          <cell r="A40" t="str">
            <v>EN COBRANZA JUDICIAL</v>
          </cell>
          <cell r="AF40">
            <v>240373.22497999997</v>
          </cell>
          <cell r="AG40">
            <v>240373.22497999997</v>
          </cell>
        </row>
        <row r="41">
          <cell r="A41" t="str">
            <v>SUB-TOTAL:</v>
          </cell>
          <cell r="J41">
            <v>6926351.7457400048</v>
          </cell>
          <cell r="AF41">
            <v>25181571.894990001</v>
          </cell>
          <cell r="AG41">
            <v>32107923.640730005</v>
          </cell>
        </row>
        <row r="43">
          <cell r="A43" t="str">
            <v>B. CREDITOS INDIRECTOS  ( I + II )</v>
          </cell>
          <cell r="AF43">
            <v>0</v>
          </cell>
          <cell r="AG43">
            <v>0</v>
          </cell>
        </row>
        <row r="44">
          <cell r="A44" t="str">
            <v>I MONEDA NACIONAL</v>
          </cell>
          <cell r="AG44">
            <v>0</v>
          </cell>
        </row>
        <row r="45">
          <cell r="A45" t="str">
            <v>II MONEDA EXTRANJERA</v>
          </cell>
        </row>
        <row r="47">
          <cell r="A47" t="str">
            <v>TOTAL CARTERA ( A+B)</v>
          </cell>
          <cell r="J47">
            <v>6926351.7457400048</v>
          </cell>
          <cell r="AF47">
            <v>77300147.89499028</v>
          </cell>
          <cell r="AG47">
            <v>84226499.640730277</v>
          </cell>
        </row>
        <row r="49">
          <cell r="AF49">
            <v>77300147.89499028</v>
          </cell>
          <cell r="AG49">
            <v>82261095.189999998</v>
          </cell>
        </row>
        <row r="53">
          <cell r="A53" t="str">
            <v xml:space="preserve">    '-------------------------------</v>
          </cell>
          <cell r="H53" t="str">
            <v>---------------------------------</v>
          </cell>
          <cell r="AC53" t="str">
            <v>--------------------------</v>
          </cell>
        </row>
        <row r="54">
          <cell r="A54" t="str">
            <v xml:space="preserve">  GERENTE GENERAL</v>
          </cell>
          <cell r="H54" t="str">
            <v>CONTADOR CPC No.</v>
          </cell>
          <cell r="AC54" t="str">
            <v xml:space="preserve">       HECHO POR</v>
          </cell>
        </row>
      </sheetData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ontrols"/>
      <sheetName val="IS"/>
      <sheetName val="__FDSCACHE__"/>
      <sheetName val="BS"/>
      <sheetName val="CF"/>
      <sheetName val="Working Capital"/>
      <sheetName val="Depreciation Schedule"/>
      <sheetName val="Debt Schedule"/>
      <sheetName val="Equity Schedule"/>
      <sheetName val="DCF"/>
    </sheetNames>
    <sheetDataSet>
      <sheetData sheetId="0">
        <row r="1">
          <cell r="C1" t="str">
            <v>Empresas Funky Cold</v>
          </cell>
        </row>
        <row r="2">
          <cell r="C2" t="str">
            <v>Dollars in millions, except per share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DatosXOficial"/>
      <sheetName val="DatosXAgencia"/>
      <sheetName val="DinXOficial Suma Saldos"/>
      <sheetName val="DinXOficial Suma Desembolsos"/>
      <sheetName val="DinXOficial Detalle Desembolsad"/>
      <sheetName val="DinXOficial Suma Desembolsado"/>
      <sheetName val="Hoja1"/>
      <sheetName val="Resumen"/>
      <sheetName val="Base Provisiones"/>
      <sheetName val="Hoja9"/>
      <sheetName val="Hoja10"/>
      <sheetName val="DinXAgencia"/>
      <sheetName val="DinXOficial Conteo Operaciones"/>
      <sheetName val="Base CART"/>
      <sheetName val="Graficos"/>
      <sheetName val="Proyecciones Cart"/>
      <sheetName val="Proyecc"/>
      <sheetName val="Hoja12"/>
      <sheetName val="Hoja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87">
          <cell r="B87">
            <v>0</v>
          </cell>
          <cell r="C87">
            <v>3.555503166006897</v>
          </cell>
          <cell r="D87">
            <v>1.4900028153235509</v>
          </cell>
          <cell r="E87">
            <v>1.0404059668373029</v>
          </cell>
          <cell r="F87">
            <v>0.59258704184550115</v>
          </cell>
          <cell r="G87">
            <v>0.55304777233098656</v>
          </cell>
          <cell r="H87">
            <v>0.29091977900007648</v>
          </cell>
          <cell r="I87">
            <v>0.2843362125174056</v>
          </cell>
          <cell r="J87">
            <v>0.17414295004479149</v>
          </cell>
          <cell r="K87">
            <v>0.11284650690498825</v>
          </cell>
          <cell r="L87">
            <v>8.8189055157018595E-2</v>
          </cell>
          <cell r="M87">
            <v>6.3840955219469572E-2</v>
          </cell>
          <cell r="N87">
            <v>5.7881729833877425E-2</v>
          </cell>
          <cell r="O87">
            <v>9.9770955611892226E-2</v>
          </cell>
          <cell r="P87">
            <v>6.0361865914590612E-2</v>
          </cell>
          <cell r="Q87">
            <v>2.4461025961156364E-2</v>
          </cell>
          <cell r="R87">
            <v>4.0543340025079984E-2</v>
          </cell>
          <cell r="S87">
            <v>3.6701667210344929E-2</v>
          </cell>
          <cell r="T87">
            <v>4.2601044526348789E-2</v>
          </cell>
          <cell r="U87">
            <v>7.4587778720655196E-2</v>
          </cell>
          <cell r="V87">
            <v>7.5301209717940618E-2</v>
          </cell>
          <cell r="W87">
            <v>4.263680558316673E-2</v>
          </cell>
          <cell r="X87">
            <v>2.8842739879864979E-2</v>
          </cell>
          <cell r="Y87">
            <v>1.6297468801013848E-2</v>
          </cell>
          <cell r="Z87">
            <v>1.2902217624451737E-2</v>
          </cell>
          <cell r="AA87">
            <v>3.3781865794844455E-2</v>
          </cell>
          <cell r="AB87">
            <v>3.098911327248385E-2</v>
          </cell>
          <cell r="AC87">
            <v>1.6120846640184296E-2</v>
          </cell>
          <cell r="AD87">
            <v>1.6432669543152253E-2</v>
          </cell>
          <cell r="AE87">
            <v>-2.6192999574056975E-3</v>
          </cell>
          <cell r="AF87">
            <v>1.264460303303187E-2</v>
          </cell>
          <cell r="AG87">
            <v>3.1926096920887999E-2</v>
          </cell>
          <cell r="AH87">
            <v>3.0938355969628503E-2</v>
          </cell>
          <cell r="AI87">
            <v>3.0009899030801548E-2</v>
          </cell>
          <cell r="AJ87">
            <v>2.516792312965075E-2</v>
          </cell>
          <cell r="AK87">
            <v>3.051849281978861E-2</v>
          </cell>
          <cell r="AL87">
            <v>2.9614696904934776E-2</v>
          </cell>
          <cell r="AM87">
            <v>2.8762892559671089E-2</v>
          </cell>
          <cell r="AN87">
            <v>2.7958718930953853E-2</v>
          </cell>
          <cell r="AO87">
            <v>2.7198289596716729E-2</v>
          </cell>
          <cell r="AP87">
            <v>2.0234640293382525E-2</v>
          </cell>
          <cell r="AQ87">
            <v>2.5803825469558134E-2</v>
          </cell>
          <cell r="AR87">
            <v>2.5154737025616797E-2</v>
          </cell>
          <cell r="AS87">
            <v>2.4537502600437109E-2</v>
          </cell>
          <cell r="AT87">
            <v>2.3949833498683137E-2</v>
          </cell>
          <cell r="AU87">
            <v>2.3389655152196698E-2</v>
          </cell>
          <cell r="AV87">
            <v>1.1105051403733945E-2</v>
          </cell>
          <cell r="AW87">
            <v>2.3790885574355332E-2</v>
          </cell>
          <cell r="AX87">
            <v>2.3238032209095157E-2</v>
          </cell>
          <cell r="AY87">
            <v>2.271028976407985E-2</v>
          </cell>
          <cell r="AZ87">
            <v>2.220598540112341E-2</v>
          </cell>
          <cell r="BA87">
            <v>2.1723591642255395E-2</v>
          </cell>
          <cell r="BB87">
            <v>1.4668236994295267E-2</v>
          </cell>
          <cell r="BC87">
            <v>2.0831807535987328E-2</v>
          </cell>
          <cell r="BD87">
            <v>2.0406699107730519E-2</v>
          </cell>
          <cell r="BE87">
            <v>1.9998593821046472E-2</v>
          </cell>
          <cell r="BF87">
            <v>1.9606491560080645E-2</v>
          </cell>
          <cell r="BG87">
            <v>1.9229469135765537E-2</v>
          </cell>
          <cell r="BH87">
            <v>5.9400228802247513E-3</v>
          </cell>
          <cell r="BI87">
            <v>1.9098713138559608E-2</v>
          </cell>
          <cell r="BJ87">
            <v>1.8740788200723911E-2</v>
          </cell>
          <cell r="BK87">
            <v>1.8396032060150481E-2</v>
          </cell>
          <cell r="BL87">
            <v>1.8063731084003627E-2</v>
          </cell>
          <cell r="BM87">
            <v>1.7743222288028375E-2</v>
          </cell>
          <cell r="BN87">
            <v>1.0685640610473661E-2</v>
          </cell>
          <cell r="BO87">
            <v>1.7146890266234439E-2</v>
          </cell>
          <cell r="BP87">
            <v>1.6857830889839241E-2</v>
          </cell>
          <cell r="BQ87">
            <v>1.6578355771806347E-2</v>
          </cell>
          <cell r="BR87">
            <v>1.6307996011994862E-2</v>
          </cell>
          <cell r="BS87">
            <v>1.6046312806734853E-2</v>
          </cell>
        </row>
        <row r="92">
          <cell r="B92">
            <v>15758.02</v>
          </cell>
          <cell r="C92">
            <v>71785.710000000006</v>
          </cell>
          <cell r="D92">
            <v>178746.62</v>
          </cell>
          <cell r="E92">
            <v>364715.67</v>
          </cell>
          <cell r="F92">
            <v>580841.44999999995</v>
          </cell>
          <cell r="G92">
            <v>902074.52</v>
          </cell>
          <cell r="H92">
            <v>1164505.8400000001</v>
          </cell>
          <cell r="I92">
            <v>1495617.02</v>
          </cell>
          <cell r="J92">
            <v>1756068.18</v>
          </cell>
          <cell r="K92">
            <v>1954234.34</v>
          </cell>
          <cell r="L92">
            <v>2126576.42</v>
          </cell>
          <cell r="M92">
            <v>2262339.09</v>
          </cell>
          <cell r="N92">
            <v>2393287.19</v>
          </cell>
          <cell r="O92">
            <v>2632067.7400000002</v>
          </cell>
          <cell r="P92">
            <v>2790944.26</v>
          </cell>
          <cell r="Q92">
            <v>2859213.62</v>
          </cell>
          <cell r="R92">
            <v>2975135.69</v>
          </cell>
          <cell r="S92">
            <v>3084328.13</v>
          </cell>
          <cell r="T92">
            <v>3215723.73</v>
          </cell>
          <cell r="U92">
            <v>3455577.42</v>
          </cell>
          <cell r="V92">
            <v>3715786.58</v>
          </cell>
          <cell r="W92">
            <v>3874215.85</v>
          </cell>
          <cell r="X92">
            <v>3985958.85</v>
          </cell>
          <cell r="Y92">
            <v>4050919.89</v>
          </cell>
          <cell r="Z92">
            <v>4103185.74</v>
          </cell>
          <cell r="AA92">
            <v>4241799.01</v>
          </cell>
          <cell r="AB92">
            <v>4373248.5999999996</v>
          </cell>
          <cell r="AC92">
            <v>4443749.07</v>
          </cell>
          <cell r="AD92">
            <v>4516771.7300000004</v>
          </cell>
          <cell r="AE92">
            <v>4504940.95</v>
          </cell>
          <cell r="AF92">
            <v>4561904.1399999997</v>
          </cell>
          <cell r="AG92">
            <v>4707547.9337174399</v>
          </cell>
          <cell r="AH92">
            <v>4853191.7274348792</v>
          </cell>
          <cell r="AI92">
            <v>4998835.5211523212</v>
          </cell>
          <cell r="AJ92">
            <v>5124645.8292864505</v>
          </cell>
          <cell r="AK92">
            <v>5281042.2962314887</v>
          </cell>
          <cell r="AL92">
            <v>5437438.763176525</v>
          </cell>
          <cell r="AM92">
            <v>5593835.2301215623</v>
          </cell>
          <cell r="AN92">
            <v>5750231.6970665986</v>
          </cell>
          <cell r="AO92">
            <v>5906628.1640116358</v>
          </cell>
          <cell r="AP92">
            <v>6026146.6602571737</v>
          </cell>
          <cell r="AQ92">
            <v>6181644.2969324104</v>
          </cell>
          <cell r="AR92">
            <v>6337141.9336076491</v>
          </cell>
          <cell r="AS92">
            <v>6492639.5702828858</v>
          </cell>
          <cell r="AT92">
            <v>6648137.2069581226</v>
          </cell>
          <cell r="AU92">
            <v>6803634.8436333612</v>
          </cell>
          <cell r="AV92">
            <v>6879189.558304145</v>
          </cell>
          <cell r="AW92">
            <v>7042851.5699300589</v>
          </cell>
          <cell r="AX92">
            <v>7206513.58155597</v>
          </cell>
          <cell r="AY92">
            <v>7370175.593181883</v>
          </cell>
          <cell r="AZ92">
            <v>7533837.604807796</v>
          </cell>
          <cell r="BA92">
            <v>7697499.616433708</v>
          </cell>
          <cell r="BB92">
            <v>7810408.3650710545</v>
          </cell>
          <cell r="BC92">
            <v>7973113.2889096802</v>
          </cell>
          <cell r="BD92">
            <v>8135818.2127483077</v>
          </cell>
          <cell r="BE92">
            <v>8298523.1365869334</v>
          </cell>
          <cell r="BF92">
            <v>8461228.0604255591</v>
          </cell>
          <cell r="BG92">
            <v>8623932.9842641857</v>
          </cell>
          <cell r="BH92">
            <v>8675159.3435082398</v>
          </cell>
          <cell r="BI92">
            <v>8840843.7232411988</v>
          </cell>
          <cell r="BJ92">
            <v>9006528.1029741615</v>
          </cell>
          <cell r="BK92">
            <v>9172212.4827071205</v>
          </cell>
          <cell r="BL92">
            <v>9337896.8624400832</v>
          </cell>
          <cell r="BM92">
            <v>9503581.2421730403</v>
          </cell>
          <cell r="BN92">
            <v>9605133.0958393402</v>
          </cell>
          <cell r="BO92">
            <v>9769831.2590262741</v>
          </cell>
          <cell r="BP92">
            <v>9934529.4222132042</v>
          </cell>
          <cell r="BQ92">
            <v>10099227.585400132</v>
          </cell>
          <cell r="BR92">
            <v>10263925.748587066</v>
          </cell>
          <cell r="BS92">
            <v>10428623.911773995</v>
          </cell>
        </row>
        <row r="170">
          <cell r="E170">
            <v>6.5821346076350071</v>
          </cell>
          <cell r="F170">
            <v>0.98952432241918042</v>
          </cell>
          <cell r="G170">
            <v>0.91631520215613915</v>
          </cell>
          <cell r="H170">
            <v>0.55706841662316875</v>
          </cell>
          <cell r="I170">
            <v>0.38871939245998455</v>
          </cell>
          <cell r="J170">
            <v>0.21730923310413497</v>
          </cell>
          <cell r="K170">
            <v>0.20246579661728348</v>
          </cell>
          <cell r="L170">
            <v>0.15323240740263039</v>
          </cell>
          <cell r="M170">
            <v>0.11120237339442048</v>
          </cell>
          <cell r="N170">
            <v>0.12833662584557387</v>
          </cell>
          <cell r="O170">
            <v>0.12801883659720359</v>
          </cell>
          <cell r="P170">
            <v>7.0059696346295233E-2</v>
          </cell>
          <cell r="Q170">
            <v>3.5943913442415432E-2</v>
          </cell>
          <cell r="R170">
            <v>7.7000301547393304E-2</v>
          </cell>
          <cell r="S170">
            <v>3.1295160326983908E-2</v>
          </cell>
          <cell r="T170">
            <v>5.2386706910046467E-2</v>
          </cell>
          <cell r="U170">
            <v>8.3648807910141759E-2</v>
          </cell>
          <cell r="V170">
            <v>5.043815487837934E-2</v>
          </cell>
          <cell r="W170">
            <v>5.1200406528309636E-2</v>
          </cell>
          <cell r="X170">
            <v>3.3676407082823732E-2</v>
          </cell>
          <cell r="Y170">
            <v>3.2464409975831776E-2</v>
          </cell>
          <cell r="Z170">
            <v>2.4979505385526637E-2</v>
          </cell>
          <cell r="AA170">
            <v>2.3120374191727674E-2</v>
          </cell>
          <cell r="AB170">
            <v>5.5073590775333796E-2</v>
          </cell>
          <cell r="AC170">
            <v>3.2658930103095778E-2</v>
          </cell>
          <cell r="AD170">
            <v>4.2277675956815336E-2</v>
          </cell>
          <cell r="AE170">
            <v>1.2354683096498892E-2</v>
          </cell>
          <cell r="AF170">
            <v>3.3152695897817781E-2</v>
          </cell>
          <cell r="AG170">
            <v>3.1894996427440266E-2</v>
          </cell>
          <cell r="AH170">
            <v>3.0909149223385179E-2</v>
          </cell>
          <cell r="AI170">
            <v>2.998241818560813E-2</v>
          </cell>
          <cell r="AJ170">
            <v>2.035437909968188E-2</v>
          </cell>
          <cell r="AK170">
            <v>2.4394699012718714E-2</v>
          </cell>
          <cell r="AL170">
            <v>2.38137692788041E-2</v>
          </cell>
          <cell r="AM170">
            <v>2.3259864238375127E-2</v>
          </cell>
          <cell r="AN170">
            <v>2.27311409850787E-2</v>
          </cell>
          <cell r="AO170">
            <v>2.2225920453722129E-2</v>
          </cell>
          <cell r="AP170">
            <v>1.690498671379221E-2</v>
          </cell>
          <cell r="AQ170">
            <v>2.1258339785604419E-2</v>
          </cell>
          <cell r="AR170">
            <v>2.0815829802738495E-2</v>
          </cell>
          <cell r="AS170">
            <v>2.0391366586430117E-2</v>
          </cell>
          <cell r="AT170">
            <v>1.9983868204065985E-2</v>
          </cell>
          <cell r="AU170">
            <v>1.9592337513388958E-2</v>
          </cell>
          <cell r="AV170">
            <v>1.0254021536933276E-2</v>
          </cell>
          <cell r="AW170">
            <v>2.07684585506322E-2</v>
          </cell>
          <cell r="AX170">
            <v>2.0345905456484129E-2</v>
          </cell>
          <cell r="AY170">
            <v>1.9940203952091857E-2</v>
          </cell>
          <cell r="AZ170">
            <v>1.9550365673229889E-2</v>
          </cell>
          <cell r="BA170">
            <v>1.9175478065097812E-2</v>
          </cell>
          <cell r="BB170">
            <v>1.323470793853049E-2</v>
          </cell>
          <cell r="BC170">
            <v>1.8460352408791601E-2</v>
          </cell>
          <cell r="BD170">
            <v>1.8125744772617271E-2</v>
          </cell>
          <cell r="BE170">
            <v>1.780305121020722E-2</v>
          </cell>
          <cell r="BF170">
            <v>1.7491646531260348E-2</v>
          </cell>
          <cell r="BG170">
            <v>1.719094853593291E-2</v>
          </cell>
          <cell r="BH170">
            <v>5.9199564529637608E-3</v>
          </cell>
          <cell r="BI170">
            <v>1.7477152834780605E-2</v>
          </cell>
          <cell r="BJ170">
            <v>1.7176948677508606E-2</v>
          </cell>
          <cell r="BK170">
            <v>1.6886883545524072E-2</v>
          </cell>
          <cell r="BL170">
            <v>1.6606452319107016E-2</v>
          </cell>
          <cell r="BM170">
            <v>1.6335182883429451E-2</v>
          </cell>
          <cell r="BN170">
            <v>1.007270877148507E-2</v>
          </cell>
          <cell r="BO170">
            <v>1.5817636591975229E-2</v>
          </cell>
          <cell r="BP170">
            <v>1.5571334875660573E-2</v>
          </cell>
          <cell r="BQ170">
            <v>1.5332586043861247E-2</v>
          </cell>
          <cell r="BR170">
            <v>1.5101047927165665E-2</v>
          </cell>
          <cell r="BS170">
            <v>1.4876398717154446E-2</v>
          </cell>
        </row>
        <row r="174">
          <cell r="B174">
            <v>40969</v>
          </cell>
          <cell r="C174">
            <v>41000</v>
          </cell>
          <cell r="D174">
            <v>41030</v>
          </cell>
          <cell r="E174">
            <v>41061</v>
          </cell>
          <cell r="F174">
            <v>41091</v>
          </cell>
          <cell r="G174">
            <v>41122</v>
          </cell>
          <cell r="H174">
            <v>41153</v>
          </cell>
          <cell r="I174">
            <v>41183</v>
          </cell>
          <cell r="J174">
            <v>41214</v>
          </cell>
          <cell r="K174">
            <v>41244</v>
          </cell>
          <cell r="L174">
            <v>41275</v>
          </cell>
          <cell r="M174">
            <v>41306</v>
          </cell>
          <cell r="N174">
            <v>41334</v>
          </cell>
          <cell r="O174">
            <v>41365</v>
          </cell>
          <cell r="P174">
            <v>41395</v>
          </cell>
          <cell r="Q174">
            <v>41426</v>
          </cell>
          <cell r="R174">
            <v>41456</v>
          </cell>
          <cell r="S174">
            <v>41487</v>
          </cell>
          <cell r="T174">
            <v>41518</v>
          </cell>
          <cell r="U174">
            <v>41548</v>
          </cell>
          <cell r="V174">
            <v>41579</v>
          </cell>
          <cell r="W174">
            <v>41609</v>
          </cell>
          <cell r="X174">
            <v>41640</v>
          </cell>
          <cell r="Y174">
            <v>41671</v>
          </cell>
          <cell r="Z174">
            <v>41699</v>
          </cell>
          <cell r="AA174">
            <v>41730</v>
          </cell>
          <cell r="AB174">
            <v>41760</v>
          </cell>
          <cell r="AC174">
            <v>41791</v>
          </cell>
          <cell r="AD174">
            <v>41821</v>
          </cell>
          <cell r="AE174">
            <v>41852</v>
          </cell>
          <cell r="AF174">
            <v>41883</v>
          </cell>
          <cell r="AG174">
            <v>41913</v>
          </cell>
          <cell r="AH174">
            <v>41944</v>
          </cell>
          <cell r="AI174">
            <v>41974</v>
          </cell>
          <cell r="AJ174">
            <v>42005</v>
          </cell>
          <cell r="AK174">
            <v>42036</v>
          </cell>
          <cell r="AL174">
            <v>42064</v>
          </cell>
          <cell r="AM174">
            <v>42095</v>
          </cell>
          <cell r="AN174">
            <v>42125</v>
          </cell>
          <cell r="AO174">
            <v>42156</v>
          </cell>
          <cell r="AP174">
            <v>42186</v>
          </cell>
          <cell r="AQ174">
            <v>42217</v>
          </cell>
          <cell r="AR174">
            <v>42248</v>
          </cell>
          <cell r="AS174">
            <v>42278</v>
          </cell>
          <cell r="AT174">
            <v>42309</v>
          </cell>
          <cell r="AU174">
            <v>42339</v>
          </cell>
          <cell r="AV174">
            <v>42370</v>
          </cell>
          <cell r="AW174">
            <v>42401</v>
          </cell>
          <cell r="AX174">
            <v>42430</v>
          </cell>
          <cell r="AY174">
            <v>42461</v>
          </cell>
          <cell r="AZ174">
            <v>42491</v>
          </cell>
          <cell r="BA174">
            <v>42522</v>
          </cell>
          <cell r="BB174">
            <v>42552</v>
          </cell>
          <cell r="BC174">
            <v>42583</v>
          </cell>
          <cell r="BD174">
            <v>42614</v>
          </cell>
          <cell r="BE174">
            <v>42644</v>
          </cell>
          <cell r="BF174">
            <v>42675</v>
          </cell>
          <cell r="BG174">
            <v>42705</v>
          </cell>
          <cell r="BH174">
            <v>42736</v>
          </cell>
          <cell r="BI174">
            <v>42767</v>
          </cell>
          <cell r="BJ174">
            <v>42795</v>
          </cell>
          <cell r="BK174">
            <v>42826</v>
          </cell>
          <cell r="BL174">
            <v>42856</v>
          </cell>
          <cell r="BM174">
            <v>42887</v>
          </cell>
          <cell r="BN174">
            <v>42917</v>
          </cell>
          <cell r="BO174">
            <v>42948</v>
          </cell>
          <cell r="BP174">
            <v>42979</v>
          </cell>
          <cell r="BQ174">
            <v>43009</v>
          </cell>
          <cell r="BR174">
            <v>43040</v>
          </cell>
          <cell r="BS174">
            <v>43070</v>
          </cell>
        </row>
        <row r="175">
          <cell r="B175">
            <v>0</v>
          </cell>
          <cell r="C175">
            <v>0</v>
          </cell>
          <cell r="D175">
            <v>19256.560000000001</v>
          </cell>
          <cell r="E175">
            <v>146005.82999999999</v>
          </cell>
          <cell r="F175">
            <v>290482.15000000002</v>
          </cell>
          <cell r="G175">
            <v>556655.35999999999</v>
          </cell>
          <cell r="H175">
            <v>866750.48</v>
          </cell>
          <cell r="I175">
            <v>1203673.2</v>
          </cell>
          <cell r="J175">
            <v>1465242.5</v>
          </cell>
          <cell r="K175">
            <v>1761903.99</v>
          </cell>
          <cell r="L175">
            <v>2031884.78</v>
          </cell>
          <cell r="M175">
            <v>2257835.19</v>
          </cell>
          <cell r="N175">
            <v>2547598.14</v>
          </cell>
          <cell r="O175">
            <v>2873738.69</v>
          </cell>
          <cell r="P175">
            <v>3075071.95</v>
          </cell>
          <cell r="Q175">
            <v>3185602.07</v>
          </cell>
          <cell r="R175">
            <v>3430894.39</v>
          </cell>
          <cell r="S175">
            <v>3538264.78</v>
          </cell>
          <cell r="T175">
            <v>3723622.82</v>
          </cell>
          <cell r="U175">
            <v>4035099.43</v>
          </cell>
          <cell r="V175">
            <v>4238622.4000000004</v>
          </cell>
          <cell r="W175">
            <v>4455641.59</v>
          </cell>
          <cell r="X175">
            <v>4605691.59</v>
          </cell>
          <cell r="Y175">
            <v>4755212.6500000004</v>
          </cell>
          <cell r="Z175">
            <v>4873995.51</v>
          </cell>
          <cell r="AA175">
            <v>4986684.1100000003</v>
          </cell>
          <cell r="AB175">
            <v>5261318.71</v>
          </cell>
          <cell r="AC175">
            <v>5433147.75</v>
          </cell>
          <cell r="AD175">
            <v>5662848.6100000003</v>
          </cell>
          <cell r="AE175">
            <v>5732811.3099999996</v>
          </cell>
          <cell r="AF175">
            <v>5922869.46</v>
          </cell>
          <cell r="AG175">
            <v>6111779.360266895</v>
          </cell>
          <cell r="AH175">
            <v>6300689.2605337901</v>
          </cell>
          <cell r="AI175">
            <v>6489599.1608006842</v>
          </cell>
          <cell r="AJ175">
            <v>6621690.9223245988</v>
          </cell>
          <cell r="AK175">
            <v>6783225.0793299591</v>
          </cell>
          <cell r="AL175">
            <v>6944759.2363353204</v>
          </cell>
          <cell r="AM175">
            <v>7106293.3933406817</v>
          </cell>
          <cell r="AN175">
            <v>7267827.550346042</v>
          </cell>
          <cell r="AO175">
            <v>7429361.7073514033</v>
          </cell>
          <cell r="AP175">
            <v>7554954.9683061354</v>
          </cell>
          <cell r="AQ175">
            <v>7715560.7680873275</v>
          </cell>
          <cell r="AR175">
            <v>7876166.5678685196</v>
          </cell>
          <cell r="AS175">
            <v>8036772.3676497117</v>
          </cell>
          <cell r="AT175">
            <v>8197378.1674309028</v>
          </cell>
          <cell r="AU175">
            <v>8357983.9672120949</v>
          </cell>
          <cell r="AV175">
            <v>8443686.9148172308</v>
          </cell>
          <cell r="AW175">
            <v>8619049.2765221279</v>
          </cell>
          <cell r="AX175">
            <v>8794411.638227025</v>
          </cell>
          <cell r="AY175">
            <v>8969773.9999319222</v>
          </cell>
          <cell r="AZ175">
            <v>9145136.3616368212</v>
          </cell>
          <cell r="BA175">
            <v>9320498.7233417165</v>
          </cell>
          <cell r="BB175">
            <v>9443852.8017865904</v>
          </cell>
          <cell r="BC175">
            <v>9618189.6526043247</v>
          </cell>
          <cell r="BD175">
            <v>9792526.5034220591</v>
          </cell>
          <cell r="BE175">
            <v>9966863.3542397935</v>
          </cell>
          <cell r="BF175">
            <v>10141200.205057528</v>
          </cell>
          <cell r="BG175">
            <v>10315537.055875264</v>
          </cell>
          <cell r="BH175">
            <v>10376604.58603498</v>
          </cell>
          <cell r="BI175">
            <v>10557958.090291198</v>
          </cell>
          <cell r="BJ175">
            <v>10739311.594547417</v>
          </cell>
          <cell r="BK175">
            <v>10920665.098803636</v>
          </cell>
          <cell r="BL175">
            <v>11102018.603059854</v>
          </cell>
          <cell r="BM175">
            <v>11283372.107316073</v>
          </cell>
          <cell r="BN175">
            <v>11397026.228513366</v>
          </cell>
          <cell r="BO175">
            <v>11577300.2476252</v>
          </cell>
          <cell r="BP175">
            <v>11757574.26673704</v>
          </cell>
          <cell r="BQ175">
            <v>11937848.285848875</v>
          </cell>
          <cell r="BR175">
            <v>12118122.304960711</v>
          </cell>
          <cell r="BS175">
            <v>12298396.324072549</v>
          </cell>
        </row>
        <row r="316">
          <cell r="AJ316">
            <v>0</v>
          </cell>
          <cell r="AK316">
            <v>3.9110534826074881E-3</v>
          </cell>
          <cell r="AL316">
            <v>11.909794452871752</v>
          </cell>
          <cell r="AM316">
            <v>1.1559084556550601</v>
          </cell>
          <cell r="AN316">
            <v>0.63786696933523834</v>
          </cell>
          <cell r="AO316">
            <v>0.59965664768237137</v>
          </cell>
          <cell r="AP316">
            <v>0.31724579661163743</v>
          </cell>
          <cell r="AQ316">
            <v>0.31023770295965203</v>
          </cell>
          <cell r="AR316">
            <v>0.19034936078807815</v>
          </cell>
          <cell r="AS316">
            <v>0.12345604133275613</v>
          </cell>
          <cell r="AT316">
            <v>9.6441595929086174E-2</v>
          </cell>
          <cell r="AU316">
            <v>6.9879940000779878E-2</v>
          </cell>
          <cell r="AV316">
            <v>8.2052401328818914E-2</v>
          </cell>
          <cell r="AW316">
            <v>7.583033985050458E-2</v>
          </cell>
          <cell r="AX316">
            <v>7.0485407449135368E-2</v>
          </cell>
          <cell r="AY316">
            <v>6.584434216351942E-2</v>
          </cell>
          <cell r="AZ316">
            <v>6.1776696238649946E-2</v>
          </cell>
          <cell r="BA316">
            <v>5.8182380963430681E-2</v>
          </cell>
          <cell r="BB316">
            <v>5.4983320465474071E-2</v>
          </cell>
          <cell r="BC316">
            <v>5.2117715416784623E-2</v>
          </cell>
          <cell r="BD316">
            <v>4.9536011658295076E-2</v>
          </cell>
          <cell r="BE316">
            <v>4.7198010461810498E-2</v>
          </cell>
          <cell r="BF316">
            <v>4.5070760248098973E-2</v>
          </cell>
          <cell r="BG316">
            <v>4.312699384814786E-2</v>
          </cell>
          <cell r="BH316">
            <v>4.725023248366525E-2</v>
          </cell>
          <cell r="BI316">
            <v>4.5118378605279758E-2</v>
          </cell>
          <cell r="BJ316">
            <v>4.3170591512791741E-2</v>
          </cell>
          <cell r="BK316">
            <v>4.1384018936141916E-2</v>
          </cell>
          <cell r="BL316">
            <v>3.9739441151035761E-2</v>
          </cell>
          <cell r="BM316">
            <v>3.822057678897188E-2</v>
          </cell>
          <cell r="BN316">
            <v>3.6813541980819806E-2</v>
          </cell>
          <cell r="BO316">
            <v>3.5506424723666302E-2</v>
          </cell>
          <cell r="BP316">
            <v>3.4288946814735113E-2</v>
          </cell>
          <cell r="BQ316">
            <v>3.3152193031099897E-2</v>
          </cell>
          <cell r="BR316">
            <v>3.2088392450522481E-2</v>
          </cell>
          <cell r="BS316">
            <v>3.1090740565673763E-2</v>
          </cell>
        </row>
        <row r="321">
          <cell r="AJ321">
            <v>8608.3213773314219</v>
          </cell>
          <cell r="AK321">
            <v>8641.9889826336384</v>
          </cell>
          <cell r="AL321">
            <v>111566.30142978254</v>
          </cell>
          <cell r="AM321">
            <v>240526.73261862941</v>
          </cell>
          <cell r="AN321">
            <v>393950.79059818177</v>
          </cell>
          <cell r="AO321">
            <v>630186.00104010734</v>
          </cell>
          <cell r="AP321">
            <v>830109.86095357838</v>
          </cell>
          <cell r="AQ321">
            <v>1087641.2374199727</v>
          </cell>
          <cell r="AR321">
            <v>1294673.0517296188</v>
          </cell>
          <cell r="AS321">
            <v>1454508.2615163561</v>
          </cell>
          <cell r="AT321">
            <v>1594783.3595490342</v>
          </cell>
          <cell r="AU321">
            <v>1706226.7250285628</v>
          </cell>
          <cell r="AV321">
            <v>1846226.7250285628</v>
          </cell>
          <cell r="AW321">
            <v>1986226.7250285628</v>
          </cell>
          <cell r="AX321">
            <v>2126226.7250285628</v>
          </cell>
          <cell r="AY321">
            <v>2266226.7250285628</v>
          </cell>
          <cell r="AZ321">
            <v>2406226.7250285628</v>
          </cell>
          <cell r="BA321">
            <v>2546226.7250285628</v>
          </cell>
          <cell r="BB321">
            <v>2686226.7250285628</v>
          </cell>
          <cell r="BC321">
            <v>2826226.7250285628</v>
          </cell>
          <cell r="BD321">
            <v>2966226.7250285628</v>
          </cell>
          <cell r="BE321">
            <v>3106226.7250285628</v>
          </cell>
          <cell r="BF321">
            <v>3246226.7250285628</v>
          </cell>
          <cell r="BG321">
            <v>3386226.7250285628</v>
          </cell>
          <cell r="BH321">
            <v>3546226.7250285628</v>
          </cell>
          <cell r="BI321">
            <v>3706226.7250285628</v>
          </cell>
          <cell r="BJ321">
            <v>3866226.7250285628</v>
          </cell>
          <cell r="BK321">
            <v>4026226.7250285628</v>
          </cell>
          <cell r="BL321">
            <v>4186226.7250285628</v>
          </cell>
          <cell r="BM321">
            <v>4346226.7250285633</v>
          </cell>
          <cell r="BN321">
            <v>4506226.7250285633</v>
          </cell>
          <cell r="BO321">
            <v>4666226.7250285633</v>
          </cell>
          <cell r="BP321">
            <v>4826226.7250285633</v>
          </cell>
          <cell r="BQ321">
            <v>4986226.7250285633</v>
          </cell>
          <cell r="BR321">
            <v>5146226.7250285633</v>
          </cell>
          <cell r="BS321">
            <v>5306226.7250285633</v>
          </cell>
        </row>
        <row r="389">
          <cell r="AL389" t="e">
            <v>#DIV/0!</v>
          </cell>
          <cell r="AM389" t="e">
            <v>#DIV/0!</v>
          </cell>
          <cell r="AN389">
            <v>3.9110534826075884</v>
          </cell>
          <cell r="AO389">
            <v>1.6390030968559051</v>
          </cell>
          <cell r="AP389">
            <v>1.1559084556550603</v>
          </cell>
          <cell r="AQ389">
            <v>0.63786696933523801</v>
          </cell>
          <cell r="AR389">
            <v>0.5996566476823717</v>
          </cell>
          <cell r="AS389">
            <v>0.31724579661163715</v>
          </cell>
          <cell r="AT389">
            <v>0.31023770295965208</v>
          </cell>
          <cell r="AU389">
            <v>0.19034936078807815</v>
          </cell>
          <cell r="AV389">
            <v>0.12345604133275624</v>
          </cell>
          <cell r="AW389">
            <v>9.6441595929086479E-2</v>
          </cell>
          <cell r="AX389">
            <v>6.9879940000779572E-2</v>
          </cell>
          <cell r="AY389">
            <v>6.332741011140941E-2</v>
          </cell>
          <cell r="AZ389">
            <v>0.109395085054667</v>
          </cell>
          <cell r="BA389">
            <v>6.4881108437733218E-2</v>
          </cell>
          <cell r="BB389">
            <v>2.7847766725791576E-2</v>
          </cell>
          <cell r="BC389">
            <v>4.4001501738614036E-2</v>
          </cell>
          <cell r="BD389">
            <v>4.0182985457853052E-2</v>
          </cell>
          <cell r="BE389">
            <v>4.6822833034521685E-2</v>
          </cell>
          <cell r="BF389">
            <v>8.1911207262676575E-2</v>
          </cell>
          <cell r="BG389">
            <v>8.293366113681111E-2</v>
          </cell>
          <cell r="BH389">
            <v>4.6828478964401413E-2</v>
          </cell>
          <cell r="BI389">
            <v>3.1700313231932849E-2</v>
          </cell>
          <cell r="BJ389">
            <v>4.0571208426190594E-2</v>
          </cell>
          <cell r="BK389">
            <v>3.8989362859224615E-2</v>
          </cell>
          <cell r="BL389">
            <v>3.7526238720990049E-2</v>
          </cell>
          <cell r="BM389">
            <v>3.6168953921830824E-2</v>
          </cell>
          <cell r="BN389">
            <v>3.4906425042879198E-2</v>
          </cell>
          <cell r="BO389">
            <v>3.3729063998644053E-2</v>
          </cell>
          <cell r="BP389">
            <v>3.2628534084331688E-2</v>
          </cell>
          <cell r="BQ389">
            <v>3.1597552273010317E-2</v>
          </cell>
          <cell r="BR389">
            <v>3.0629727846279424E-2</v>
          </cell>
          <cell r="BS389">
            <v>2.9719429799765988E-2</v>
          </cell>
        </row>
        <row r="394">
          <cell r="AJ394">
            <v>0</v>
          </cell>
          <cell r="AK394">
            <v>0</v>
          </cell>
          <cell r="AL394">
            <v>0</v>
          </cell>
          <cell r="AM394">
            <v>10043.041606886656</v>
          </cell>
          <cell r="AN394">
            <v>49321.914459473621</v>
          </cell>
          <cell r="AO394">
            <v>130160.68500141293</v>
          </cell>
          <cell r="AP394">
            <v>280614.52138840093</v>
          </cell>
          <cell r="AQ394">
            <v>459609.25569787854</v>
          </cell>
          <cell r="AR394">
            <v>735217.00121345837</v>
          </cell>
          <cell r="AS394">
            <v>968461.50444584095</v>
          </cell>
          <cell r="AT394">
            <v>1268914.7769899676</v>
          </cell>
          <cell r="AU394">
            <v>1510451.8936845546</v>
          </cell>
          <cell r="AV394">
            <v>1696926.3051024149</v>
          </cell>
          <cell r="AW394">
            <v>1860580.5861405397</v>
          </cell>
          <cell r="AX394">
            <v>1990597.8458666559</v>
          </cell>
          <cell r="AY394">
            <v>2116657.2520187418</v>
          </cell>
          <cell r="AZ394">
            <v>2348209.1521349098</v>
          </cell>
          <cell r="BA394">
            <v>2500563.5647690524</v>
          </cell>
          <cell r="BB394">
            <v>2570198.6756037548</v>
          </cell>
          <cell r="BC394">
            <v>2683291.2770969169</v>
          </cell>
          <cell r="BD394">
            <v>2791113.9314636863</v>
          </cell>
          <cell r="BE394">
            <v>2921801.7930569379</v>
          </cell>
          <cell r="BF394">
            <v>3161130.1053084848</v>
          </cell>
          <cell r="BG394">
            <v>3423294.1982715107</v>
          </cell>
          <cell r="BH394">
            <v>3583601.8586242255</v>
          </cell>
          <cell r="BI394">
            <v>3697203.1600411502</v>
          </cell>
          <cell r="BJ394">
            <v>3847203.1600411502</v>
          </cell>
          <cell r="BK394">
            <v>3997203.1600411502</v>
          </cell>
          <cell r="BL394">
            <v>4147203.1600411502</v>
          </cell>
          <cell r="BM394">
            <v>4297203.1600411497</v>
          </cell>
          <cell r="BN394">
            <v>4447203.1600411497</v>
          </cell>
          <cell r="BO394">
            <v>4597203.1600411497</v>
          </cell>
          <cell r="BP394">
            <v>4747203.1600411497</v>
          </cell>
          <cell r="BQ394">
            <v>4897203.1600411497</v>
          </cell>
          <cell r="BR394">
            <v>5047203.1600411497</v>
          </cell>
          <cell r="BS394">
            <v>5197203.1600411497</v>
          </cell>
        </row>
        <row r="462">
          <cell r="AM462" t="e">
            <v>#DIV/0!</v>
          </cell>
          <cell r="AN462">
            <v>3.9110534826075871</v>
          </cell>
          <cell r="AO462">
            <v>1.6390030968559059</v>
          </cell>
          <cell r="AP462">
            <v>1.1559084556550603</v>
          </cell>
          <cell r="AQ462">
            <v>0.63786696933523812</v>
          </cell>
          <cell r="AR462">
            <v>0.59965664768237126</v>
          </cell>
          <cell r="AS462">
            <v>0.31724579661163721</v>
          </cell>
          <cell r="AT462">
            <v>0.31023770295965192</v>
          </cell>
          <cell r="AU462">
            <v>0.1903493607880779</v>
          </cell>
          <cell r="AV462">
            <v>0.1234560413327567</v>
          </cell>
          <cell r="AW462">
            <v>9.6441595929086063E-2</v>
          </cell>
          <cell r="AX462">
            <v>6.9879940000779892E-2</v>
          </cell>
          <cell r="AY462">
            <v>6.3327410111409438E-2</v>
          </cell>
          <cell r="AZ462">
            <v>0.10939508505466672</v>
          </cell>
          <cell r="BA462">
            <v>6.4881108437733398E-2</v>
          </cell>
          <cell r="BB462">
            <v>2.7847766725791874E-2</v>
          </cell>
          <cell r="BC462">
            <v>4.4001501738613974E-2</v>
          </cell>
          <cell r="BD462">
            <v>4.0182985457852823E-2</v>
          </cell>
          <cell r="BE462">
            <v>4.6822833034522032E-2</v>
          </cell>
          <cell r="BF462">
            <v>8.1911207262676283E-2</v>
          </cell>
          <cell r="BG462">
            <v>8.2933661136811082E-2</v>
          </cell>
          <cell r="BH462">
            <v>4.682847896440144E-2</v>
          </cell>
          <cell r="BI462">
            <v>4.3950194863573808E-2</v>
          </cell>
          <cell r="BJ462">
            <v>4.2099896220927795E-2</v>
          </cell>
          <cell r="BK462">
            <v>4.0399098372045618E-2</v>
          </cell>
          <cell r="BL462">
            <v>3.8830385796431117E-2</v>
          </cell>
          <cell r="BM462">
            <v>3.7378946868849391E-2</v>
          </cell>
          <cell r="BN462">
            <v>3.6032104740192909E-2</v>
          </cell>
          <cell r="BO462">
            <v>3.4778946111161994E-2</v>
          </cell>
          <cell r="BP462">
            <v>3.3610024867500379E-2</v>
          </cell>
          <cell r="BQ462">
            <v>3.2517123536808662E-2</v>
          </cell>
          <cell r="BR462">
            <v>3.1493059820086794E-2</v>
          </cell>
          <cell r="BS462">
            <v>3.0531528564603061E-2</v>
          </cell>
        </row>
        <row r="467">
          <cell r="AJ467">
            <v>0</v>
          </cell>
          <cell r="AK467">
            <v>0</v>
          </cell>
          <cell r="AM467">
            <v>11477.761836441894</v>
          </cell>
          <cell r="AN467">
            <v>56367.90223939842</v>
          </cell>
          <cell r="AO467">
            <v>148755.06857304339</v>
          </cell>
          <cell r="AP467">
            <v>320702.31015817256</v>
          </cell>
          <cell r="AQ467">
            <v>525267.72079757566</v>
          </cell>
          <cell r="AR467">
            <v>840248.00138680963</v>
          </cell>
          <cell r="AS467">
            <v>1106813.1479381041</v>
          </cell>
          <cell r="AT467">
            <v>1450188.3165599629</v>
          </cell>
          <cell r="AU467">
            <v>1726230.7356394907</v>
          </cell>
          <cell r="AV467">
            <v>1939344.3486884746</v>
          </cell>
          <cell r="AW467">
            <v>2126377.8127320451</v>
          </cell>
          <cell r="AX467">
            <v>2274968.96670475</v>
          </cell>
          <cell r="AY467">
            <v>2419036.859449991</v>
          </cell>
          <cell r="AZ467">
            <v>2683667.6024398967</v>
          </cell>
          <cell r="BA467">
            <v>2857786.9311646316</v>
          </cell>
          <cell r="BB467">
            <v>2937369.9149757209</v>
          </cell>
          <cell r="BC467">
            <v>3066618.6023964775</v>
          </cell>
          <cell r="BD467">
            <v>3189844.4931013561</v>
          </cell>
          <cell r="BE467">
            <v>3339202.0492079305</v>
          </cell>
          <cell r="BF467">
            <v>3612720.1203525546</v>
          </cell>
          <cell r="BG467">
            <v>3912336.2265960127</v>
          </cell>
          <cell r="BH467">
            <v>4095544.9812848298</v>
          </cell>
          <cell r="BI467">
            <v>4275544.9812848298</v>
          </cell>
          <cell r="BJ467">
            <v>4455544.9812848298</v>
          </cell>
          <cell r="BK467">
            <v>4635544.9812848298</v>
          </cell>
          <cell r="BL467">
            <v>4815544.9812848298</v>
          </cell>
          <cell r="BM467">
            <v>4995544.9812848298</v>
          </cell>
          <cell r="BN467">
            <v>5175544.9812848298</v>
          </cell>
          <cell r="BO467">
            <v>5355544.9812848298</v>
          </cell>
          <cell r="BP467">
            <v>5535544.9812848298</v>
          </cell>
          <cell r="BQ467">
            <v>5715544.9812848298</v>
          </cell>
          <cell r="BR467">
            <v>5895544.9812848298</v>
          </cell>
          <cell r="BS467">
            <v>6075544.9812848298</v>
          </cell>
        </row>
        <row r="535">
          <cell r="AL535">
            <v>3.911053482607588</v>
          </cell>
          <cell r="AM535">
            <v>1.6390030968559057</v>
          </cell>
          <cell r="AN535">
            <v>1.1559084556550601</v>
          </cell>
          <cell r="AO535">
            <v>0.63786696933523801</v>
          </cell>
          <cell r="AP535">
            <v>0.59965664768237159</v>
          </cell>
          <cell r="AQ535">
            <v>0.31724579661163727</v>
          </cell>
          <cell r="AR535">
            <v>0.31023770295965208</v>
          </cell>
          <cell r="AS535">
            <v>0.19034936078807815</v>
          </cell>
          <cell r="AT535">
            <v>0.12345604133275627</v>
          </cell>
          <cell r="AU535">
            <v>9.6441595929086257E-2</v>
          </cell>
          <cell r="AV535">
            <v>6.987994000077985E-2</v>
          </cell>
          <cell r="AW535">
            <v>6.3327410111409257E-2</v>
          </cell>
          <cell r="AX535">
            <v>0.10939508505466713</v>
          </cell>
          <cell r="AY535">
            <v>6.4881108437733204E-2</v>
          </cell>
          <cell r="AZ535">
            <v>2.7847766725791784E-2</v>
          </cell>
          <cell r="BA535">
            <v>4.4001501738614043E-2</v>
          </cell>
          <cell r="BB535">
            <v>4.0182985457853079E-2</v>
          </cell>
          <cell r="BC535">
            <v>4.6822833034521803E-2</v>
          </cell>
          <cell r="BD535">
            <v>8.1911207262676519E-2</v>
          </cell>
          <cell r="BE535">
            <v>8.2933661136810846E-2</v>
          </cell>
          <cell r="BF535">
            <v>4.6828478964401593E-2</v>
          </cell>
          <cell r="BG535">
            <v>3.1700313231932828E-2</v>
          </cell>
          <cell r="BH535">
            <v>4.0779265905299247E-2</v>
          </cell>
          <cell r="BI535">
            <v>3.9181474152281737E-2</v>
          </cell>
          <cell r="BJ535">
            <v>3.7704169220534121E-2</v>
          </cell>
          <cell r="BK535">
            <v>3.6334217726864688E-2</v>
          </cell>
          <cell r="BL535">
            <v>3.5060328130978397E-2</v>
          </cell>
          <cell r="BM535">
            <v>3.3872738794160334E-2</v>
          </cell>
          <cell r="BN535">
            <v>3.2762967358697458E-2</v>
          </cell>
          <cell r="BO535">
            <v>3.1723607830835672E-2</v>
          </cell>
          <cell r="BP535">
            <v>3.0748165099695156E-2</v>
          </cell>
          <cell r="BQ535">
            <v>2.9830919074904351E-2</v>
          </cell>
          <cell r="BR535">
            <v>2.8966812437231367E-2</v>
          </cell>
          <cell r="BS535">
            <v>2.8151357349048018E-2</v>
          </cell>
        </row>
        <row r="539">
          <cell r="B539">
            <v>40969</v>
          </cell>
          <cell r="C539">
            <v>41000</v>
          </cell>
          <cell r="D539">
            <v>41030</v>
          </cell>
          <cell r="E539">
            <v>41061</v>
          </cell>
          <cell r="F539">
            <v>41091</v>
          </cell>
          <cell r="G539">
            <v>41122</v>
          </cell>
          <cell r="H539">
            <v>41153</v>
          </cell>
          <cell r="I539">
            <v>41183</v>
          </cell>
          <cell r="J539">
            <v>41214</v>
          </cell>
          <cell r="K539">
            <v>41244</v>
          </cell>
          <cell r="L539">
            <v>41275</v>
          </cell>
          <cell r="M539">
            <v>41306</v>
          </cell>
          <cell r="N539">
            <v>41334</v>
          </cell>
          <cell r="O539">
            <v>41365</v>
          </cell>
          <cell r="P539">
            <v>41395</v>
          </cell>
          <cell r="Q539">
            <v>41426</v>
          </cell>
          <cell r="R539">
            <v>41456</v>
          </cell>
          <cell r="S539">
            <v>41487</v>
          </cell>
          <cell r="T539">
            <v>41518</v>
          </cell>
          <cell r="U539">
            <v>41548</v>
          </cell>
          <cell r="V539">
            <v>41579</v>
          </cell>
          <cell r="W539">
            <v>41609</v>
          </cell>
          <cell r="X539">
            <v>41640</v>
          </cell>
          <cell r="Y539">
            <v>41671</v>
          </cell>
          <cell r="Z539">
            <v>41699</v>
          </cell>
          <cell r="AA539">
            <v>41730</v>
          </cell>
          <cell r="AB539">
            <v>41760</v>
          </cell>
          <cell r="AC539">
            <v>41791</v>
          </cell>
          <cell r="AD539">
            <v>41821</v>
          </cell>
          <cell r="AE539">
            <v>41852</v>
          </cell>
          <cell r="AF539">
            <v>41883</v>
          </cell>
          <cell r="AG539">
            <v>41913</v>
          </cell>
          <cell r="AH539">
            <v>41944</v>
          </cell>
          <cell r="AI539">
            <v>41974</v>
          </cell>
          <cell r="AJ539">
            <v>42005</v>
          </cell>
          <cell r="AK539">
            <v>42036</v>
          </cell>
          <cell r="AL539">
            <v>42064</v>
          </cell>
          <cell r="AM539">
            <v>42095</v>
          </cell>
          <cell r="AN539">
            <v>42125</v>
          </cell>
          <cell r="AO539">
            <v>42156</v>
          </cell>
          <cell r="AP539">
            <v>42186</v>
          </cell>
          <cell r="AQ539">
            <v>42217</v>
          </cell>
          <cell r="AR539">
            <v>42248</v>
          </cell>
          <cell r="AS539">
            <v>42278</v>
          </cell>
          <cell r="AT539">
            <v>42309</v>
          </cell>
          <cell r="AU539">
            <v>42339</v>
          </cell>
          <cell r="AV539">
            <v>42370</v>
          </cell>
          <cell r="AW539">
            <v>42401</v>
          </cell>
          <cell r="AX539">
            <v>42430</v>
          </cell>
          <cell r="AY539">
            <v>42461</v>
          </cell>
          <cell r="AZ539">
            <v>42491</v>
          </cell>
          <cell r="BA539">
            <v>42522</v>
          </cell>
          <cell r="BB539">
            <v>42552</v>
          </cell>
          <cell r="BC539">
            <v>42583</v>
          </cell>
          <cell r="BD539">
            <v>42614</v>
          </cell>
          <cell r="BE539">
            <v>42644</v>
          </cell>
          <cell r="BF539">
            <v>42675</v>
          </cell>
          <cell r="BG539">
            <v>42705</v>
          </cell>
          <cell r="BH539">
            <v>42736</v>
          </cell>
          <cell r="BI539">
            <v>42767</v>
          </cell>
          <cell r="BJ539">
            <v>42795</v>
          </cell>
          <cell r="BK539">
            <v>42826</v>
          </cell>
          <cell r="BL539">
            <v>42856</v>
          </cell>
          <cell r="BM539">
            <v>42887</v>
          </cell>
          <cell r="BN539">
            <v>42917</v>
          </cell>
          <cell r="BO539">
            <v>42948</v>
          </cell>
          <cell r="BP539">
            <v>42979</v>
          </cell>
          <cell r="BQ539">
            <v>43009</v>
          </cell>
          <cell r="BR539">
            <v>43040</v>
          </cell>
          <cell r="BS539">
            <v>43070</v>
          </cell>
        </row>
        <row r="540">
          <cell r="AJ540">
            <v>0</v>
          </cell>
          <cell r="AK540">
            <v>9325.681492109039</v>
          </cell>
          <cell r="AL540">
            <v>45798.920569511225</v>
          </cell>
          <cell r="AM540">
            <v>120863.49321559776</v>
          </cell>
          <cell r="AN540">
            <v>260570.6270035152</v>
          </cell>
          <cell r="AO540">
            <v>426780.02314803016</v>
          </cell>
          <cell r="AP540">
            <v>682701.50112678285</v>
          </cell>
          <cell r="AQ540">
            <v>899285.68269970967</v>
          </cell>
          <cell r="AR540">
            <v>1178278.0072049701</v>
          </cell>
          <cell r="AS540">
            <v>1402562.4727070867</v>
          </cell>
          <cell r="AT540">
            <v>1575717.2833093856</v>
          </cell>
          <cell r="AU540">
            <v>1727681.9728447869</v>
          </cell>
          <cell r="AV540">
            <v>1848412.2854476096</v>
          </cell>
          <cell r="AW540">
            <v>1965467.4483031176</v>
          </cell>
          <cell r="AX540">
            <v>2180479.9269824168</v>
          </cell>
          <cell r="AY540">
            <v>2321951.8815712635</v>
          </cell>
          <cell r="AZ540">
            <v>2386613.0559177734</v>
          </cell>
          <cell r="BA540">
            <v>2491627.6144471383</v>
          </cell>
          <cell r="BB540">
            <v>2591748.6506448528</v>
          </cell>
          <cell r="BC540">
            <v>2713101.6649814439</v>
          </cell>
          <cell r="BD540">
            <v>2935335.0977864517</v>
          </cell>
          <cell r="BE540">
            <v>3178773.1841092608</v>
          </cell>
          <cell r="BF540">
            <v>3327630.2972939252</v>
          </cell>
          <cell r="BG540">
            <v>3433117.2200382124</v>
          </cell>
          <cell r="BH540">
            <v>3573117.2200382124</v>
          </cell>
          <cell r="BI540">
            <v>3713117.2200382124</v>
          </cell>
          <cell r="BJ540">
            <v>3853117.2200382124</v>
          </cell>
          <cell r="BK540">
            <v>3993117.2200382124</v>
          </cell>
          <cell r="BL540">
            <v>4133117.2200382124</v>
          </cell>
          <cell r="BM540">
            <v>4273117.2200382128</v>
          </cell>
          <cell r="BN540">
            <v>4413117.2200382128</v>
          </cell>
          <cell r="BO540">
            <v>4553117.2200382128</v>
          </cell>
          <cell r="BP540">
            <v>4693117.2200382128</v>
          </cell>
          <cell r="BQ540">
            <v>4833117.2200382128</v>
          </cell>
          <cell r="BR540">
            <v>4973117.2200382128</v>
          </cell>
          <cell r="BS540">
            <v>5113117.2200382128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W204SISE24003\Modelo%202014\Modelo%20Agencias%20Microcr&#233;dito%20(primera%20iteraci&#243;n)revisi&#243;nSep.14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uerra Diaz David Moises Eduardo" refreshedDate="41894.693574537036" createdVersion="5" refreshedVersion="5" minRefreshableVersion="3" recordCount="952">
  <cacheSource type="worksheet">
    <worksheetSource ref="A1:K1048576" sheet="DatosXOficial" r:id="rId2"/>
  </cacheSource>
  <cacheFields count="11">
    <cacheField name="Cierre" numFmtId="0">
      <sharedItems containsString="0" containsBlank="1" containsNumber="1" containsInteger="1" minValue="20120331" maxValue="20140831" count="31">
        <n v="20140228"/>
        <n v="20140331"/>
        <n v="20140430"/>
        <n v="20140531"/>
        <n v="20140630"/>
        <n v="20130531"/>
        <n v="20130630"/>
        <n v="20130731"/>
        <n v="20130831"/>
        <n v="20130930"/>
        <n v="20131031"/>
        <n v="20131130"/>
        <n v="20131231"/>
        <n v="20140131"/>
        <n v="20120630"/>
        <n v="20120731"/>
        <n v="20120831"/>
        <n v="20130228"/>
        <n v="20130331"/>
        <n v="20130430"/>
        <n v="20120930"/>
        <n v="20121031"/>
        <n v="20121130"/>
        <n v="20121231"/>
        <n v="20130131"/>
        <n v="20120331"/>
        <n v="20120430"/>
        <n v="20120531"/>
        <n v="20140731"/>
        <n v="20140831"/>
        <m/>
      </sharedItems>
    </cacheField>
    <cacheField name="Matricula" numFmtId="0">
      <sharedItems containsBlank="1"/>
    </cacheField>
    <cacheField name="Oficial" numFmtId="0">
      <sharedItems containsBlank="1" count="64">
        <s v="ABERANGA RODRIGUEZ VIVIANA MARCELA"/>
        <s v="APAZA MAMANI WILLY JAVIER"/>
        <s v="ARCE ULLOA CARLA LUCIA"/>
        <s v="ARUNI CRUZ EDSON"/>
        <s v="BAZUALDO GALLEGOS FRANZ RODRIGO"/>
        <s v="CALLE YUJRA FRANKLIN GERMAN"/>
        <s v="CASTRO DE RODRIGUEZ MARIA DEL CARMEN"/>
        <s v="CASTRO LAURA FAUSTO ALEXANDER"/>
        <s v="CHARCAS LIMACHI DIANIRA PATRICIA"/>
        <s v="CHURA SOTO FERNANDO IVAN"/>
        <s v="COLQUE ALCON DOUGLAS CRISTHIAN JULIO"/>
        <s v="CONTRERAS VASQUEZ MARIANELA"/>
        <s v="CRUZ QUISPE ALAN EDDSON"/>
        <s v="CUADROS CANAZA SEVERO MICHAEL"/>
        <s v="ESPINOZA LOAYZA NILS"/>
        <s v="FERNANDEZ TORREZ ANA MARIA"/>
        <s v="FLORES BAUTISTA MILENA MERCEDES"/>
        <s v="FLORES MAMANI OMAR WILLIAMS"/>
        <s v="FLORES ROMAY GABRIELA"/>
        <s v="FUNCIONARIO GENERICO CONSUMO BP LA PAZ"/>
        <s v="FUNCIONARIO GENERICO CTAS.ESP LA PAZ"/>
        <s v="FUNCIONARIO GENERICO PYME BP LA PAZ"/>
        <s v="GAMBOA QUISBERT WALTER HUGO"/>
        <s v="GONZALES FERNANDEZ JANIRA GLADYS"/>
        <s v="GONZALES LAVADENZ ARTURO ALBERTO"/>
        <s v="GUAYGUA CALDERON GUSTAVO"/>
        <s v="HANNOVER LOPEZ MIGUEL ANGEL"/>
        <s v="HUAYTA CHUMACERO SOFIA ROSAURA"/>
        <s v="LORENA ALDAZOSA MARIA CRISTINA"/>
        <s v="MAMANI CONDORI OSCAR ROLANDO"/>
        <s v="MAMANI TITO MARINA SILVIA"/>
        <s v="MAMANI YUJRA DAVID GONZALO"/>
        <s v="MATTA HUAÑAPACO MILENKA"/>
        <s v="MELO ALIAGA FRANCISCO GERMAN"/>
        <s v="MENDOZA HUARAHUARA EDWIN PABLO"/>
        <s v="MITA YUJRA ROBERT  JEDI"/>
        <s v="MONTEALEGRE ORTEGA SERGIO"/>
        <s v="MORALES LEAÑO ALDO EYTHAN"/>
        <s v="MORALES MAMANI EDGAR RODRIGO"/>
        <s v="NINA APAZA RUDDY AGUSTIN"/>
        <s v="OVANDO VELASQUEZ RICHARD JOVANNY"/>
        <s v="PLATA SARMIENTO XIMENA NOEMI"/>
        <s v="PLATA TICONA MARIA EUGENIA"/>
        <s v="QUISPE HUANCA ERLINDA YALITZA"/>
        <s v="QUISPE HUMEREZ PATTY SANDYBELLE"/>
        <s v="RALDE ORTIZ RODOLFO"/>
        <s v="RAMIREZ QUISPE EDWIN RODOLFO"/>
        <s v="SALAMANCA DE BEJAR BRISSA RAQUEL"/>
        <s v="SALAS MARTINEZ ALISON VARINIA"/>
        <s v="SALINAS BUENO NOREMA VANESA"/>
        <s v="SARAVIA ESPINOZA ALVARO ALEJANDRO"/>
        <s v="SORIA GALVARRO EDUARDO                                                     "/>
        <s v="TARQUE MARTHA"/>
        <s v="TICONA MAMANI MONICA ROXANA"/>
        <s v="TITIRICO CONDE IBETH MICAELA"/>
        <s v="TORREZ FABIO JOHNNY RUFINO"/>
        <s v="TORREZ SIRPA FABIOLA"/>
        <s v="TRIBEÑO SARZURI VDA DE CONDORI TANIA LIZ"/>
        <s v="VALDEZ RUIZ CARLA BEATRIZ"/>
        <s v="VARGAS HERRERA MARVYN EVERT"/>
        <s v="VARGAS VILLCA MILCA"/>
        <s v="VELASQUEZ LEON CLARA ROGELIA"/>
        <s v="RIOS QUIROGA IVAN WILFREDO"/>
        <m/>
      </sharedItems>
    </cacheField>
    <cacheField name="Agencia" numFmtId="0">
      <sharedItems containsString="0" containsBlank="1" containsNumber="1" containsInteger="1" minValue="201213" maxValue="201215"/>
    </cacheField>
    <cacheField name="Desc_Agencia" numFmtId="0">
      <sharedItems containsBlank="1" count="4">
        <s v="CENTRO PROMOCIONAL LA CEJA"/>
        <s v="CENTRO PROMOCIONAL 16 DE JULIO"/>
        <s v="SUCURSAL LA PAZ OFICINA DEPARTAMENTAL             "/>
        <m/>
      </sharedItems>
    </cacheField>
    <cacheField name="Total_Operaciones" numFmtId="0">
      <sharedItems containsString="0" containsBlank="1" containsNumber="1" containsInteger="1" minValue="0" maxValue="0"/>
    </cacheField>
    <cacheField name="Saldo_Capital" numFmtId="4">
      <sharedItems containsString="0" containsBlank="1" containsNumber="1" minValue="270.22000000000003" maxValue="643396.94999999995"/>
    </cacheField>
    <cacheField name="Total_Desembolsos" numFmtId="0">
      <sharedItems containsString="0" containsBlank="1" containsNumber="1" containsInteger="1" minValue="1" maxValue="215"/>
    </cacheField>
    <cacheField name="Total_Desembolsado" numFmtId="4">
      <sharedItems containsString="0" containsBlank="1" containsNumber="1" minValue="291.55" maxValue="810379.01"/>
    </cacheField>
    <cacheField name="Prevision" numFmtId="0">
      <sharedItems containsString="0" containsBlank="1" containsNumber="1" minValue="0" maxValue="157168.13"/>
    </cacheField>
    <cacheField name="Prevision_Ciclica" numFmtId="0">
      <sharedItems containsString="0" containsBlank="1" containsNumber="1" minValue="0" maxValue="39848.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52">
  <r>
    <x v="0"/>
    <s v="S36121"/>
    <x v="0"/>
    <n v="201213"/>
    <x v="0"/>
    <n v="0"/>
    <n v="17572.560000000001"/>
    <n v="9"/>
    <n v="17653.060000000001"/>
    <n v="36.28"/>
    <n v="193.3"/>
  </r>
  <r>
    <x v="1"/>
    <s v="S36121"/>
    <x v="0"/>
    <n v="201213"/>
    <x v="0"/>
    <n v="0"/>
    <n v="28197.49"/>
    <n v="17"/>
    <n v="29198.25"/>
    <n v="51.05"/>
    <n v="311.01"/>
  </r>
  <r>
    <x v="2"/>
    <s v="S36121"/>
    <x v="0"/>
    <n v="201213"/>
    <x v="0"/>
    <n v="0"/>
    <n v="44677.13"/>
    <n v="28"/>
    <n v="50408.160000000003"/>
    <n v="269.64999999999998"/>
    <n v="490.64"/>
  </r>
  <r>
    <x v="3"/>
    <s v="S36121"/>
    <x v="0"/>
    <n v="201213"/>
    <x v="0"/>
    <n v="0"/>
    <n v="67292.05"/>
    <n v="37"/>
    <n v="75524.78"/>
    <n v="365.96"/>
    <n v="745.36"/>
  </r>
  <r>
    <x v="4"/>
    <s v="S36121"/>
    <x v="0"/>
    <n v="201213"/>
    <x v="0"/>
    <n v="0"/>
    <n v="91750.18"/>
    <n v="43"/>
    <n v="101982.51"/>
    <n v="542.63"/>
    <n v="1010.94"/>
  </r>
  <r>
    <x v="5"/>
    <s v="S32188"/>
    <x v="1"/>
    <n v="201215"/>
    <x v="1"/>
    <n v="0"/>
    <n v="10568.51"/>
    <n v="7"/>
    <n v="10568.51"/>
    <n v="146.25"/>
    <n v="787.5"/>
  </r>
  <r>
    <x v="6"/>
    <s v="S32188"/>
    <x v="1"/>
    <n v="201215"/>
    <x v="1"/>
    <n v="0"/>
    <n v="12794.63"/>
    <n v="11"/>
    <n v="12973.76"/>
    <n v="171.93"/>
    <n v="955.49"/>
  </r>
  <r>
    <x v="7"/>
    <s v="S32188"/>
    <x v="1"/>
    <n v="201215"/>
    <x v="1"/>
    <n v="0"/>
    <n v="17761.02"/>
    <n v="17"/>
    <n v="18950.439999999999"/>
    <n v="29.83"/>
    <n v="193.73"/>
  </r>
  <r>
    <x v="8"/>
    <s v="S32188"/>
    <x v="1"/>
    <n v="201215"/>
    <x v="1"/>
    <n v="0"/>
    <n v="53933.45"/>
    <n v="41"/>
    <n v="63921.279999999999"/>
    <n v="111.02"/>
    <n v="591.4"/>
  </r>
  <r>
    <x v="9"/>
    <s v="S32188"/>
    <x v="1"/>
    <n v="201215"/>
    <x v="1"/>
    <n v="0"/>
    <n v="58890.33"/>
    <n v="48"/>
    <n v="72157.429999999993"/>
    <n v="127.95"/>
    <n v="644.6"/>
  </r>
  <r>
    <x v="10"/>
    <s v="S32188"/>
    <x v="1"/>
    <n v="201215"/>
    <x v="1"/>
    <n v="0"/>
    <n v="73217.63"/>
    <n v="58"/>
    <n v="89795.92"/>
    <n v="707.86"/>
    <n v="792.08"/>
  </r>
  <r>
    <x v="11"/>
    <s v="S32188"/>
    <x v="1"/>
    <n v="201215"/>
    <x v="1"/>
    <n v="0"/>
    <n v="80769.89"/>
    <n v="61"/>
    <n v="98338.19"/>
    <n v="958.7"/>
    <n v="877.37"/>
  </r>
  <r>
    <x v="12"/>
    <s v="S32188"/>
    <x v="1"/>
    <n v="201215"/>
    <x v="1"/>
    <n v="0"/>
    <n v="85527.52"/>
    <n v="66"/>
    <n v="108250.73"/>
    <n v="295.07"/>
    <n v="951.12"/>
  </r>
  <r>
    <x v="13"/>
    <s v="S32188"/>
    <x v="1"/>
    <n v="201215"/>
    <x v="1"/>
    <n v="0"/>
    <n v="106459.01"/>
    <n v="72"/>
    <n v="133323.62"/>
    <n v="613.15"/>
    <n v="1195.18"/>
  </r>
  <r>
    <x v="0"/>
    <s v="S32188"/>
    <x v="1"/>
    <n v="201215"/>
    <x v="1"/>
    <n v="0"/>
    <n v="122428.12"/>
    <n v="79"/>
    <n v="154912.54"/>
    <n v="929.03"/>
    <n v="1378.08"/>
  </r>
  <r>
    <x v="1"/>
    <s v="S32188"/>
    <x v="1"/>
    <n v="201215"/>
    <x v="1"/>
    <n v="0"/>
    <n v="127971.54"/>
    <n v="83"/>
    <n v="166574.34"/>
    <n v="1042.95"/>
    <n v="1427.94"/>
  </r>
  <r>
    <x v="2"/>
    <s v="S32188"/>
    <x v="1"/>
    <n v="201215"/>
    <x v="1"/>
    <n v="0"/>
    <n v="149521.94"/>
    <n v="86"/>
    <n v="191574.34"/>
    <n v="1379.78"/>
    <n v="1661.3"/>
  </r>
  <r>
    <x v="3"/>
    <s v="S32188"/>
    <x v="1"/>
    <n v="201215"/>
    <x v="1"/>
    <n v="0"/>
    <n v="159978.74"/>
    <n v="93"/>
    <n v="206661.81"/>
    <n v="1730.33"/>
    <n v="1771.23"/>
  </r>
  <r>
    <x v="4"/>
    <s v="S32188"/>
    <x v="1"/>
    <n v="201215"/>
    <x v="1"/>
    <n v="0"/>
    <n v="320826.84000000003"/>
    <n v="163"/>
    <n v="446982.51"/>
    <n v="3013.81"/>
    <n v="3520.13"/>
  </r>
  <r>
    <x v="14"/>
    <s v="S23441"/>
    <x v="2"/>
    <n v="201215"/>
    <x v="1"/>
    <n v="0"/>
    <n v="9329.4500000000007"/>
    <n v="3"/>
    <n v="9329.4500000000007"/>
    <n v="0"/>
    <n v="0"/>
  </r>
  <r>
    <x v="15"/>
    <s v="S23441"/>
    <x v="2"/>
    <n v="201215"/>
    <x v="1"/>
    <n v="0"/>
    <n v="27696.79"/>
    <n v="14"/>
    <n v="27696.79"/>
    <n v="0"/>
    <n v="0"/>
  </r>
  <r>
    <x v="16"/>
    <s v="S23441  "/>
    <x v="2"/>
    <n v="201215"/>
    <x v="1"/>
    <n v="0"/>
    <n v="36055.19"/>
    <n v="17"/>
    <n v="37172.01"/>
    <n v="0"/>
    <n v="0"/>
  </r>
  <r>
    <x v="17"/>
    <s v="S31263"/>
    <x v="3"/>
    <n v="201213"/>
    <x v="0"/>
    <n v="0"/>
    <n v="9125.36"/>
    <n v="6"/>
    <n v="9125.36"/>
    <n v="78.94"/>
    <n v="105.16"/>
  </r>
  <r>
    <x v="18"/>
    <s v="S31263"/>
    <x v="3"/>
    <n v="201213"/>
    <x v="0"/>
    <n v="0"/>
    <n v="30626.19"/>
    <n v="21"/>
    <n v="34008.75"/>
    <n v="132.69"/>
    <n v="339.65"/>
  </r>
  <r>
    <x v="19"/>
    <s v="S31263"/>
    <x v="3"/>
    <n v="201213"/>
    <x v="0"/>
    <n v="0"/>
    <n v="49078.48"/>
    <n v="29"/>
    <n v="53979.59"/>
    <n v="1128.33"/>
    <n v="3720.04"/>
  </r>
  <r>
    <x v="5"/>
    <s v="S31263"/>
    <x v="3"/>
    <n v="201213"/>
    <x v="0"/>
    <n v="0"/>
    <n v="54931.48"/>
    <n v="35"/>
    <n v="62288.63"/>
    <n v="1202.82"/>
    <n v="4159.68"/>
  </r>
  <r>
    <x v="6"/>
    <s v="S31263"/>
    <x v="3"/>
    <n v="201213"/>
    <x v="0"/>
    <n v="0"/>
    <n v="50802.58"/>
    <n v="34"/>
    <n v="60539.360000000001"/>
    <n v="1105.68"/>
    <n v="3846.03"/>
  </r>
  <r>
    <x v="17"/>
    <s v="S31210"/>
    <x v="4"/>
    <n v="201213"/>
    <x v="0"/>
    <n v="0"/>
    <n v="11399.42"/>
    <n v="4"/>
    <n v="11399.42"/>
    <n v="56.96"/>
    <n v="129.02000000000001"/>
  </r>
  <r>
    <x v="18"/>
    <s v="S31210"/>
    <x v="4"/>
    <n v="201213"/>
    <x v="0"/>
    <n v="0"/>
    <n v="53135.85"/>
    <n v="27"/>
    <n v="61822.16"/>
    <n v="684.45"/>
    <n v="579.46"/>
  </r>
  <r>
    <x v="19"/>
    <s v="S31210"/>
    <x v="4"/>
    <n v="201213"/>
    <x v="0"/>
    <n v="0"/>
    <n v="180149.07"/>
    <n v="62"/>
    <n v="223629.74"/>
    <n v="3158.76"/>
    <n v="13616.55"/>
  </r>
  <r>
    <x v="5"/>
    <s v="S31210"/>
    <x v="4"/>
    <n v="201213"/>
    <x v="0"/>
    <n v="0"/>
    <n v="183915.73"/>
    <n v="65"/>
    <n v="231705.54"/>
    <n v="3314.56"/>
    <n v="13896.65"/>
  </r>
  <r>
    <x v="6"/>
    <s v="S31210"/>
    <x v="4"/>
    <n v="201213"/>
    <x v="0"/>
    <n v="0"/>
    <n v="242026.42"/>
    <n v="96"/>
    <n v="305349.84999999998"/>
    <n v="4056.96"/>
    <n v="18206.669999999998"/>
  </r>
  <r>
    <x v="7"/>
    <s v="S31210"/>
    <x v="4"/>
    <n v="201213"/>
    <x v="0"/>
    <n v="0"/>
    <n v="257780.85"/>
    <n v="102"/>
    <n v="322551.02"/>
    <n v="665.68"/>
    <n v="2834.31"/>
  </r>
  <r>
    <x v="8"/>
    <s v="S31210"/>
    <x v="4"/>
    <n v="201213"/>
    <x v="0"/>
    <n v="0"/>
    <n v="250495.56"/>
    <n v="105"/>
    <n v="324883.38"/>
    <n v="783.19"/>
    <n v="2740.42"/>
  </r>
  <r>
    <x v="9"/>
    <s v="S31210"/>
    <x v="4"/>
    <n v="201213"/>
    <x v="0"/>
    <n v="0"/>
    <n v="251299.04"/>
    <n v="108"/>
    <n v="337959.18"/>
    <n v="1458.46"/>
    <n v="2745.13"/>
  </r>
  <r>
    <x v="10"/>
    <s v="S31210"/>
    <x v="4"/>
    <n v="201213"/>
    <x v="0"/>
    <n v="0"/>
    <n v="257098.99"/>
    <n v="113"/>
    <n v="355670.55"/>
    <n v="1959.9"/>
    <n v="2810.66"/>
  </r>
  <r>
    <x v="11"/>
    <s v="S31210"/>
    <x v="4"/>
    <n v="201213"/>
    <x v="0"/>
    <n v="0"/>
    <n v="238471.76"/>
    <n v="114"/>
    <n v="345306.12"/>
    <n v="779.83"/>
    <n v="2618.7800000000002"/>
  </r>
  <r>
    <x v="12"/>
    <s v="S31210"/>
    <x v="4"/>
    <n v="201213"/>
    <x v="0"/>
    <n v="0"/>
    <n v="261239.5"/>
    <n v="115"/>
    <n v="376924.2"/>
    <n v="694.16"/>
    <n v="2869.72"/>
  </r>
  <r>
    <x v="13"/>
    <s v="S31210"/>
    <x v="4"/>
    <n v="201213"/>
    <x v="0"/>
    <n v="0"/>
    <n v="273777.2"/>
    <n v="117"/>
    <n v="392959.18"/>
    <n v="2500.58"/>
    <n v="3012.72"/>
  </r>
  <r>
    <x v="0"/>
    <s v="S31210"/>
    <x v="4"/>
    <n v="201213"/>
    <x v="0"/>
    <n v="0"/>
    <n v="284424.63"/>
    <n v="119"/>
    <n v="412871.72"/>
    <n v="2612.38"/>
    <n v="3099.19"/>
  </r>
  <r>
    <x v="1"/>
    <s v="S31210"/>
    <x v="4"/>
    <n v="201213"/>
    <x v="0"/>
    <n v="0"/>
    <n v="286400.88"/>
    <n v="119"/>
    <n v="422055.39"/>
    <n v="2889.49"/>
    <n v="3120.28"/>
  </r>
  <r>
    <x v="2"/>
    <s v="S31210"/>
    <x v="4"/>
    <n v="201213"/>
    <x v="0"/>
    <n v="0"/>
    <n v="290236.62"/>
    <n v="122"/>
    <n v="415991.25"/>
    <n v="4422.43"/>
    <n v="3171.24"/>
  </r>
  <r>
    <x v="3"/>
    <s v="S31210"/>
    <x v="4"/>
    <n v="201213"/>
    <x v="0"/>
    <n v="0"/>
    <n v="297985.3"/>
    <n v="125"/>
    <n v="434358.6"/>
    <n v="2850.89"/>
    <n v="3288.16"/>
  </r>
  <r>
    <x v="4"/>
    <s v="S31210"/>
    <x v="4"/>
    <n v="201213"/>
    <x v="0"/>
    <n v="0"/>
    <n v="304766.3"/>
    <n v="122"/>
    <n v="448848.4"/>
    <n v="2803.15"/>
    <n v="3340.74"/>
  </r>
  <r>
    <x v="15"/>
    <s v="S23465  "/>
    <x v="5"/>
    <n v="201215"/>
    <x v="1"/>
    <n v="0"/>
    <n v="10451.9"/>
    <n v="11"/>
    <n v="10451.9"/>
    <n v="0"/>
    <n v="0"/>
  </r>
  <r>
    <x v="16"/>
    <s v="S23465  "/>
    <x v="5"/>
    <n v="201215"/>
    <x v="1"/>
    <n v="0"/>
    <n v="42131.040000000001"/>
    <n v="26"/>
    <n v="42784.26"/>
    <n v="0"/>
    <n v="0"/>
  </r>
  <r>
    <x v="20"/>
    <s v="S23465  "/>
    <x v="5"/>
    <n v="201215"/>
    <x v="1"/>
    <n v="0"/>
    <n v="62592.72"/>
    <n v="34"/>
    <n v="64941.69"/>
    <n v="156.47999999999999"/>
    <n v="688.52"/>
  </r>
  <r>
    <x v="21"/>
    <s v="S23465"/>
    <x v="5"/>
    <n v="201215"/>
    <x v="1"/>
    <n v="0"/>
    <n v="88936.84"/>
    <n v="44"/>
    <n v="94387.76"/>
    <n v="222.34"/>
    <n v="978.3"/>
  </r>
  <r>
    <x v="22"/>
    <s v="S23465"/>
    <x v="5"/>
    <n v="201215"/>
    <x v="1"/>
    <n v="0"/>
    <n v="105948.8"/>
    <n v="54"/>
    <n v="115116.62"/>
    <n v="274.89999999999998"/>
    <n v="1166.42"/>
  </r>
  <r>
    <x v="23"/>
    <s v="S23465"/>
    <x v="5"/>
    <n v="201215"/>
    <x v="1"/>
    <n v="0"/>
    <n v="119639.43"/>
    <n v="61"/>
    <n v="132682.22"/>
    <n v="399.32"/>
    <n v="1328.5"/>
  </r>
  <r>
    <x v="24"/>
    <s v="S23465"/>
    <x v="5"/>
    <n v="201215"/>
    <x v="1"/>
    <n v="0"/>
    <n v="144288.57999999999"/>
    <n v="73"/>
    <n v="163221.57"/>
    <n v="530.54999999999995"/>
    <n v="1594.19"/>
  </r>
  <r>
    <x v="17"/>
    <s v="S23465"/>
    <x v="5"/>
    <n v="201215"/>
    <x v="1"/>
    <n v="0"/>
    <n v="155479.97"/>
    <n v="81"/>
    <n v="181180.76"/>
    <n v="701.54"/>
    <n v="1718.37"/>
  </r>
  <r>
    <x v="18"/>
    <s v="S23465"/>
    <x v="5"/>
    <n v="201215"/>
    <x v="1"/>
    <n v="0"/>
    <n v="261994.73"/>
    <n v="176"/>
    <n v="325451.90000000002"/>
    <n v="1076.94"/>
    <n v="2884.97"/>
  </r>
  <r>
    <x v="19"/>
    <s v="S23465"/>
    <x v="5"/>
    <n v="201215"/>
    <x v="1"/>
    <n v="0"/>
    <n v="275789.18"/>
    <n v="180"/>
    <n v="351559.77"/>
    <n v="7186.9"/>
    <n v="20904.830000000002"/>
  </r>
  <r>
    <x v="5"/>
    <s v="S23465"/>
    <x v="5"/>
    <n v="201215"/>
    <x v="1"/>
    <n v="0"/>
    <n v="290609.90999999997"/>
    <n v="186"/>
    <n v="376486.88"/>
    <n v="7470.29"/>
    <n v="22025.46"/>
  </r>
  <r>
    <x v="6"/>
    <s v="S23465"/>
    <x v="5"/>
    <n v="201215"/>
    <x v="1"/>
    <n v="0"/>
    <n v="304728.01"/>
    <n v="196"/>
    <n v="407099.13"/>
    <n v="7463.66"/>
    <n v="23096.69"/>
  </r>
  <r>
    <x v="7"/>
    <s v="S23465"/>
    <x v="5"/>
    <n v="201215"/>
    <x v="1"/>
    <n v="0"/>
    <n v="319131.2"/>
    <n v="196"/>
    <n v="432099.13"/>
    <n v="1127.94"/>
    <n v="3534.67"/>
  </r>
  <r>
    <x v="8"/>
    <s v="S23465"/>
    <x v="5"/>
    <n v="201215"/>
    <x v="1"/>
    <n v="0"/>
    <n v="331510.2"/>
    <n v="196"/>
    <n v="457507.29"/>
    <n v="1148.98"/>
    <n v="3666.42"/>
  </r>
  <r>
    <x v="9"/>
    <s v="S23465"/>
    <x v="5"/>
    <n v="201215"/>
    <x v="1"/>
    <n v="0"/>
    <n v="333912.15000000002"/>
    <n v="190"/>
    <n v="462274.05"/>
    <n v="1179.29"/>
    <n v="3699.54"/>
  </r>
  <r>
    <x v="10"/>
    <s v="S23465"/>
    <x v="5"/>
    <n v="201215"/>
    <x v="1"/>
    <n v="0"/>
    <n v="349745.04"/>
    <n v="190"/>
    <n v="486982.51"/>
    <n v="1134.72"/>
    <n v="3862.08"/>
  </r>
  <r>
    <x v="11"/>
    <s v="S23465"/>
    <x v="5"/>
    <n v="201215"/>
    <x v="1"/>
    <n v="0"/>
    <n v="382455.49"/>
    <n v="186"/>
    <n v="526705.54"/>
    <n v="1226.6199999999999"/>
    <n v="4215.5600000000004"/>
  </r>
  <r>
    <x v="12"/>
    <s v="S23465"/>
    <x v="5"/>
    <n v="201215"/>
    <x v="1"/>
    <n v="0"/>
    <n v="395392.27"/>
    <n v="189"/>
    <n v="557988.34"/>
    <n v="1333.18"/>
    <n v="4337.8599999999997"/>
  </r>
  <r>
    <x v="13"/>
    <s v="S23465"/>
    <x v="5"/>
    <n v="201215"/>
    <x v="1"/>
    <n v="0"/>
    <n v="397318.5"/>
    <n v="181"/>
    <n v="563862.97"/>
    <n v="4244.6400000000003"/>
    <n v="4363.87"/>
  </r>
  <r>
    <x v="0"/>
    <s v="S23465"/>
    <x v="5"/>
    <n v="201215"/>
    <x v="1"/>
    <n v="0"/>
    <n v="386772.59"/>
    <n v="177"/>
    <n v="554154.52"/>
    <n v="4307.55"/>
    <n v="4225.72"/>
  </r>
  <r>
    <x v="1"/>
    <s v="S23465"/>
    <x v="5"/>
    <n v="201215"/>
    <x v="1"/>
    <n v="0"/>
    <n v="390776.15"/>
    <n v="173"/>
    <n v="559387.76"/>
    <n v="4923.5"/>
    <n v="4263.0200000000004"/>
  </r>
  <r>
    <x v="2"/>
    <s v="S23465"/>
    <x v="5"/>
    <n v="201215"/>
    <x v="1"/>
    <n v="0"/>
    <n v="372524.32"/>
    <n v="169"/>
    <n v="556545.18999999994"/>
    <n v="5345.1"/>
    <n v="4046.19"/>
  </r>
  <r>
    <x v="3"/>
    <s v="S23465"/>
    <x v="5"/>
    <n v="201215"/>
    <x v="1"/>
    <n v="0"/>
    <n v="376232.47"/>
    <n v="160"/>
    <n v="554431.49"/>
    <n v="4274.6000000000004"/>
    <n v="4111.2"/>
  </r>
  <r>
    <x v="25"/>
    <s v="S20710  "/>
    <x v="6"/>
    <n v="201215"/>
    <x v="1"/>
    <n v="0"/>
    <n v="1895.04"/>
    <n v="1"/>
    <n v="1895.04"/>
    <n v="0"/>
    <n v="0"/>
  </r>
  <r>
    <x v="26"/>
    <s v="S20710  "/>
    <x v="6"/>
    <n v="201215"/>
    <x v="1"/>
    <n v="0"/>
    <n v="7835.28"/>
    <n v="8"/>
    <n v="7835.28"/>
    <n v="0"/>
    <n v="0"/>
  </r>
  <r>
    <x v="27"/>
    <s v="S20710  "/>
    <x v="6"/>
    <n v="201215"/>
    <x v="1"/>
    <n v="0"/>
    <n v="16003.63"/>
    <n v="21"/>
    <n v="16246.36"/>
    <n v="0"/>
    <n v="0"/>
  </r>
  <r>
    <x v="14"/>
    <s v="S20710  "/>
    <x v="6"/>
    <n v="201215"/>
    <x v="1"/>
    <n v="0"/>
    <n v="64924.959999999999"/>
    <n v="33"/>
    <n v="65881.919999999998"/>
    <n v="0"/>
    <n v="0"/>
  </r>
  <r>
    <x v="15"/>
    <s v="S20710  "/>
    <x v="6"/>
    <n v="201215"/>
    <x v="1"/>
    <n v="0"/>
    <n v="87346.27"/>
    <n v="44"/>
    <n v="90823.62"/>
    <n v="0"/>
    <n v="0"/>
  </r>
  <r>
    <x v="16"/>
    <s v="S20710  "/>
    <x v="6"/>
    <n v="201215"/>
    <x v="1"/>
    <n v="0"/>
    <n v="113430.56"/>
    <n v="53"/>
    <n v="120415.45"/>
    <n v="0"/>
    <n v="0"/>
  </r>
  <r>
    <x v="20"/>
    <s v="S20710  "/>
    <x v="6"/>
    <n v="201215"/>
    <x v="1"/>
    <n v="0"/>
    <n v="181689.25"/>
    <n v="85"/>
    <n v="197164.72"/>
    <n v="427.98"/>
    <n v="1998.58"/>
  </r>
  <r>
    <x v="21"/>
    <s v="S20710"/>
    <x v="6"/>
    <n v="201215"/>
    <x v="1"/>
    <n v="0"/>
    <n v="202955.77"/>
    <n v="98"/>
    <n v="225721.57"/>
    <n v="471.04"/>
    <n v="2232"/>
  </r>
  <r>
    <x v="22"/>
    <s v="S20710"/>
    <x v="6"/>
    <n v="201215"/>
    <x v="1"/>
    <n v="0"/>
    <n v="224562.62"/>
    <n v="110"/>
    <n v="256173.47"/>
    <n v="559.75"/>
    <n v="2464.17"/>
  </r>
  <r>
    <x v="23"/>
    <s v="S20710"/>
    <x v="6"/>
    <n v="201215"/>
    <x v="1"/>
    <n v="0"/>
    <n v="241399.54"/>
    <n v="118"/>
    <n v="285167.64"/>
    <n v="955.51"/>
    <n v="2654.44"/>
  </r>
  <r>
    <x v="24"/>
    <s v="S20710"/>
    <x v="6"/>
    <n v="201215"/>
    <x v="1"/>
    <n v="0"/>
    <n v="240834.57"/>
    <n v="120"/>
    <n v="296793"/>
    <n v="1486.91"/>
    <n v="2510.4499999999998"/>
  </r>
  <r>
    <x v="17"/>
    <s v="S20710"/>
    <x v="6"/>
    <n v="201215"/>
    <x v="1"/>
    <n v="0"/>
    <n v="251787.48"/>
    <n v="128"/>
    <n v="321005.83"/>
    <n v="5299.03"/>
    <n v="2671.67"/>
  </r>
  <r>
    <x v="18"/>
    <s v="S20710"/>
    <x v="6"/>
    <n v="201215"/>
    <x v="1"/>
    <n v="0"/>
    <n v="277525.96000000002"/>
    <n v="131"/>
    <n v="360655.98"/>
    <n v="7870.58"/>
    <n v="2927.07"/>
  </r>
  <r>
    <x v="19"/>
    <s v="S20710"/>
    <x v="6"/>
    <n v="201215"/>
    <x v="1"/>
    <n v="0"/>
    <n v="271885.53999999998"/>
    <n v="133"/>
    <n v="363950.44"/>
    <n v="57465.18"/>
    <n v="19393.27"/>
  </r>
  <r>
    <x v="5"/>
    <s v="S20710"/>
    <x v="6"/>
    <n v="201215"/>
    <x v="1"/>
    <n v="0"/>
    <n v="262549.69"/>
    <n v="134"/>
    <n v="366027.7"/>
    <n v="13240.16"/>
    <n v="19641.12"/>
  </r>
  <r>
    <x v="6"/>
    <s v="S20710"/>
    <x v="6"/>
    <n v="201215"/>
    <x v="1"/>
    <n v="0"/>
    <n v="259231.74"/>
    <n v="135"/>
    <n v="374409.62"/>
    <n v="5297.07"/>
    <n v="19328.419999999998"/>
  </r>
  <r>
    <x v="7"/>
    <s v="S20710"/>
    <x v="6"/>
    <n v="201215"/>
    <x v="1"/>
    <n v="0"/>
    <n v="261164.4"/>
    <n v="140"/>
    <n v="392776.97"/>
    <n v="691.07"/>
    <n v="2865.16"/>
  </r>
  <r>
    <x v="8"/>
    <s v="S20710"/>
    <x v="6"/>
    <n v="201215"/>
    <x v="1"/>
    <n v="0"/>
    <n v="258592.25"/>
    <n v="138"/>
    <n v="397937.32"/>
    <n v="721.25"/>
    <n v="2838.08"/>
  </r>
  <r>
    <x v="9"/>
    <s v="S20710"/>
    <x v="6"/>
    <n v="201215"/>
    <x v="1"/>
    <n v="0"/>
    <n v="255238.65"/>
    <n v="137"/>
    <n v="400809.04"/>
    <n v="1164.6099999999999"/>
    <n v="2762.78"/>
  </r>
  <r>
    <x v="10"/>
    <s v="S20710"/>
    <x v="6"/>
    <n v="201215"/>
    <x v="1"/>
    <n v="0"/>
    <n v="271568.43"/>
    <n v="136"/>
    <n v="416377.55"/>
    <n v="1313.82"/>
    <n v="2945.05"/>
  </r>
  <r>
    <x v="11"/>
    <s v="S20710"/>
    <x v="6"/>
    <n v="201215"/>
    <x v="1"/>
    <n v="0"/>
    <n v="291236.06"/>
    <n v="137"/>
    <n v="441931.49"/>
    <n v="3394.39"/>
    <n v="3135.78"/>
  </r>
  <r>
    <x v="12"/>
    <s v="S20710"/>
    <x v="6"/>
    <n v="201215"/>
    <x v="1"/>
    <n v="0"/>
    <n v="294624.78999999998"/>
    <n v="126"/>
    <n v="418462.1"/>
    <n v="1087.6600000000001"/>
    <n v="3210.19"/>
  </r>
  <r>
    <x v="13"/>
    <s v="S20710"/>
    <x v="6"/>
    <n v="201215"/>
    <x v="1"/>
    <n v="0"/>
    <n v="298828.21000000002"/>
    <n v="122"/>
    <n v="420167.64"/>
    <n v="1567.94"/>
    <n v="3273.41"/>
  </r>
  <r>
    <x v="0"/>
    <s v="S20710"/>
    <x v="6"/>
    <n v="201215"/>
    <x v="1"/>
    <n v="0"/>
    <n v="302031.06"/>
    <n v="120"/>
    <n v="434103.5"/>
    <n v="1552.24"/>
    <n v="3332.32"/>
  </r>
  <r>
    <x v="1"/>
    <s v="S20710"/>
    <x v="6"/>
    <n v="201215"/>
    <x v="1"/>
    <n v="0"/>
    <n v="309258.34000000003"/>
    <n v="119"/>
    <n v="444293"/>
    <n v="1804.78"/>
    <n v="3414.14"/>
  </r>
  <r>
    <x v="2"/>
    <s v="S20710"/>
    <x v="6"/>
    <n v="201215"/>
    <x v="1"/>
    <n v="0"/>
    <n v="305030.74"/>
    <n v="116"/>
    <n v="447937.32"/>
    <n v="1986.21"/>
    <n v="3367.27"/>
  </r>
  <r>
    <x v="3"/>
    <s v="S20710"/>
    <x v="6"/>
    <n v="201215"/>
    <x v="1"/>
    <n v="0"/>
    <n v="332288.45"/>
    <n v="119"/>
    <n v="478928.57"/>
    <n v="2097.21"/>
    <n v="3658.33"/>
  </r>
  <r>
    <x v="4"/>
    <s v="S20710"/>
    <x v="6"/>
    <n v="201215"/>
    <x v="1"/>
    <n v="0"/>
    <n v="403141.34"/>
    <n v="148"/>
    <n v="589380.47"/>
    <n v="2548.5"/>
    <n v="4444.83"/>
  </r>
  <r>
    <x v="14"/>
    <s v="S23401  "/>
    <x v="7"/>
    <n v="201215"/>
    <x v="1"/>
    <n v="0"/>
    <n v="5029.1499999999996"/>
    <n v="3"/>
    <n v="5029.1499999999996"/>
    <n v="0"/>
    <n v="0"/>
  </r>
  <r>
    <x v="15"/>
    <s v="S23401  "/>
    <x v="7"/>
    <n v="201215"/>
    <x v="1"/>
    <n v="0"/>
    <n v="33746.36"/>
    <n v="12"/>
    <n v="33746.36"/>
    <n v="0"/>
    <n v="0"/>
  </r>
  <r>
    <x v="16"/>
    <s v="S23401  "/>
    <x v="7"/>
    <n v="201215"/>
    <x v="1"/>
    <n v="0"/>
    <n v="78513.06"/>
    <n v="25"/>
    <n v="79737.61"/>
    <n v="0"/>
    <n v="0"/>
  </r>
  <r>
    <x v="20"/>
    <s v="S23401  "/>
    <x v="7"/>
    <n v="201215"/>
    <x v="1"/>
    <n v="0"/>
    <n v="91369.7"/>
    <n v="35"/>
    <n v="94606.41"/>
    <n v="201.15"/>
    <n v="1005.06"/>
  </r>
  <r>
    <x v="21"/>
    <s v="S23401"/>
    <x v="7"/>
    <n v="201215"/>
    <x v="1"/>
    <n v="0"/>
    <n v="116455.77"/>
    <n v="46"/>
    <n v="123250.73"/>
    <n v="227.91"/>
    <n v="1280.43"/>
  </r>
  <r>
    <x v="22"/>
    <s v="S23401"/>
    <x v="7"/>
    <n v="201215"/>
    <x v="1"/>
    <n v="0"/>
    <n v="133764.26999999999"/>
    <n v="54"/>
    <n v="145116.62"/>
    <n v="600.23"/>
    <n v="1396.49"/>
  </r>
  <r>
    <x v="23"/>
    <s v="S23401"/>
    <x v="7"/>
    <n v="201215"/>
    <x v="1"/>
    <n v="0"/>
    <n v="180724.98"/>
    <n v="64"/>
    <n v="197682.22"/>
    <n v="449.76"/>
    <n v="1984.96"/>
  </r>
  <r>
    <x v="24"/>
    <s v="S23401"/>
    <x v="7"/>
    <n v="201215"/>
    <x v="1"/>
    <n v="0"/>
    <n v="191451.86"/>
    <n v="70"/>
    <n v="216341.11"/>
    <n v="454.22"/>
    <n v="2102.79"/>
  </r>
  <r>
    <x v="17"/>
    <s v="S23401"/>
    <x v="7"/>
    <n v="201215"/>
    <x v="1"/>
    <n v="0"/>
    <n v="201536.74"/>
    <n v="75"/>
    <n v="234489.8"/>
    <n v="464.7"/>
    <n v="2213.35"/>
  </r>
  <r>
    <x v="18"/>
    <s v="S23401"/>
    <x v="7"/>
    <n v="201215"/>
    <x v="1"/>
    <n v="0"/>
    <n v="206694.06"/>
    <n v="80"/>
    <n v="246953.35"/>
    <n v="494.48"/>
    <n v="2271.69"/>
  </r>
  <r>
    <x v="19"/>
    <s v="S23401"/>
    <x v="7"/>
    <n v="201215"/>
    <x v="1"/>
    <n v="0"/>
    <n v="240517.23"/>
    <n v="88"/>
    <n v="288717.2"/>
    <n v="4307.59"/>
    <n v="18135.07"/>
  </r>
  <r>
    <x v="5"/>
    <s v="S23401"/>
    <x v="7"/>
    <n v="201215"/>
    <x v="1"/>
    <n v="0"/>
    <n v="248525.91"/>
    <n v="92"/>
    <n v="306574.34000000003"/>
    <n v="4436.75"/>
    <n v="18706.79"/>
  </r>
  <r>
    <x v="6"/>
    <s v="S23401"/>
    <x v="7"/>
    <n v="201215"/>
    <x v="1"/>
    <n v="0"/>
    <n v="335524.65999999997"/>
    <n v="120"/>
    <n v="399577.26"/>
    <n v="7326.61"/>
    <n v="25259.02"/>
  </r>
  <r>
    <x v="7"/>
    <s v="S23401"/>
    <x v="7"/>
    <n v="201215"/>
    <x v="1"/>
    <n v="0"/>
    <n v="344450.19"/>
    <n v="125"/>
    <n v="421151.6"/>
    <n v="1150.3599999999999"/>
    <n v="3739.62"/>
  </r>
  <r>
    <x v="8"/>
    <s v="S23401"/>
    <x v="7"/>
    <n v="201215"/>
    <x v="1"/>
    <n v="0"/>
    <n v="332057.53999999998"/>
    <n v="125"/>
    <n v="421676.38"/>
    <n v="1483.2"/>
    <n v="3650.05"/>
  </r>
  <r>
    <x v="9"/>
    <s v="S23401"/>
    <x v="7"/>
    <n v="201215"/>
    <x v="1"/>
    <n v="0"/>
    <n v="355270.6"/>
    <n v="136"/>
    <n v="458498.54"/>
    <n v="941"/>
    <n v="3911.13"/>
  </r>
  <r>
    <x v="10"/>
    <s v="S23401"/>
    <x v="7"/>
    <n v="201215"/>
    <x v="1"/>
    <n v="0"/>
    <n v="386216.65"/>
    <n v="143"/>
    <n v="498950.44"/>
    <n v="1117.81"/>
    <n v="4237.0200000000004"/>
  </r>
  <r>
    <x v="11"/>
    <s v="S23401"/>
    <x v="7"/>
    <n v="201215"/>
    <x v="1"/>
    <n v="0"/>
    <n v="419060.08"/>
    <n v="144"/>
    <n v="539489.80000000005"/>
    <n v="1279.3399999999999"/>
    <n v="4590.9399999999996"/>
  </r>
  <r>
    <x v="12"/>
    <s v="S23401"/>
    <x v="7"/>
    <n v="201215"/>
    <x v="1"/>
    <n v="0"/>
    <n v="446527.71"/>
    <n v="146"/>
    <n v="571851.31000000006"/>
    <n v="1011.03"/>
    <n v="4898.84"/>
  </r>
  <r>
    <x v="13"/>
    <s v="S23401"/>
    <x v="7"/>
    <n v="201215"/>
    <x v="1"/>
    <n v="0"/>
    <n v="448234.62"/>
    <n v="142"/>
    <n v="582405.25"/>
    <n v="3738.34"/>
    <n v="4908.34"/>
  </r>
  <r>
    <x v="0"/>
    <s v="S23401"/>
    <x v="7"/>
    <n v="201215"/>
    <x v="1"/>
    <n v="0"/>
    <n v="451504.64000000001"/>
    <n v="142"/>
    <n v="594504.37"/>
    <n v="4019.7"/>
    <n v="4935.3500000000004"/>
  </r>
  <r>
    <x v="1"/>
    <s v="S23401"/>
    <x v="7"/>
    <n v="201215"/>
    <x v="1"/>
    <n v="0"/>
    <n v="457805.35"/>
    <n v="139"/>
    <n v="613163.27"/>
    <n v="3898.57"/>
    <n v="5008.2299999999996"/>
  </r>
  <r>
    <x v="2"/>
    <s v="S23401"/>
    <x v="7"/>
    <n v="201215"/>
    <x v="1"/>
    <n v="0"/>
    <n v="470227.76"/>
    <n v="142"/>
    <n v="642827.99"/>
    <n v="3864.77"/>
    <n v="5145.91"/>
  </r>
  <r>
    <x v="3"/>
    <s v="S23401"/>
    <x v="7"/>
    <n v="201215"/>
    <x v="1"/>
    <n v="0"/>
    <n v="456058.8"/>
    <n v="141"/>
    <n v="628760.93000000005"/>
    <n v="4674.05"/>
    <n v="4737.6499999999996"/>
  </r>
  <r>
    <x v="4"/>
    <s v="S23401"/>
    <x v="7"/>
    <n v="201215"/>
    <x v="1"/>
    <n v="0"/>
    <n v="458308.55"/>
    <n v="140"/>
    <n v="644489.80000000005"/>
    <n v="7003.48"/>
    <n v="4810.51"/>
  </r>
  <r>
    <x v="17"/>
    <s v="S31260"/>
    <x v="8"/>
    <n v="201215"/>
    <x v="1"/>
    <n v="0"/>
    <n v="2113.6999999999998"/>
    <n v="3"/>
    <n v="2113.6999999999998"/>
    <n v="11.3"/>
    <n v="24.02"/>
  </r>
  <r>
    <x v="18"/>
    <s v="S31260"/>
    <x v="8"/>
    <n v="201215"/>
    <x v="1"/>
    <n v="0"/>
    <n v="19352.400000000001"/>
    <n v="12"/>
    <n v="19387.759999999998"/>
    <n v="82.21"/>
    <n v="218.11"/>
  </r>
  <r>
    <x v="19"/>
    <s v="S31260"/>
    <x v="8"/>
    <n v="201215"/>
    <x v="1"/>
    <n v="0"/>
    <n v="21441.98"/>
    <n v="16"/>
    <n v="22157.43"/>
    <n v="1051.6199999999999"/>
    <n v="1711.18"/>
  </r>
  <r>
    <x v="26"/>
    <s v="S21192"/>
    <x v="9"/>
    <n v="201215"/>
    <x v="1"/>
    <n v="0"/>
    <n v="2769.6800000000003"/>
    <n v="5"/>
    <n v="2769.6800000000003"/>
    <n v="0"/>
    <n v="0"/>
  </r>
  <r>
    <x v="27"/>
    <s v="S21192  "/>
    <x v="9"/>
    <n v="201215"/>
    <x v="1"/>
    <n v="0"/>
    <n v="7102.33"/>
    <n v="10"/>
    <n v="7215.74"/>
    <n v="0"/>
    <n v="0"/>
  </r>
  <r>
    <x v="14"/>
    <s v="S21192  "/>
    <x v="9"/>
    <n v="201215"/>
    <x v="1"/>
    <n v="0"/>
    <n v="1530.61"/>
    <n v="1"/>
    <n v="1530.61"/>
    <n v="0"/>
    <n v="0"/>
  </r>
  <r>
    <x v="15"/>
    <s v="S21192  "/>
    <x v="9"/>
    <n v="201215"/>
    <x v="1"/>
    <n v="0"/>
    <n v="1530.61"/>
    <n v="1"/>
    <n v="1530.61"/>
    <n v="0"/>
    <n v="0"/>
  </r>
  <r>
    <x v="0"/>
    <s v="S36128"/>
    <x v="10"/>
    <n v="201215"/>
    <x v="1"/>
    <n v="0"/>
    <n v="18031.09"/>
    <n v="6"/>
    <n v="18221.57"/>
    <n v="18.84"/>
    <n v="198.34"/>
  </r>
  <r>
    <x v="1"/>
    <s v="S36128"/>
    <x v="10"/>
    <n v="201215"/>
    <x v="1"/>
    <n v="0"/>
    <n v="33852"/>
    <n v="11"/>
    <n v="34548.1"/>
    <n v="61.88"/>
    <n v="374.41"/>
  </r>
  <r>
    <x v="2"/>
    <s v="S36128"/>
    <x v="10"/>
    <n v="201215"/>
    <x v="1"/>
    <n v="0"/>
    <n v="106814.24"/>
    <n v="51"/>
    <n v="140029.15"/>
    <n v="838.06"/>
    <n v="1166.48"/>
  </r>
  <r>
    <x v="3"/>
    <s v="S36128"/>
    <x v="10"/>
    <n v="201215"/>
    <x v="1"/>
    <n v="0"/>
    <n v="116846.07"/>
    <n v="55"/>
    <n v="158833.82"/>
    <n v="1009.84"/>
    <n v="1268.68"/>
  </r>
  <r>
    <x v="5"/>
    <s v="S32205"/>
    <x v="11"/>
    <n v="201213"/>
    <x v="0"/>
    <n v="0"/>
    <n v="3221.57"/>
    <n v="2"/>
    <n v="3221.57"/>
    <n v="55.25"/>
    <n v="243.1"/>
  </r>
  <r>
    <x v="6"/>
    <s v="S32205"/>
    <x v="11"/>
    <n v="201213"/>
    <x v="0"/>
    <n v="0"/>
    <n v="9650.15"/>
    <n v="7"/>
    <n v="9650.15"/>
    <n v="358"/>
    <n v="752.7"/>
  </r>
  <r>
    <x v="7"/>
    <s v="S32205"/>
    <x v="11"/>
    <n v="201213"/>
    <x v="0"/>
    <n v="0"/>
    <n v="41425.230000000003"/>
    <n v="26"/>
    <n v="46268.22"/>
    <n v="118.52"/>
    <n v="457.05"/>
  </r>
  <r>
    <x v="8"/>
    <s v="S32205"/>
    <x v="11"/>
    <n v="201213"/>
    <x v="0"/>
    <n v="0"/>
    <n v="52049.31"/>
    <n v="32"/>
    <n v="60043.73"/>
    <n v="138.28"/>
    <n v="572.16"/>
  </r>
  <r>
    <x v="9"/>
    <s v="S32205"/>
    <x v="11"/>
    <n v="201213"/>
    <x v="0"/>
    <n v="0"/>
    <n v="58454.29"/>
    <n v="34"/>
    <n v="68935.86"/>
    <n v="140.91"/>
    <n v="641.42999999999995"/>
  </r>
  <r>
    <x v="10"/>
    <s v="S32205"/>
    <x v="11"/>
    <n v="201213"/>
    <x v="0"/>
    <n v="0"/>
    <n v="78803.350000000006"/>
    <n v="42"/>
    <n v="87740.52"/>
    <n v="241.67"/>
    <n v="874.5"/>
  </r>
  <r>
    <x v="11"/>
    <s v="S32205"/>
    <x v="11"/>
    <n v="201213"/>
    <x v="0"/>
    <n v="0"/>
    <n v="104440.69"/>
    <n v="54"/>
    <n v="117769.68"/>
    <n v="300.17"/>
    <n v="1156.32"/>
  </r>
  <r>
    <x v="12"/>
    <s v="S32205"/>
    <x v="11"/>
    <n v="201213"/>
    <x v="0"/>
    <n v="0"/>
    <n v="118451.81"/>
    <n v="61"/>
    <n v="136282.79999999999"/>
    <n v="320.56"/>
    <n v="1308.82"/>
  </r>
  <r>
    <x v="13"/>
    <s v="S32205"/>
    <x v="11"/>
    <n v="201213"/>
    <x v="0"/>
    <n v="0"/>
    <n v="118926.8"/>
    <n v="64"/>
    <n v="142405.25"/>
    <n v="527.24"/>
    <n v="1317.16"/>
  </r>
  <r>
    <x v="0"/>
    <s v="S32205"/>
    <x v="11"/>
    <n v="201213"/>
    <x v="0"/>
    <n v="0"/>
    <n v="135628.20000000001"/>
    <n v="71"/>
    <n v="163556.85"/>
    <n v="624.95000000000005"/>
    <n v="1508.45"/>
  </r>
  <r>
    <x v="1"/>
    <s v="S32205"/>
    <x v="11"/>
    <n v="201213"/>
    <x v="0"/>
    <n v="0"/>
    <n v="171308.7"/>
    <n v="78"/>
    <n v="204854.23"/>
    <n v="724.34"/>
    <n v="1898.34"/>
  </r>
  <r>
    <x v="2"/>
    <s v="S32205"/>
    <x v="11"/>
    <n v="201213"/>
    <x v="0"/>
    <n v="0"/>
    <n v="227732.77"/>
    <n v="106"/>
    <n v="277142.86"/>
    <n v="1350.12"/>
    <n v="2523.19"/>
  </r>
  <r>
    <x v="3"/>
    <s v="S32205"/>
    <x v="11"/>
    <n v="201213"/>
    <x v="0"/>
    <n v="0"/>
    <n v="246313.5"/>
    <n v="113"/>
    <n v="303979.59000000003"/>
    <n v="1393.14"/>
    <n v="2724.07"/>
  </r>
  <r>
    <x v="4"/>
    <s v="S32205"/>
    <x v="11"/>
    <n v="201213"/>
    <x v="0"/>
    <n v="0"/>
    <n v="261589.43"/>
    <n v="127"/>
    <n v="334096.21000000002"/>
    <n v="1413.74"/>
    <n v="2891.01"/>
  </r>
  <r>
    <x v="24"/>
    <s v="S30486"/>
    <x v="12"/>
    <n v="201213"/>
    <x v="0"/>
    <n v="0"/>
    <n v="9752.19"/>
    <n v="7"/>
    <n v="9752.19"/>
    <n v="24.38"/>
    <n v="106.55"/>
  </r>
  <r>
    <x v="17"/>
    <s v="S30486"/>
    <x v="12"/>
    <n v="201213"/>
    <x v="0"/>
    <n v="0"/>
    <n v="19349.59"/>
    <n v="14"/>
    <n v="20029.150000000001"/>
    <n v="43.27"/>
    <n v="212.12"/>
  </r>
  <r>
    <x v="18"/>
    <s v="S30486"/>
    <x v="12"/>
    <n v="201213"/>
    <x v="0"/>
    <n v="0"/>
    <n v="53076.27"/>
    <n v="37"/>
    <n v="60510.2"/>
    <n v="127.59"/>
    <n v="583.14"/>
  </r>
  <r>
    <x v="19"/>
    <s v="S30486"/>
    <x v="12"/>
    <n v="201213"/>
    <x v="0"/>
    <n v="0"/>
    <n v="69169.03"/>
    <n v="43"/>
    <n v="79023.320000000007"/>
    <n v="1103.78"/>
    <n v="5206.8500000000004"/>
  </r>
  <r>
    <x v="5"/>
    <s v="S30486"/>
    <x v="12"/>
    <n v="201213"/>
    <x v="0"/>
    <n v="0"/>
    <n v="73007.34"/>
    <n v="48"/>
    <n v="86253.64"/>
    <n v="1159.6400000000001"/>
    <n v="5488.13"/>
  </r>
  <r>
    <x v="6"/>
    <s v="S30486"/>
    <x v="12"/>
    <n v="201213"/>
    <x v="0"/>
    <n v="0"/>
    <n v="174392.03"/>
    <n v="80"/>
    <n v="208731.78"/>
    <n v="2554.84"/>
    <n v="13059.77"/>
  </r>
  <r>
    <x v="7"/>
    <s v="S30486"/>
    <x v="12"/>
    <n v="201213"/>
    <x v="0"/>
    <n v="0"/>
    <n v="195273.83"/>
    <n v="89"/>
    <n v="233819.24"/>
    <n v="409.69"/>
    <n v="2131.0300000000002"/>
  </r>
  <r>
    <x v="8"/>
    <s v="S30486"/>
    <x v="12"/>
    <n v="201213"/>
    <x v="0"/>
    <n v="0"/>
    <n v="192370.89"/>
    <n v="91"/>
    <n v="232798.83"/>
    <n v="471.27"/>
    <n v="2108.7600000000002"/>
  </r>
  <r>
    <x v="9"/>
    <s v="S30486"/>
    <x v="12"/>
    <n v="201213"/>
    <x v="0"/>
    <n v="0"/>
    <n v="191277.27"/>
    <n v="94"/>
    <n v="234198.25"/>
    <n v="494.43"/>
    <n v="2098.2399999999998"/>
  </r>
  <r>
    <x v="10"/>
    <s v="S30486"/>
    <x v="12"/>
    <n v="201213"/>
    <x v="0"/>
    <n v="0"/>
    <n v="217127.12"/>
    <n v="98"/>
    <n v="260816.33"/>
    <n v="499.52"/>
    <n v="2378.64"/>
  </r>
  <r>
    <x v="11"/>
    <s v="S30486"/>
    <x v="12"/>
    <n v="201213"/>
    <x v="0"/>
    <n v="0"/>
    <n v="224873.25"/>
    <n v="103"/>
    <n v="276982.51"/>
    <n v="494.92"/>
    <n v="2463.33"/>
  </r>
  <r>
    <x v="12"/>
    <s v="S30486"/>
    <x v="12"/>
    <n v="201213"/>
    <x v="0"/>
    <n v="0"/>
    <n v="231137.07"/>
    <n v="103"/>
    <n v="291486.88"/>
    <n v="487.34"/>
    <n v="2531.04"/>
  </r>
  <r>
    <x v="13"/>
    <s v="S30486"/>
    <x v="12"/>
    <n v="201213"/>
    <x v="0"/>
    <n v="0"/>
    <n v="235832.66"/>
    <n v="103"/>
    <n v="304446.06"/>
    <n v="1599.58"/>
    <n v="2582.46"/>
  </r>
  <r>
    <x v="0"/>
    <s v="S30486"/>
    <x v="12"/>
    <n v="201213"/>
    <x v="0"/>
    <n v="0"/>
    <n v="234697"/>
    <n v="109"/>
    <n v="313425.65999999997"/>
    <n v="1807.39"/>
    <n v="2566.79"/>
  </r>
  <r>
    <x v="1"/>
    <s v="S30486"/>
    <x v="12"/>
    <n v="201213"/>
    <x v="0"/>
    <n v="0"/>
    <n v="245333.37"/>
    <n v="115"/>
    <n v="332303.21000000002"/>
    <n v="1931.69"/>
    <n v="2682.39"/>
  </r>
  <r>
    <x v="2"/>
    <s v="S30486"/>
    <x v="12"/>
    <n v="201213"/>
    <x v="0"/>
    <n v="0"/>
    <n v="249581.79"/>
    <n v="121"/>
    <n v="341618.08"/>
    <n v="1960.96"/>
    <n v="2730.29"/>
  </r>
  <r>
    <x v="3"/>
    <s v="S30486"/>
    <x v="12"/>
    <n v="201213"/>
    <x v="0"/>
    <n v="0"/>
    <n v="244429.1"/>
    <n v="116"/>
    <n v="337682.22"/>
    <n v="2726.7"/>
    <n v="2542.27"/>
  </r>
  <r>
    <x v="4"/>
    <s v="S30486"/>
    <x v="12"/>
    <n v="201213"/>
    <x v="0"/>
    <n v="0"/>
    <n v="228735.77"/>
    <n v="112"/>
    <n v="333600.58"/>
    <n v="8041.88"/>
    <n v="2369.17"/>
  </r>
  <r>
    <x v="15"/>
    <s v="S24632  "/>
    <x v="13"/>
    <n v="201213"/>
    <x v="0"/>
    <n v="0"/>
    <n v="3061.2200000000003"/>
    <n v="3"/>
    <n v="3061.2200000000003"/>
    <n v="0"/>
    <n v="0"/>
  </r>
  <r>
    <x v="16"/>
    <s v="S24632  "/>
    <x v="13"/>
    <n v="201213"/>
    <x v="0"/>
    <n v="0"/>
    <n v="19533.53"/>
    <n v="11"/>
    <n v="19533.53"/>
    <n v="0"/>
    <n v="0"/>
  </r>
  <r>
    <x v="20"/>
    <s v="S24632  "/>
    <x v="13"/>
    <n v="201213"/>
    <x v="0"/>
    <n v="0"/>
    <n v="37545.919999999998"/>
    <n v="20"/>
    <n v="38279.879999999997"/>
    <n v="93.87"/>
    <n v="413"/>
  </r>
  <r>
    <x v="21"/>
    <s v="S24632"/>
    <x v="13"/>
    <n v="201213"/>
    <x v="0"/>
    <n v="0"/>
    <n v="51575.380000000005"/>
    <n v="33"/>
    <n v="53833.82"/>
    <n v="128.94"/>
    <n v="567.33000000000004"/>
  </r>
  <r>
    <x v="22"/>
    <s v="S24632"/>
    <x v="13"/>
    <n v="201213"/>
    <x v="0"/>
    <n v="0"/>
    <n v="60474.17"/>
    <n v="41"/>
    <n v="65058.31"/>
    <n v="151.18"/>
    <n v="665.21"/>
  </r>
  <r>
    <x v="23"/>
    <s v="S24632"/>
    <x v="13"/>
    <n v="201213"/>
    <x v="0"/>
    <n v="0"/>
    <n v="75035.12"/>
    <n v="45"/>
    <n v="82857.14"/>
    <n v="187.59"/>
    <n v="823.85"/>
  </r>
  <r>
    <x v="24"/>
    <s v="S24632"/>
    <x v="13"/>
    <n v="201213"/>
    <x v="0"/>
    <n v="0"/>
    <n v="84018.29"/>
    <n v="49"/>
    <n v="96574.34"/>
    <n v="239.51"/>
    <n v="911.76"/>
  </r>
  <r>
    <x v="17"/>
    <s v="S24632"/>
    <x v="13"/>
    <n v="201213"/>
    <x v="0"/>
    <n v="0"/>
    <n v="95672.83"/>
    <n v="53"/>
    <n v="113556.85"/>
    <n v="361.69"/>
    <n v="1034.02"/>
  </r>
  <r>
    <x v="20"/>
    <s v="S26450  "/>
    <x v="14"/>
    <n v="201213"/>
    <x v="0"/>
    <n v="0"/>
    <n v="2405.25"/>
    <n v="2"/>
    <n v="2405.25"/>
    <n v="6.01"/>
    <n v="26.46"/>
  </r>
  <r>
    <x v="21"/>
    <s v="S26450"/>
    <x v="14"/>
    <n v="201213"/>
    <x v="0"/>
    <n v="0"/>
    <n v="6968.4500000000007"/>
    <n v="5"/>
    <n v="7011.66"/>
    <n v="17.420000000000002"/>
    <n v="76.650000000000006"/>
  </r>
  <r>
    <x v="0"/>
    <s v="S36123"/>
    <x v="15"/>
    <n v="201215"/>
    <x v="1"/>
    <n v="0"/>
    <n v="16653.849999999999"/>
    <n v="8"/>
    <n v="16793"/>
    <n v="96.33"/>
    <n v="186.92"/>
  </r>
  <r>
    <x v="1"/>
    <s v="S36123"/>
    <x v="15"/>
    <n v="201215"/>
    <x v="1"/>
    <n v="0"/>
    <n v="19824.21"/>
    <n v="12"/>
    <n v="21166.18"/>
    <n v="180.06"/>
    <n v="231.83"/>
  </r>
  <r>
    <x v="2"/>
    <s v="S36123"/>
    <x v="15"/>
    <n v="201215"/>
    <x v="1"/>
    <n v="0"/>
    <n v="107838.99"/>
    <n v="56"/>
    <n v="139402.32999999999"/>
    <n v="475.14"/>
    <n v="1203.18"/>
  </r>
  <r>
    <x v="3"/>
    <s v="S36123"/>
    <x v="15"/>
    <n v="201215"/>
    <x v="1"/>
    <n v="0"/>
    <n v="120095.66"/>
    <n v="58"/>
    <n v="149416.91"/>
    <n v="467.95"/>
    <n v="1336.38"/>
  </r>
  <r>
    <x v="4"/>
    <s v="S36123"/>
    <x v="15"/>
    <n v="201215"/>
    <x v="1"/>
    <n v="0"/>
    <n v="203810.82"/>
    <n v="100"/>
    <n v="280481.05"/>
    <n v="1797.78"/>
    <n v="2164.5700000000002"/>
  </r>
  <r>
    <x v="15"/>
    <s v="S24633"/>
    <x v="16"/>
    <n v="201213"/>
    <x v="0"/>
    <n v="0"/>
    <n v="15597.67"/>
    <n v="4"/>
    <n v="15597.67"/>
    <n v="0"/>
    <n v="0"/>
  </r>
  <r>
    <x v="16"/>
    <s v="S24633"/>
    <x v="16"/>
    <n v="201213"/>
    <x v="0"/>
    <n v="0"/>
    <n v="42128.28"/>
    <n v="17"/>
    <n v="42128.28"/>
    <n v="0"/>
    <n v="0"/>
  </r>
  <r>
    <x v="20"/>
    <s v="S24633"/>
    <x v="16"/>
    <n v="201213"/>
    <x v="0"/>
    <n v="0"/>
    <n v="99401.34"/>
    <n v="34"/>
    <n v="100874.64"/>
    <n v="218.98"/>
    <n v="1093.42"/>
  </r>
  <r>
    <x v="21"/>
    <s v="S24633"/>
    <x v="16"/>
    <n v="201213"/>
    <x v="0"/>
    <n v="0"/>
    <n v="135106.91"/>
    <n v="51"/>
    <n v="139941.69"/>
    <n v="308.58999999999997"/>
    <n v="1485.67"/>
  </r>
  <r>
    <x v="22"/>
    <s v="S24633"/>
    <x v="16"/>
    <n v="201213"/>
    <x v="0"/>
    <n v="0"/>
    <n v="147880.54"/>
    <n v="62"/>
    <n v="157594.75"/>
    <n v="341.88"/>
    <n v="1626.18"/>
  </r>
  <r>
    <x v="23"/>
    <s v="S24633"/>
    <x v="16"/>
    <n v="201213"/>
    <x v="0"/>
    <n v="0"/>
    <n v="169513.56"/>
    <n v="72"/>
    <n v="186384.84"/>
    <n v="397.37"/>
    <n v="1862.17"/>
  </r>
  <r>
    <x v="24"/>
    <s v="S24633"/>
    <x v="16"/>
    <n v="201213"/>
    <x v="0"/>
    <n v="0"/>
    <n v="219382.85"/>
    <n v="86"/>
    <n v="244504.37"/>
    <n v="503.03"/>
    <n v="2410.87"/>
  </r>
  <r>
    <x v="17"/>
    <s v="S24633"/>
    <x v="16"/>
    <n v="201213"/>
    <x v="0"/>
    <n v="0"/>
    <n v="244560.05"/>
    <n v="93"/>
    <n v="278250.73"/>
    <n v="565.86"/>
    <n v="2686.17"/>
  </r>
  <r>
    <x v="18"/>
    <s v="S24633"/>
    <x v="16"/>
    <n v="201213"/>
    <x v="0"/>
    <n v="0"/>
    <n v="269707.32"/>
    <n v="101"/>
    <n v="312507.28999999998"/>
    <n v="633.28"/>
    <n v="2914.43"/>
  </r>
  <r>
    <x v="19"/>
    <s v="S24633"/>
    <x v="16"/>
    <n v="201213"/>
    <x v="0"/>
    <n v="0"/>
    <n v="317129.5"/>
    <n v="128"/>
    <n v="382959.18"/>
    <n v="5849.67"/>
    <n v="23674.560000000001"/>
  </r>
  <r>
    <x v="5"/>
    <s v="S24633"/>
    <x v="16"/>
    <n v="201213"/>
    <x v="0"/>
    <n v="0"/>
    <n v="338126"/>
    <n v="138"/>
    <n v="418396.5"/>
    <n v="6195.3"/>
    <n v="25239.119999999999"/>
  </r>
  <r>
    <x v="6"/>
    <s v="S24633"/>
    <x v="16"/>
    <n v="201213"/>
    <x v="0"/>
    <n v="0"/>
    <n v="389286.89"/>
    <n v="158"/>
    <n v="488425.66"/>
    <n v="6633.78"/>
    <n v="29020.1"/>
  </r>
  <r>
    <x v="7"/>
    <s v="S24633"/>
    <x v="16"/>
    <n v="201213"/>
    <x v="0"/>
    <n v="0"/>
    <n v="401140.23"/>
    <n v="167"/>
    <n v="517944.61"/>
    <n v="994.2"/>
    <n v="4363.01"/>
  </r>
  <r>
    <x v="8"/>
    <s v="S24633"/>
    <x v="16"/>
    <n v="201213"/>
    <x v="0"/>
    <n v="0"/>
    <n v="402898.96"/>
    <n v="169"/>
    <n v="537667.64"/>
    <n v="1002.6"/>
    <n v="4384.46"/>
  </r>
  <r>
    <x v="9"/>
    <s v="S24633"/>
    <x v="16"/>
    <n v="201213"/>
    <x v="0"/>
    <n v="0"/>
    <n v="441551.14"/>
    <n v="173"/>
    <n v="591472.30000000005"/>
    <n v="1086.3900000000001"/>
    <n v="4844.1000000000004"/>
  </r>
  <r>
    <x v="10"/>
    <s v="S24633"/>
    <x v="16"/>
    <n v="201213"/>
    <x v="0"/>
    <n v="0"/>
    <n v="455881.8"/>
    <n v="167"/>
    <n v="615174.93000000005"/>
    <n v="1224.01"/>
    <n v="4985.6899999999996"/>
  </r>
  <r>
    <x v="11"/>
    <s v="S24633"/>
    <x v="16"/>
    <n v="201213"/>
    <x v="0"/>
    <n v="0"/>
    <n v="457914.34"/>
    <n v="167"/>
    <n v="627755.1"/>
    <n v="1173.1600000000001"/>
    <n v="5030.0600000000004"/>
  </r>
  <r>
    <x v="12"/>
    <s v="S24633"/>
    <x v="16"/>
    <n v="201213"/>
    <x v="0"/>
    <n v="0"/>
    <n v="463618"/>
    <n v="172"/>
    <n v="658411.07999999996"/>
    <n v="1179.8900000000001"/>
    <n v="5088.3500000000004"/>
  </r>
  <r>
    <x v="13"/>
    <s v="S24633"/>
    <x v="16"/>
    <n v="201213"/>
    <x v="0"/>
    <n v="0"/>
    <n v="463632.45"/>
    <n v="175"/>
    <n v="678250.73"/>
    <n v="2757.66"/>
    <n v="5091.0200000000004"/>
  </r>
  <r>
    <x v="0"/>
    <s v="S24633"/>
    <x v="16"/>
    <n v="201213"/>
    <x v="0"/>
    <n v="0"/>
    <n v="450753.71"/>
    <n v="172"/>
    <n v="668702.62"/>
    <n v="2879.33"/>
    <n v="4945.5600000000004"/>
  </r>
  <r>
    <x v="1"/>
    <s v="S24633"/>
    <x v="16"/>
    <n v="201213"/>
    <x v="0"/>
    <n v="0"/>
    <n v="447166.49"/>
    <n v="168"/>
    <n v="672988.34"/>
    <n v="3273.4"/>
    <n v="4905.22"/>
  </r>
  <r>
    <x v="2"/>
    <s v="S24633"/>
    <x v="16"/>
    <n v="201213"/>
    <x v="0"/>
    <n v="0"/>
    <n v="437295.82"/>
    <n v="166"/>
    <n v="668833.81999999995"/>
    <n v="3395.45"/>
    <n v="4796.12"/>
  </r>
  <r>
    <x v="3"/>
    <s v="S24633"/>
    <x v="16"/>
    <n v="201213"/>
    <x v="0"/>
    <n v="0"/>
    <n v="446064.98"/>
    <n v="163"/>
    <n v="677769.68"/>
    <n v="3350.97"/>
    <n v="4889.6099999999997"/>
  </r>
  <r>
    <x v="4"/>
    <s v="S24633"/>
    <x v="16"/>
    <n v="201213"/>
    <x v="0"/>
    <n v="0"/>
    <n v="444105.56"/>
    <n v="163"/>
    <n v="688688.05"/>
    <n v="3542.84"/>
    <n v="4837.3900000000003"/>
  </r>
  <r>
    <x v="14"/>
    <s v="S23449  "/>
    <x v="17"/>
    <n v="201215"/>
    <x v="1"/>
    <n v="0"/>
    <n v="4154.5200000000004"/>
    <n v="4"/>
    <n v="4154.5200000000004"/>
    <n v="0"/>
    <n v="0"/>
  </r>
  <r>
    <x v="15"/>
    <s v="S23449  "/>
    <x v="17"/>
    <n v="201215"/>
    <x v="1"/>
    <n v="0"/>
    <n v="20626.82"/>
    <n v="12"/>
    <n v="20626.82"/>
    <n v="0"/>
    <n v="0"/>
  </r>
  <r>
    <x v="16"/>
    <s v="S23449  "/>
    <x v="17"/>
    <n v="201215"/>
    <x v="1"/>
    <n v="0"/>
    <n v="55600.93"/>
    <n v="26"/>
    <n v="56720.12"/>
    <n v="0"/>
    <n v="0"/>
  </r>
  <r>
    <x v="20"/>
    <s v="S23449  "/>
    <x v="17"/>
    <n v="201215"/>
    <x v="1"/>
    <n v="0"/>
    <n v="67519.89"/>
    <n v="34"/>
    <n v="70495.63"/>
    <n v="127.36"/>
    <n v="742.72"/>
  </r>
  <r>
    <x v="21"/>
    <s v="S23449"/>
    <x v="17"/>
    <n v="201215"/>
    <x v="1"/>
    <n v="0"/>
    <n v="95132.72"/>
    <n v="44"/>
    <n v="101705.54"/>
    <n v="198.13"/>
    <n v="1046.46"/>
  </r>
  <r>
    <x v="22"/>
    <s v="S23449"/>
    <x v="17"/>
    <n v="201215"/>
    <x v="1"/>
    <n v="0"/>
    <n v="102506.22"/>
    <n v="47"/>
    <n v="111618.08"/>
    <n v="250.38"/>
    <n v="1131.6500000000001"/>
  </r>
  <r>
    <x v="23"/>
    <s v="S23449"/>
    <x v="17"/>
    <n v="201215"/>
    <x v="1"/>
    <n v="0"/>
    <n v="120446.98"/>
    <n v="55"/>
    <n v="134650.15"/>
    <n v="284.24"/>
    <n v="1329"/>
  </r>
  <r>
    <x v="24"/>
    <s v="S23449"/>
    <x v="17"/>
    <n v="201215"/>
    <x v="1"/>
    <n v="0"/>
    <n v="155445.69"/>
    <n v="61"/>
    <n v="173775.51"/>
    <n v="350.76"/>
    <n v="1709.31"/>
  </r>
  <r>
    <x v="17"/>
    <s v="S23449"/>
    <x v="17"/>
    <n v="201215"/>
    <x v="1"/>
    <n v="0"/>
    <n v="170418.22"/>
    <n v="64"/>
    <n v="194839.65"/>
    <n v="352.85"/>
    <n v="1873.78"/>
  </r>
  <r>
    <x v="18"/>
    <s v="S23449"/>
    <x v="17"/>
    <n v="201215"/>
    <x v="1"/>
    <n v="0"/>
    <n v="189366.62"/>
    <n v="70"/>
    <n v="222259.48"/>
    <n v="440.12"/>
    <n v="2089.12"/>
  </r>
  <r>
    <x v="19"/>
    <s v="S23449"/>
    <x v="17"/>
    <n v="201215"/>
    <x v="1"/>
    <n v="0"/>
    <n v="215118.37"/>
    <n v="86"/>
    <n v="260306.12"/>
    <n v="3698.79"/>
    <n v="16320.92"/>
  </r>
  <r>
    <x v="5"/>
    <s v="S23449"/>
    <x v="17"/>
    <n v="201215"/>
    <x v="1"/>
    <n v="0"/>
    <n v="253964.69"/>
    <n v="107"/>
    <n v="311676.38"/>
    <n v="7301.56"/>
    <n v="19288.14"/>
  </r>
  <r>
    <x v="6"/>
    <s v="S23449"/>
    <x v="17"/>
    <n v="201215"/>
    <x v="1"/>
    <n v="0"/>
    <n v="262725.90000000002"/>
    <n v="112"/>
    <n v="327303.21000000002"/>
    <n v="6615.98"/>
    <n v="19891.47"/>
  </r>
  <r>
    <x v="7"/>
    <s v="S23449"/>
    <x v="17"/>
    <n v="201215"/>
    <x v="1"/>
    <n v="0"/>
    <n v="274661.84000000003"/>
    <n v="117"/>
    <n v="348367.35"/>
    <n v="817.94"/>
    <n v="3022.97"/>
  </r>
  <r>
    <x v="8"/>
    <s v="S23449"/>
    <x v="17"/>
    <n v="201215"/>
    <x v="1"/>
    <n v="0"/>
    <n v="285244.02"/>
    <n v="118"/>
    <n v="371559.77"/>
    <n v="1077.8399999999999"/>
    <n v="3133.94"/>
  </r>
  <r>
    <x v="9"/>
    <s v="S23449"/>
    <x v="17"/>
    <n v="201215"/>
    <x v="1"/>
    <n v="0"/>
    <n v="285854.65000000002"/>
    <n v="120"/>
    <n v="385553.94"/>
    <n v="968.34"/>
    <n v="3143.32"/>
  </r>
  <r>
    <x v="10"/>
    <s v="S23449"/>
    <x v="17"/>
    <n v="201215"/>
    <x v="1"/>
    <n v="0"/>
    <n v="315092.59999999998"/>
    <n v="127"/>
    <n v="427317.78"/>
    <n v="919.37"/>
    <n v="3466.02"/>
  </r>
  <r>
    <x v="11"/>
    <s v="S23449"/>
    <x v="17"/>
    <n v="201215"/>
    <x v="1"/>
    <n v="0"/>
    <n v="321312.57"/>
    <n v="130"/>
    <n v="440072.89"/>
    <n v="843.48"/>
    <n v="3535.79"/>
  </r>
  <r>
    <x v="12"/>
    <s v="S23449"/>
    <x v="17"/>
    <n v="201215"/>
    <x v="1"/>
    <n v="0"/>
    <n v="332565.40000000002"/>
    <n v="130"/>
    <n v="457973.76000000001"/>
    <n v="601.33000000000004"/>
    <n v="3664.72"/>
  </r>
  <r>
    <x v="13"/>
    <s v="S23449"/>
    <x v="17"/>
    <n v="201215"/>
    <x v="1"/>
    <n v="0"/>
    <n v="345569.98"/>
    <n v="132"/>
    <n v="474606.41"/>
    <n v="1383.49"/>
    <n v="3752.37"/>
  </r>
  <r>
    <x v="0"/>
    <s v="S23449"/>
    <x v="17"/>
    <n v="201215"/>
    <x v="1"/>
    <n v="0"/>
    <n v="343177.27"/>
    <n v="128"/>
    <n v="476064.14"/>
    <n v="1886.62"/>
    <n v="3729.49"/>
  </r>
  <r>
    <x v="1"/>
    <s v="S23449"/>
    <x v="17"/>
    <n v="201215"/>
    <x v="1"/>
    <n v="0"/>
    <n v="344683.36"/>
    <n v="129"/>
    <n v="491443.15"/>
    <n v="3870.62"/>
    <n v="3746.42"/>
  </r>
  <r>
    <x v="2"/>
    <s v="S23449"/>
    <x v="17"/>
    <n v="201215"/>
    <x v="1"/>
    <n v="0"/>
    <n v="334764.28999999998"/>
    <n v="124"/>
    <n v="484008.75"/>
    <n v="2478.52"/>
    <n v="3673"/>
  </r>
  <r>
    <x v="3"/>
    <s v="S23449"/>
    <x v="17"/>
    <n v="201215"/>
    <x v="1"/>
    <n v="0"/>
    <n v="354985.99"/>
    <n v="131"/>
    <n v="514329.45"/>
    <n v="1513.78"/>
    <n v="3915.45"/>
  </r>
  <r>
    <x v="4"/>
    <s v="S23449"/>
    <x v="17"/>
    <n v="201215"/>
    <x v="1"/>
    <n v="0"/>
    <n v="405579.05"/>
    <n v="144"/>
    <n v="579285.71"/>
    <n v="2145.1799999999998"/>
    <n v="4460.67"/>
  </r>
  <r>
    <x v="15"/>
    <s v="S24631  "/>
    <x v="18"/>
    <n v="201213"/>
    <x v="0"/>
    <n v="0"/>
    <n v="291.55"/>
    <n v="1"/>
    <n v="291.55"/>
    <n v="0"/>
    <n v="0"/>
  </r>
  <r>
    <x v="16"/>
    <s v="S24631  "/>
    <x v="18"/>
    <n v="201213"/>
    <x v="0"/>
    <n v="0"/>
    <n v="18950.439999999999"/>
    <n v="8"/>
    <n v="18950.439999999999"/>
    <n v="0"/>
    <n v="0"/>
  </r>
  <r>
    <x v="20"/>
    <s v="S24631  "/>
    <x v="18"/>
    <n v="201213"/>
    <x v="0"/>
    <n v="0"/>
    <n v="28921.03"/>
    <n v="20"/>
    <n v="29300.29"/>
    <n v="62.83"/>
    <n v="318.13"/>
  </r>
  <r>
    <x v="21"/>
    <s v="S24631"/>
    <x v="18"/>
    <n v="201213"/>
    <x v="0"/>
    <n v="0"/>
    <n v="39203.89"/>
    <n v="29"/>
    <n v="40743.440000000002"/>
    <n v="89.06"/>
    <n v="431.25"/>
  </r>
  <r>
    <x v="22"/>
    <s v="S24631"/>
    <x v="18"/>
    <n v="201213"/>
    <x v="0"/>
    <n v="0"/>
    <n v="37717.65"/>
    <n v="34"/>
    <n v="40379.01"/>
    <n v="85.86"/>
    <n v="414.89"/>
  </r>
  <r>
    <x v="23"/>
    <s v="S24631"/>
    <x v="18"/>
    <n v="201213"/>
    <x v="0"/>
    <n v="0"/>
    <n v="41224.42"/>
    <n v="39"/>
    <n v="45991.25"/>
    <n v="90.06"/>
    <n v="453.47"/>
  </r>
  <r>
    <x v="24"/>
    <s v="S24631"/>
    <x v="18"/>
    <n v="201213"/>
    <x v="0"/>
    <n v="0"/>
    <n v="46285.99"/>
    <n v="47"/>
    <n v="53717.2"/>
    <n v="100.96"/>
    <n v="508.64"/>
  </r>
  <r>
    <x v="17"/>
    <s v="S24631"/>
    <x v="18"/>
    <n v="201213"/>
    <x v="0"/>
    <n v="0"/>
    <n v="50790.96"/>
    <n v="50"/>
    <n v="60204.08"/>
    <n v="113.14"/>
    <n v="557.28"/>
  </r>
  <r>
    <x v="18"/>
    <s v="S24631"/>
    <x v="18"/>
    <n v="201213"/>
    <x v="0"/>
    <n v="0"/>
    <n v="53130.66"/>
    <n v="52"/>
    <n v="64664.72"/>
    <n v="131.96"/>
    <n v="584.66"/>
  </r>
  <r>
    <x v="19"/>
    <s v="S24631"/>
    <x v="18"/>
    <n v="201213"/>
    <x v="0"/>
    <n v="0"/>
    <n v="66698.11"/>
    <n v="58"/>
    <n v="79854.23"/>
    <n v="1430.58"/>
    <n v="5057.3599999999997"/>
  </r>
  <r>
    <x v="5"/>
    <s v="S24631"/>
    <x v="18"/>
    <n v="201213"/>
    <x v="0"/>
    <n v="0"/>
    <n v="60087.48"/>
    <n v="57"/>
    <n v="79562.679999999993"/>
    <n v="1317.27"/>
    <n v="4557.57"/>
  </r>
  <r>
    <x v="6"/>
    <s v="S24631"/>
    <x v="18"/>
    <n v="201213"/>
    <x v="0"/>
    <n v="0"/>
    <n v="55387.96"/>
    <n v="56"/>
    <n v="76501.460000000006"/>
    <n v="1213.9000000000001"/>
    <n v="4200.8900000000003"/>
  </r>
  <r>
    <x v="7"/>
    <s v="S24631"/>
    <x v="18"/>
    <n v="201213"/>
    <x v="0"/>
    <n v="0"/>
    <n v="49853.64"/>
    <n v="52"/>
    <n v="73527.7"/>
    <n v="148.63999999999999"/>
    <n v="550.79999999999995"/>
  </r>
  <r>
    <x v="8"/>
    <s v="S24631"/>
    <x v="18"/>
    <n v="201213"/>
    <x v="0"/>
    <n v="0"/>
    <n v="54177.09"/>
    <n v="55"/>
    <n v="78862.97"/>
    <n v="715.45"/>
    <n v="593.27"/>
  </r>
  <r>
    <x v="9"/>
    <s v="S24631"/>
    <x v="18"/>
    <n v="201213"/>
    <x v="0"/>
    <n v="0"/>
    <n v="103991.48"/>
    <n v="94"/>
    <n v="142011.66"/>
    <n v="971.07"/>
    <n v="1154.54"/>
  </r>
  <r>
    <x v="10"/>
    <s v="S24631"/>
    <x v="18"/>
    <n v="201213"/>
    <x v="0"/>
    <n v="0"/>
    <n v="113287.97"/>
    <n v="93"/>
    <n v="153760.93"/>
    <n v="1118.3499999999999"/>
    <n v="1254.52"/>
  </r>
  <r>
    <x v="11"/>
    <s v="S24631"/>
    <x v="18"/>
    <n v="201213"/>
    <x v="0"/>
    <n v="0"/>
    <n v="111898.16"/>
    <n v="92"/>
    <n v="156967.93"/>
    <n v="1178.0999999999999"/>
    <n v="1236.8900000000001"/>
  </r>
  <r>
    <x v="12"/>
    <s v="S24631"/>
    <x v="18"/>
    <n v="201213"/>
    <x v="0"/>
    <n v="0"/>
    <n v="112341.43"/>
    <n v="93"/>
    <n v="163454.81"/>
    <n v="439.6"/>
    <n v="1254.7"/>
  </r>
  <r>
    <x v="13"/>
    <s v="S24631"/>
    <x v="18"/>
    <n v="201213"/>
    <x v="0"/>
    <n v="0"/>
    <n v="112880.85"/>
    <n v="94"/>
    <n v="170102.04"/>
    <n v="849.21"/>
    <n v="1256.6099999999999"/>
  </r>
  <r>
    <x v="0"/>
    <s v="S24631"/>
    <x v="18"/>
    <n v="201213"/>
    <x v="0"/>
    <n v="0"/>
    <n v="120071.01"/>
    <n v="97"/>
    <n v="185553.94"/>
    <n v="821.63"/>
    <n v="1333.43"/>
  </r>
  <r>
    <x v="1"/>
    <s v="S24631"/>
    <x v="18"/>
    <n v="201213"/>
    <x v="0"/>
    <n v="0"/>
    <n v="126715.6"/>
    <n v="92"/>
    <n v="187784.26"/>
    <n v="1052.1300000000001"/>
    <n v="1404.99"/>
  </r>
  <r>
    <x v="12"/>
    <s v="BCN201  "/>
    <x v="19"/>
    <n v="201215"/>
    <x v="1"/>
    <n v="0"/>
    <n v="18358.560000000001"/>
    <n v="5"/>
    <n v="18746.36"/>
    <n v="29.31"/>
    <n v="201.94"/>
  </r>
  <r>
    <x v="12"/>
    <s v="BCN201  "/>
    <x v="19"/>
    <n v="201213"/>
    <x v="0"/>
    <n v="0"/>
    <n v="8104.96"/>
    <n v="4"/>
    <n v="8104.96"/>
    <n v="74.38"/>
    <n v="96.04"/>
  </r>
  <r>
    <x v="13"/>
    <s v="BCN201  "/>
    <x v="19"/>
    <n v="201215"/>
    <x v="1"/>
    <n v="0"/>
    <n v="64467.56"/>
    <n v="18"/>
    <n v="64956.27"/>
    <n v="256.83"/>
    <n v="717.23"/>
  </r>
  <r>
    <x v="13"/>
    <s v="BCN201  "/>
    <x v="19"/>
    <n v="201213"/>
    <x v="0"/>
    <n v="0"/>
    <n v="43556.85"/>
    <n v="25"/>
    <n v="43556.85"/>
    <n v="214.76"/>
    <n v="479.23"/>
  </r>
  <r>
    <x v="0"/>
    <s v="BCN201  "/>
    <x v="19"/>
    <n v="201215"/>
    <x v="1"/>
    <n v="0"/>
    <n v="5539.36"/>
    <n v="2"/>
    <n v="5539.36"/>
    <n v="166.18"/>
    <n v="59.91"/>
  </r>
  <r>
    <x v="0"/>
    <s v="BCN201  "/>
    <x v="19"/>
    <n v="201213"/>
    <x v="0"/>
    <n v="0"/>
    <n v="20583.09"/>
    <n v="13"/>
    <n v="20583.09"/>
    <n v="62.76"/>
    <n v="229.48"/>
  </r>
  <r>
    <x v="1"/>
    <s v="BCN201  "/>
    <x v="19"/>
    <n v="201215"/>
    <x v="1"/>
    <n v="0"/>
    <n v="5539.36"/>
    <n v="6"/>
    <n v="5539.36"/>
    <n v="18.22"/>
    <n v="61.95"/>
  </r>
  <r>
    <x v="1"/>
    <s v="BCN201  "/>
    <x v="19"/>
    <n v="201213"/>
    <x v="0"/>
    <n v="0"/>
    <n v="15889.21"/>
    <n v="6"/>
    <n v="15889.21"/>
    <n v="0.55000000000000004"/>
    <n v="174.78"/>
  </r>
  <r>
    <x v="2"/>
    <s v="BCN201  "/>
    <x v="19"/>
    <n v="201215"/>
    <x v="1"/>
    <n v="0"/>
    <n v="28717.200000000001"/>
    <n v="6"/>
    <n v="28717.200000000001"/>
    <n v="44.46"/>
    <n v="315.89"/>
  </r>
  <r>
    <x v="2"/>
    <s v="BCN201  "/>
    <x v="19"/>
    <n v="201213"/>
    <x v="0"/>
    <n v="0"/>
    <n v="20291.55"/>
    <n v="12"/>
    <n v="20291.55"/>
    <n v="67.489999999999995"/>
    <n v="228.82"/>
  </r>
  <r>
    <x v="3"/>
    <s v="BCN201  "/>
    <x v="19"/>
    <n v="201215"/>
    <x v="1"/>
    <n v="0"/>
    <n v="6020.41"/>
    <n v="4"/>
    <n v="6020.41"/>
    <n v="32.29"/>
    <n v="68.42"/>
  </r>
  <r>
    <x v="4"/>
    <s v="BCN201  "/>
    <x v="19"/>
    <n v="201215"/>
    <x v="1"/>
    <n v="0"/>
    <n v="35320.699999999997"/>
    <n v="17"/>
    <n v="35320.699999999997"/>
    <n v="109.55"/>
    <n v="392.76"/>
  </r>
  <r>
    <x v="4"/>
    <s v="BCN201  "/>
    <x v="19"/>
    <n v="201213"/>
    <x v="0"/>
    <n v="0"/>
    <n v="33965.01"/>
    <n v="10"/>
    <n v="33965.01"/>
    <n v="130.28"/>
    <n v="372.34"/>
  </r>
  <r>
    <x v="18"/>
    <s v="BCE201  "/>
    <x v="20"/>
    <n v="201215"/>
    <x v="1"/>
    <n v="0"/>
    <n v="2039.31"/>
    <n v="2"/>
    <n v="3207"/>
    <n v="2039.31"/>
    <n v="0"/>
  </r>
  <r>
    <x v="19"/>
    <s v="BCE201  "/>
    <x v="20"/>
    <n v="201215"/>
    <x v="1"/>
    <n v="0"/>
    <n v="4925.28"/>
    <n v="4"/>
    <n v="7434.4"/>
    <n v="33787.410000000003"/>
    <n v="0"/>
  </r>
  <r>
    <x v="19"/>
    <s v="BCE201  "/>
    <x v="20"/>
    <n v="201213"/>
    <x v="0"/>
    <n v="0"/>
    <n v="620.29999999999995"/>
    <n v="1"/>
    <n v="728.86"/>
    <n v="4255.28"/>
    <n v="0"/>
  </r>
  <r>
    <x v="5"/>
    <s v="BCE201  "/>
    <x v="20"/>
    <n v="201215"/>
    <x v="1"/>
    <n v="0"/>
    <n v="14595.67"/>
    <n v="8"/>
    <n v="19897.96"/>
    <n v="100126.28"/>
    <n v="0"/>
  </r>
  <r>
    <x v="5"/>
    <s v="BCE201  "/>
    <x v="20"/>
    <n v="201213"/>
    <x v="0"/>
    <n v="0"/>
    <n v="620.29999999999995"/>
    <n v="1"/>
    <n v="728.86"/>
    <n v="4255.28"/>
    <n v="0"/>
  </r>
  <r>
    <x v="6"/>
    <s v="BCE201  "/>
    <x v="20"/>
    <n v="201215"/>
    <x v="1"/>
    <n v="0"/>
    <n v="24455.05"/>
    <n v="17"/>
    <n v="33600.58"/>
    <n v="157168.13"/>
    <n v="0"/>
  </r>
  <r>
    <x v="6"/>
    <s v="BCE201  "/>
    <x v="20"/>
    <n v="201213"/>
    <x v="0"/>
    <n v="0"/>
    <n v="1127.68"/>
    <n v="2"/>
    <n v="1457.73"/>
    <n v="7735.91"/>
    <n v="0"/>
  </r>
  <r>
    <x v="7"/>
    <s v="BCE201  "/>
    <x v="20"/>
    <n v="201215"/>
    <x v="1"/>
    <n v="0"/>
    <n v="27472.59"/>
    <n v="17"/>
    <n v="36516.04"/>
    <n v="26977.9"/>
    <n v="0"/>
  </r>
  <r>
    <x v="7"/>
    <s v="BCE201  "/>
    <x v="20"/>
    <n v="201213"/>
    <x v="0"/>
    <n v="0"/>
    <n v="7101.45"/>
    <n v="3"/>
    <n v="9402.33"/>
    <n v="7101.45"/>
    <n v="0"/>
  </r>
  <r>
    <x v="8"/>
    <s v="BCE201  "/>
    <x v="20"/>
    <n v="201215"/>
    <x v="1"/>
    <n v="0"/>
    <n v="19377.669999999998"/>
    <n v="16"/>
    <n v="26239.07"/>
    <n v="18882.98"/>
    <n v="0"/>
  </r>
  <r>
    <x v="8"/>
    <s v="BCE201  "/>
    <x v="20"/>
    <n v="201213"/>
    <x v="0"/>
    <n v="0"/>
    <n v="10943.47"/>
    <n v="5"/>
    <n v="15962.1"/>
    <n v="10943.47"/>
    <n v="0"/>
  </r>
  <r>
    <x v="9"/>
    <s v="BCE201  "/>
    <x v="20"/>
    <n v="201215"/>
    <x v="1"/>
    <n v="0"/>
    <n v="10354.31"/>
    <n v="11"/>
    <n v="17172.009999999998"/>
    <n v="10301.290000000001"/>
    <n v="0"/>
  </r>
  <r>
    <x v="9"/>
    <s v="BCE201  "/>
    <x v="20"/>
    <n v="201213"/>
    <x v="0"/>
    <n v="0"/>
    <n v="10436.09"/>
    <n v="4"/>
    <n v="15233.24"/>
    <n v="10436.09"/>
    <n v="0"/>
  </r>
  <r>
    <x v="10"/>
    <s v="BCE201  "/>
    <x v="20"/>
    <n v="201215"/>
    <x v="1"/>
    <n v="0"/>
    <n v="14480.88"/>
    <n v="16"/>
    <n v="24416.91"/>
    <n v="14480.88"/>
    <n v="0"/>
  </r>
  <r>
    <x v="10"/>
    <s v="BCE201  "/>
    <x v="20"/>
    <n v="201213"/>
    <x v="0"/>
    <n v="0"/>
    <n v="11642.99"/>
    <n v="3"/>
    <n v="20553.939999999999"/>
    <n v="11642.99"/>
    <n v="0"/>
  </r>
  <r>
    <x v="11"/>
    <s v="BCE201  "/>
    <x v="20"/>
    <n v="201215"/>
    <x v="1"/>
    <n v="0"/>
    <n v="11638.28"/>
    <n v="16"/>
    <n v="21603.5"/>
    <n v="11638.28"/>
    <n v="0"/>
  </r>
  <r>
    <x v="11"/>
    <s v="BCE201  "/>
    <x v="20"/>
    <n v="201213"/>
    <x v="0"/>
    <n v="0"/>
    <n v="9105.52"/>
    <n v="5"/>
    <n v="20568.509999999998"/>
    <n v="9105.52"/>
    <n v="0"/>
  </r>
  <r>
    <x v="12"/>
    <s v="BCE201  "/>
    <x v="20"/>
    <n v="201215"/>
    <x v="1"/>
    <n v="0"/>
    <n v="17054.34"/>
    <n v="18"/>
    <n v="36618.080000000002"/>
    <n v="16913.87"/>
    <n v="0"/>
  </r>
  <r>
    <x v="12"/>
    <s v="BCE201  "/>
    <x v="20"/>
    <n v="201213"/>
    <x v="0"/>
    <n v="0"/>
    <n v="19533.669999999998"/>
    <n v="11"/>
    <n v="36166.18"/>
    <n v="11456.07"/>
    <n v="69"/>
  </r>
  <r>
    <x v="13"/>
    <s v="BCE201  "/>
    <x v="20"/>
    <n v="201215"/>
    <x v="1"/>
    <n v="0"/>
    <n v="17518.39"/>
    <n v="19"/>
    <n v="37638.480000000003"/>
    <n v="17444.46"/>
    <n v="0"/>
  </r>
  <r>
    <x v="13"/>
    <s v="BCE201  "/>
    <x v="20"/>
    <n v="201213"/>
    <x v="0"/>
    <n v="0"/>
    <n v="22680.37"/>
    <n v="12"/>
    <n v="41268.22"/>
    <n v="16408.93"/>
    <n v="0"/>
  </r>
  <r>
    <x v="0"/>
    <s v="BCE201  "/>
    <x v="20"/>
    <n v="201215"/>
    <x v="1"/>
    <n v="0"/>
    <n v="12521.36"/>
    <n v="13"/>
    <n v="30685.13"/>
    <n v="12491.78"/>
    <n v="0"/>
  </r>
  <r>
    <x v="0"/>
    <s v="BCE201  "/>
    <x v="20"/>
    <n v="201213"/>
    <x v="0"/>
    <n v="0"/>
    <n v="21804.66"/>
    <n v="11"/>
    <n v="40247.81"/>
    <n v="17620.64"/>
    <n v="0"/>
  </r>
  <r>
    <x v="1"/>
    <s v="BCE201  "/>
    <x v="20"/>
    <n v="201215"/>
    <x v="1"/>
    <n v="0"/>
    <n v="8869.74"/>
    <n v="8"/>
    <n v="20699.71"/>
    <n v="8869.74"/>
    <n v="0"/>
  </r>
  <r>
    <x v="1"/>
    <s v="BCE201  "/>
    <x v="20"/>
    <n v="201213"/>
    <x v="0"/>
    <n v="0"/>
    <n v="12607.02"/>
    <n v="5"/>
    <n v="19241.98"/>
    <n v="10765.38"/>
    <n v="0"/>
  </r>
  <r>
    <x v="2"/>
    <s v="BCE201  "/>
    <x v="20"/>
    <n v="201215"/>
    <x v="1"/>
    <n v="0"/>
    <n v="26276.99"/>
    <n v="10"/>
    <n v="50728.86"/>
    <n v="26276.99"/>
    <n v="0"/>
  </r>
  <r>
    <x v="2"/>
    <s v="BCE201  "/>
    <x v="20"/>
    <n v="201213"/>
    <x v="0"/>
    <n v="0"/>
    <n v="7429.37"/>
    <n v="5"/>
    <n v="15306.12"/>
    <n v="6364.63"/>
    <n v="0"/>
  </r>
  <r>
    <x v="3"/>
    <s v="BCE201  "/>
    <x v="20"/>
    <n v="201215"/>
    <x v="1"/>
    <n v="0"/>
    <n v="26654.95"/>
    <n v="12"/>
    <n v="48979.59"/>
    <n v="26093.47"/>
    <n v="0"/>
  </r>
  <r>
    <x v="3"/>
    <s v="BCE201  "/>
    <x v="20"/>
    <n v="201213"/>
    <x v="0"/>
    <n v="0"/>
    <n v="18511.55"/>
    <n v="8"/>
    <n v="32507.29"/>
    <n v="17446.82"/>
    <n v="0"/>
  </r>
  <r>
    <x v="4"/>
    <s v="BCE201  "/>
    <x v="20"/>
    <n v="201215"/>
    <x v="1"/>
    <n v="0"/>
    <n v="27084.29"/>
    <n v="10"/>
    <n v="45918.37"/>
    <n v="26522.81"/>
    <n v="0"/>
  </r>
  <r>
    <x v="4"/>
    <s v="BCE201  "/>
    <x v="20"/>
    <n v="201213"/>
    <x v="0"/>
    <n v="0"/>
    <n v="23573.24"/>
    <n v="8"/>
    <n v="41676.379999999997"/>
    <n v="23147.35"/>
    <n v="0"/>
  </r>
  <r>
    <x v="4"/>
    <s v="BPY201  "/>
    <x v="21"/>
    <n v="201215"/>
    <x v="1"/>
    <n v="0"/>
    <n v="655.98"/>
    <n v="1"/>
    <n v="655.98"/>
    <n v="19.68"/>
    <n v="6.89"/>
  </r>
  <r>
    <x v="0"/>
    <s v="S36126"/>
    <x v="22"/>
    <n v="201215"/>
    <x v="1"/>
    <n v="0"/>
    <n v="17709.04"/>
    <n v="7"/>
    <n v="18090.38"/>
    <n v="53.02"/>
    <n v="196.84"/>
  </r>
  <r>
    <x v="1"/>
    <s v="S36126"/>
    <x v="22"/>
    <n v="201215"/>
    <x v="1"/>
    <n v="0"/>
    <n v="29891.279999999999"/>
    <n v="12"/>
    <n v="31209.91"/>
    <n v="253.9"/>
    <n v="327.41000000000003"/>
  </r>
  <r>
    <x v="2"/>
    <s v="S36126"/>
    <x v="22"/>
    <n v="201215"/>
    <x v="1"/>
    <n v="0"/>
    <n v="127419.89"/>
    <n v="69"/>
    <n v="154008.75"/>
    <n v="1333.4"/>
    <n v="1374.87"/>
  </r>
  <r>
    <x v="3"/>
    <s v="S36126"/>
    <x v="22"/>
    <n v="201215"/>
    <x v="1"/>
    <n v="0"/>
    <n v="129693.12"/>
    <n v="70"/>
    <n v="157871.72"/>
    <n v="1205.27"/>
    <n v="1419.21"/>
  </r>
  <r>
    <x v="4"/>
    <s v="S36126"/>
    <x v="22"/>
    <n v="201215"/>
    <x v="1"/>
    <n v="0"/>
    <n v="149004.5"/>
    <n v="81"/>
    <n v="193877.55"/>
    <n v="1884.86"/>
    <n v="1630.51"/>
  </r>
  <r>
    <x v="14"/>
    <s v="S23455  "/>
    <x v="23"/>
    <n v="201215"/>
    <x v="1"/>
    <n v="0"/>
    <n v="655.98"/>
    <n v="1"/>
    <n v="655.98"/>
    <n v="0"/>
    <n v="0"/>
  </r>
  <r>
    <x v="15"/>
    <s v="S23455  "/>
    <x v="23"/>
    <n v="201215"/>
    <x v="1"/>
    <n v="0"/>
    <n v="15306.119999999999"/>
    <n v="10"/>
    <n v="15306.119999999999"/>
    <n v="0"/>
    <n v="0"/>
  </r>
  <r>
    <x v="16"/>
    <s v="S23455"/>
    <x v="23"/>
    <n v="201215"/>
    <x v="1"/>
    <n v="0"/>
    <n v="35367.030000000006"/>
    <n v="23"/>
    <n v="36078.720000000001"/>
    <n v="0"/>
    <n v="0"/>
  </r>
  <r>
    <x v="20"/>
    <s v="S23455  "/>
    <x v="23"/>
    <n v="201215"/>
    <x v="1"/>
    <n v="0"/>
    <n v="42924.710000000006"/>
    <n v="33"/>
    <n v="44387.759999999995"/>
    <n v="80.650000000000006"/>
    <n v="472.17"/>
  </r>
  <r>
    <x v="21"/>
    <s v="S23455"/>
    <x v="23"/>
    <n v="201215"/>
    <x v="1"/>
    <n v="0"/>
    <n v="61185.36"/>
    <n v="51"/>
    <n v="64795.92"/>
    <n v="123.84"/>
    <n v="657"/>
  </r>
  <r>
    <x v="22"/>
    <s v="S23455"/>
    <x v="23"/>
    <n v="201215"/>
    <x v="1"/>
    <n v="0"/>
    <n v="70533.81"/>
    <n v="58"/>
    <n v="76763.850000000006"/>
    <n v="146.33000000000001"/>
    <n v="759.83"/>
  </r>
  <r>
    <x v="23"/>
    <s v="S23455"/>
    <x v="23"/>
    <n v="201215"/>
    <x v="1"/>
    <n v="0"/>
    <n v="77383.01999999999"/>
    <n v="67"/>
    <n v="87725.95"/>
    <n v="180.79999999999998"/>
    <n v="845.11"/>
  </r>
  <r>
    <x v="24"/>
    <s v="S23455"/>
    <x v="23"/>
    <n v="201215"/>
    <x v="1"/>
    <n v="0"/>
    <n v="88883.56"/>
    <n v="80"/>
    <n v="104139.94"/>
    <n v="219.78"/>
    <n v="971.15"/>
  </r>
  <r>
    <x v="17"/>
    <s v="S23455"/>
    <x v="23"/>
    <n v="201215"/>
    <x v="1"/>
    <n v="0"/>
    <n v="101619.82"/>
    <n v="87"/>
    <n v="122711.37"/>
    <n v="273.20999999999998"/>
    <n v="1112.96"/>
  </r>
  <r>
    <x v="21"/>
    <s v="S27446"/>
    <x v="24"/>
    <n v="201213"/>
    <x v="0"/>
    <n v="0"/>
    <n v="583.09"/>
    <n v="2"/>
    <n v="583.09"/>
    <n v="1.4500000000000002"/>
    <n v="6.41"/>
  </r>
  <r>
    <x v="17"/>
    <s v="S13578"/>
    <x v="25"/>
    <n v="201213"/>
    <x v="0"/>
    <n v="0"/>
    <n v="2842.57"/>
    <n v="2"/>
    <n v="2842.57"/>
    <n v="7.11"/>
    <n v="31.27"/>
  </r>
  <r>
    <x v="18"/>
    <s v="S13578"/>
    <x v="25"/>
    <n v="201213"/>
    <x v="0"/>
    <n v="0"/>
    <n v="55941.16"/>
    <n v="17"/>
    <n v="60801.75"/>
    <n v="139.85"/>
    <n v="613.30999999999995"/>
  </r>
  <r>
    <x v="19"/>
    <s v="S13578"/>
    <x v="25"/>
    <n v="201213"/>
    <x v="0"/>
    <n v="0"/>
    <n v="137787.93"/>
    <n v="46"/>
    <n v="155087.46"/>
    <n v="3732.1"/>
    <n v="10318.43"/>
  </r>
  <r>
    <x v="5"/>
    <s v="S13578"/>
    <x v="25"/>
    <n v="201213"/>
    <x v="0"/>
    <n v="0"/>
    <n v="150465.29"/>
    <n v="49"/>
    <n v="173527.7"/>
    <n v="5784.44"/>
    <n v="11016.57"/>
  </r>
  <r>
    <x v="6"/>
    <s v="S13578"/>
    <x v="25"/>
    <n v="201213"/>
    <x v="0"/>
    <n v="0"/>
    <n v="281380.17"/>
    <n v="85"/>
    <n v="336938.78"/>
    <n v="10985.27"/>
    <n v="20793.02"/>
  </r>
  <r>
    <x v="7"/>
    <s v="S13578"/>
    <x v="25"/>
    <n v="201213"/>
    <x v="0"/>
    <n v="0"/>
    <n v="307790.94"/>
    <n v="91"/>
    <n v="373104.96"/>
    <n v="3199.3"/>
    <n v="3322.69"/>
  </r>
  <r>
    <x v="8"/>
    <s v="S13578"/>
    <x v="25"/>
    <n v="201213"/>
    <x v="0"/>
    <n v="0"/>
    <n v="320488.68"/>
    <n v="94"/>
    <n v="397886.3"/>
    <n v="765.21"/>
    <n v="3492.7"/>
  </r>
  <r>
    <x v="9"/>
    <s v="S13578"/>
    <x v="25"/>
    <n v="201213"/>
    <x v="0"/>
    <n v="0"/>
    <n v="312773.83"/>
    <n v="92"/>
    <n v="395043.73"/>
    <n v="793.91"/>
    <n v="3393.07"/>
  </r>
  <r>
    <x v="10"/>
    <s v="S13578"/>
    <x v="25"/>
    <n v="201213"/>
    <x v="0"/>
    <n v="0"/>
    <n v="307484.13"/>
    <n v="89"/>
    <n v="399344.02"/>
    <n v="1548.07"/>
    <n v="3337.09"/>
  </r>
  <r>
    <x v="11"/>
    <s v="S13578"/>
    <x v="25"/>
    <n v="201213"/>
    <x v="0"/>
    <n v="0"/>
    <n v="326006.17"/>
    <n v="96"/>
    <n v="431822.16"/>
    <n v="2320.94"/>
    <n v="3487.16"/>
  </r>
  <r>
    <x v="12"/>
    <s v="S13578"/>
    <x v="25"/>
    <n v="201213"/>
    <x v="0"/>
    <n v="0"/>
    <n v="328975.51"/>
    <n v="95"/>
    <n v="443921.28"/>
    <n v="691.21"/>
    <n v="3593.65"/>
  </r>
  <r>
    <x v="13"/>
    <s v="S13578"/>
    <x v="25"/>
    <n v="201213"/>
    <x v="0"/>
    <n v="0"/>
    <n v="348822.2"/>
    <n v="100"/>
    <n v="474125.36"/>
    <n v="2313.3000000000002"/>
    <n v="3811.8"/>
  </r>
  <r>
    <x v="0"/>
    <s v="S13578"/>
    <x v="25"/>
    <n v="201213"/>
    <x v="0"/>
    <n v="0"/>
    <n v="356490.77"/>
    <n v="105"/>
    <n v="493877.55"/>
    <n v="2699.33"/>
    <n v="3803.37"/>
  </r>
  <r>
    <x v="1"/>
    <s v="S13578"/>
    <x v="25"/>
    <n v="201213"/>
    <x v="0"/>
    <n v="0"/>
    <n v="367441.67"/>
    <n v="106"/>
    <n v="513848.4"/>
    <n v="6238.14"/>
    <n v="3924.53"/>
  </r>
  <r>
    <x v="2"/>
    <s v="S13578"/>
    <x v="25"/>
    <n v="201213"/>
    <x v="0"/>
    <n v="0"/>
    <n v="364979.42"/>
    <n v="104"/>
    <n v="516020.41"/>
    <n v="8694.81"/>
    <n v="3893.33"/>
  </r>
  <r>
    <x v="3"/>
    <s v="S13578"/>
    <x v="25"/>
    <n v="201213"/>
    <x v="0"/>
    <n v="0"/>
    <n v="379062.79"/>
    <n v="108"/>
    <n v="529285.71"/>
    <n v="1883.46"/>
    <n v="4147.1400000000003"/>
  </r>
  <r>
    <x v="4"/>
    <s v="S13578"/>
    <x v="25"/>
    <n v="201213"/>
    <x v="0"/>
    <n v="0"/>
    <n v="391206.48"/>
    <n v="111"/>
    <n v="550714.29"/>
    <n v="1746.46"/>
    <n v="4283.29"/>
  </r>
  <r>
    <x v="20"/>
    <s v="S26449  "/>
    <x v="26"/>
    <n v="201215"/>
    <x v="1"/>
    <n v="0"/>
    <n v="7944.61"/>
    <n v="4"/>
    <n v="7944.61"/>
    <n v="19.86"/>
    <n v="87.39"/>
  </r>
  <r>
    <x v="21"/>
    <s v="S26449"/>
    <x v="26"/>
    <n v="201215"/>
    <x v="1"/>
    <n v="0"/>
    <n v="17909.8"/>
    <n v="11"/>
    <n v="18148.689999999999"/>
    <n v="32.380000000000003"/>
    <n v="197.01"/>
  </r>
  <r>
    <x v="22"/>
    <s v="S26449"/>
    <x v="26"/>
    <n v="201215"/>
    <x v="1"/>
    <n v="0"/>
    <n v="37591.449999999997"/>
    <n v="21"/>
    <n v="38965.01"/>
    <n v="104.75"/>
    <n v="413.81"/>
  </r>
  <r>
    <x v="23"/>
    <s v="S26449"/>
    <x v="26"/>
    <n v="201215"/>
    <x v="1"/>
    <n v="0"/>
    <n v="95698.2"/>
    <n v="53"/>
    <n v="100510.2"/>
    <n v="284.05"/>
    <n v="1050.26"/>
  </r>
  <r>
    <x v="24"/>
    <s v="S26449"/>
    <x v="26"/>
    <n v="201215"/>
    <x v="1"/>
    <n v="0"/>
    <n v="106908.61"/>
    <n v="60"/>
    <n v="114715.74"/>
    <n v="277.47000000000003"/>
    <n v="1179.1400000000001"/>
  </r>
  <r>
    <x v="17"/>
    <s v="S26449"/>
    <x v="26"/>
    <n v="201215"/>
    <x v="1"/>
    <n v="0"/>
    <n v="113001.09"/>
    <n v="68"/>
    <n v="125634.11"/>
    <n v="316.82"/>
    <n v="1239.83"/>
  </r>
  <r>
    <x v="18"/>
    <s v="S26449"/>
    <x v="26"/>
    <n v="201215"/>
    <x v="1"/>
    <n v="0"/>
    <n v="118372.44"/>
    <n v="73"/>
    <n v="136785.71"/>
    <n v="306.92"/>
    <n v="1301.24"/>
  </r>
  <r>
    <x v="19"/>
    <s v="S26449"/>
    <x v="26"/>
    <n v="201215"/>
    <x v="1"/>
    <n v="0"/>
    <n v="123732.76"/>
    <n v="74"/>
    <n v="146209.91"/>
    <n v="2939.63"/>
    <n v="9336.85"/>
  </r>
  <r>
    <x v="5"/>
    <s v="S26449"/>
    <x v="26"/>
    <n v="201215"/>
    <x v="1"/>
    <n v="0"/>
    <n v="136180.15000000002"/>
    <n v="81"/>
    <n v="164941.69"/>
    <n v="4217.43"/>
    <n v="10295.64"/>
  </r>
  <r>
    <x v="6"/>
    <s v="S26449"/>
    <x v="26"/>
    <n v="201215"/>
    <x v="1"/>
    <n v="0"/>
    <n v="126965.46"/>
    <n v="81"/>
    <n v="160393.59"/>
    <n v="4895.1399999999994"/>
    <n v="9565.0299999999988"/>
  </r>
  <r>
    <x v="7"/>
    <s v="S26449"/>
    <x v="26"/>
    <n v="201215"/>
    <x v="1"/>
    <n v="0"/>
    <n v="130159.45999999999"/>
    <n v="85"/>
    <n v="170524.78"/>
    <n v="1154.3499999999999"/>
    <n v="1420.0700000000002"/>
  </r>
  <r>
    <x v="8"/>
    <s v="S26449"/>
    <x v="26"/>
    <n v="201215"/>
    <x v="1"/>
    <n v="0"/>
    <n v="147917.72999999998"/>
    <n v="88"/>
    <n v="194212.83"/>
    <n v="1701.67"/>
    <n v="1534.1299999999999"/>
  </r>
  <r>
    <x v="9"/>
    <s v="S26449"/>
    <x v="26"/>
    <n v="201215"/>
    <x v="1"/>
    <n v="0"/>
    <n v="150875.82999999999"/>
    <n v="90"/>
    <n v="201734.69"/>
    <n v="990.02"/>
    <n v="1608.49"/>
  </r>
  <r>
    <x v="10"/>
    <s v="S26449"/>
    <x v="26"/>
    <n v="201215"/>
    <x v="1"/>
    <n v="0"/>
    <n v="154301.51999999999"/>
    <n v="91"/>
    <n v="207813.41"/>
    <n v="1070.3800000000001"/>
    <n v="1693.27"/>
  </r>
  <r>
    <x v="11"/>
    <s v="S26449"/>
    <x v="26"/>
    <n v="201215"/>
    <x v="1"/>
    <n v="0"/>
    <n v="168104.2"/>
    <n v="93"/>
    <n v="222842.56"/>
    <n v="1608.1699999999998"/>
    <n v="1861.19"/>
  </r>
  <r>
    <x v="12"/>
    <s v="S26449"/>
    <x v="26"/>
    <n v="201215"/>
    <x v="1"/>
    <n v="0"/>
    <n v="175854.93"/>
    <n v="95"/>
    <n v="238294.46"/>
    <n v="496.33000000000004"/>
    <n v="1959.65"/>
  </r>
  <r>
    <x v="13"/>
    <s v="S26449"/>
    <x v="26"/>
    <n v="201215"/>
    <x v="1"/>
    <n v="0"/>
    <n v="191130.57"/>
    <n v="96"/>
    <n v="255349.85"/>
    <n v="980.94"/>
    <n v="2019.32"/>
  </r>
  <r>
    <x v="0"/>
    <s v="S26449"/>
    <x v="26"/>
    <n v="201215"/>
    <x v="1"/>
    <n v="0"/>
    <n v="196124.94"/>
    <n v="97"/>
    <n v="266953.34999999998"/>
    <n v="4391.25"/>
    <n v="2054.0300000000002"/>
  </r>
  <r>
    <x v="1"/>
    <s v="S26449"/>
    <x v="26"/>
    <n v="201215"/>
    <x v="1"/>
    <n v="0"/>
    <n v="204026.69999999998"/>
    <n v="98"/>
    <n v="281603.5"/>
    <n v="8276.3700000000008"/>
    <n v="2157.94"/>
  </r>
  <r>
    <x v="2"/>
    <s v="S26449"/>
    <x v="26"/>
    <n v="201215"/>
    <x v="1"/>
    <n v="0"/>
    <n v="201242.69"/>
    <n v="97"/>
    <n v="279198.25"/>
    <n v="767.98"/>
    <n v="2211.87"/>
  </r>
  <r>
    <x v="3"/>
    <s v="S26449"/>
    <x v="26"/>
    <n v="201215"/>
    <x v="1"/>
    <n v="0"/>
    <n v="217244.87"/>
    <n v="92"/>
    <n v="292973.76"/>
    <n v="1072.6199999999999"/>
    <n v="2380.9499999999998"/>
  </r>
  <r>
    <x v="4"/>
    <s v="S26449"/>
    <x v="26"/>
    <n v="201215"/>
    <x v="1"/>
    <n v="0"/>
    <n v="285466.57"/>
    <n v="116"/>
    <n v="393702.63"/>
    <n v="2979.96"/>
    <n v="3093.29"/>
  </r>
  <r>
    <x v="15"/>
    <s v="S24626  "/>
    <x v="27"/>
    <n v="201213"/>
    <x v="0"/>
    <n v="0"/>
    <n v="17930.03"/>
    <n v="7"/>
    <n v="17930.03"/>
    <n v="0"/>
    <n v="0"/>
  </r>
  <r>
    <x v="16"/>
    <s v="S24626  "/>
    <x v="27"/>
    <n v="201213"/>
    <x v="0"/>
    <n v="0"/>
    <n v="54810.5"/>
    <n v="24"/>
    <n v="54810.5"/>
    <n v="0"/>
    <n v="0"/>
  </r>
  <r>
    <x v="20"/>
    <s v="S24626  "/>
    <x v="27"/>
    <n v="201213"/>
    <x v="0"/>
    <n v="0"/>
    <n v="89002.06"/>
    <n v="42"/>
    <n v="91034.99"/>
    <n v="151.12"/>
    <n v="979.02"/>
  </r>
  <r>
    <x v="21"/>
    <s v="S24626"/>
    <x v="27"/>
    <n v="201213"/>
    <x v="0"/>
    <n v="0"/>
    <n v="119145.07"/>
    <n v="61"/>
    <n v="124752.19"/>
    <n v="223.11"/>
    <n v="1309.94"/>
  </r>
  <r>
    <x v="22"/>
    <s v="S24626"/>
    <x v="27"/>
    <n v="201213"/>
    <x v="0"/>
    <n v="0"/>
    <n v="144140.13"/>
    <n v="77"/>
    <n v="155233.24"/>
    <n v="289.73"/>
    <n v="1584.08"/>
  </r>
  <r>
    <x v="23"/>
    <s v="S24626"/>
    <x v="27"/>
    <n v="201213"/>
    <x v="0"/>
    <n v="0"/>
    <n v="174809.93"/>
    <n v="90"/>
    <n v="193644.31"/>
    <n v="399.06"/>
    <n v="1914.04"/>
  </r>
  <r>
    <x v="24"/>
    <s v="S24626"/>
    <x v="27"/>
    <n v="201213"/>
    <x v="0"/>
    <n v="0"/>
    <n v="190986.6"/>
    <n v="105"/>
    <n v="218556.85"/>
    <n v="457.65"/>
    <n v="2090.54"/>
  </r>
  <r>
    <x v="17"/>
    <s v="S24626"/>
    <x v="27"/>
    <n v="201213"/>
    <x v="0"/>
    <n v="0"/>
    <n v="188836.31"/>
    <n v="107"/>
    <n v="224271.14"/>
    <n v="467.03"/>
    <n v="2065.0700000000002"/>
  </r>
  <r>
    <x v="18"/>
    <s v="S24626"/>
    <x v="27"/>
    <n v="201213"/>
    <x v="0"/>
    <n v="0"/>
    <n v="208041.09"/>
    <n v="121"/>
    <n v="254198.25"/>
    <n v="506.52"/>
    <n v="2266.94"/>
  </r>
  <r>
    <x v="19"/>
    <s v="S24626"/>
    <x v="27"/>
    <n v="201213"/>
    <x v="0"/>
    <n v="0"/>
    <n v="230022.38"/>
    <n v="125"/>
    <n v="281107.87"/>
    <n v="4142.43"/>
    <n v="17189.29"/>
  </r>
  <r>
    <x v="5"/>
    <s v="S24626"/>
    <x v="27"/>
    <n v="201213"/>
    <x v="0"/>
    <n v="0"/>
    <n v="239045.57"/>
    <n v="134"/>
    <n v="301967.93"/>
    <n v="4272.1099999999997"/>
    <n v="17840.72"/>
  </r>
  <r>
    <x v="6"/>
    <s v="S24626"/>
    <x v="27"/>
    <n v="201213"/>
    <x v="0"/>
    <n v="0"/>
    <n v="299724.40000000002"/>
    <n v="161"/>
    <n v="387886.3"/>
    <n v="5951.48"/>
    <n v="22396.31"/>
  </r>
  <r>
    <x v="7"/>
    <s v="S24626"/>
    <x v="27"/>
    <n v="201213"/>
    <x v="0"/>
    <n v="0"/>
    <n v="313305.11"/>
    <n v="166"/>
    <n v="411516.04"/>
    <n v="965.81"/>
    <n v="3419.05"/>
  </r>
  <r>
    <x v="8"/>
    <s v="S24626"/>
    <x v="27"/>
    <n v="201213"/>
    <x v="0"/>
    <n v="0"/>
    <n v="302218.07"/>
    <n v="166"/>
    <n v="413848.4"/>
    <n v="894.9"/>
    <n v="3298.13"/>
  </r>
  <r>
    <x v="9"/>
    <s v="S24626"/>
    <x v="27"/>
    <n v="201213"/>
    <x v="0"/>
    <n v="0"/>
    <n v="301209.03999999998"/>
    <n v="167"/>
    <n v="423644.31"/>
    <n v="839.57"/>
    <n v="3282.24"/>
  </r>
  <r>
    <x v="10"/>
    <s v="S24626"/>
    <x v="27"/>
    <n v="201213"/>
    <x v="0"/>
    <n v="0"/>
    <n v="295745.24"/>
    <n v="164"/>
    <n v="425889.21"/>
    <n v="1036.93"/>
    <n v="3168.19"/>
  </r>
  <r>
    <x v="11"/>
    <s v="S24626"/>
    <x v="27"/>
    <n v="201213"/>
    <x v="0"/>
    <n v="0"/>
    <n v="292479.21999999997"/>
    <n v="156"/>
    <n v="424125.36"/>
    <n v="932.17"/>
    <n v="3161.3"/>
  </r>
  <r>
    <x v="12"/>
    <s v="S24626"/>
    <x v="27"/>
    <n v="201213"/>
    <x v="0"/>
    <n v="0"/>
    <n v="306739.78999999998"/>
    <n v="156"/>
    <n v="435626.82"/>
    <n v="872.65"/>
    <n v="3345.36"/>
  </r>
  <r>
    <x v="13"/>
    <s v="S24626"/>
    <x v="27"/>
    <n v="201213"/>
    <x v="0"/>
    <n v="0"/>
    <n v="298494.01"/>
    <n v="156"/>
    <n v="436793"/>
    <n v="3850.17"/>
    <n v="3234.24"/>
  </r>
  <r>
    <x v="0"/>
    <s v="S24626"/>
    <x v="27"/>
    <n v="201213"/>
    <x v="0"/>
    <n v="0"/>
    <n v="289651.33"/>
    <n v="156"/>
    <n v="430072.89"/>
    <n v="4420.84"/>
    <n v="3149.09"/>
  </r>
  <r>
    <x v="1"/>
    <s v="S24626"/>
    <x v="27"/>
    <n v="201213"/>
    <x v="0"/>
    <n v="0"/>
    <n v="287940.94"/>
    <n v="153"/>
    <n v="437711.37"/>
    <n v="5058.3999999999996"/>
    <n v="3133.52"/>
  </r>
  <r>
    <x v="2"/>
    <s v="S24626"/>
    <x v="27"/>
    <n v="201213"/>
    <x v="0"/>
    <n v="0"/>
    <n v="271143.82"/>
    <n v="145"/>
    <n v="423017.49"/>
    <n v="3770.77"/>
    <n v="2965.35"/>
  </r>
  <r>
    <x v="3"/>
    <s v="S24626"/>
    <x v="27"/>
    <n v="201213"/>
    <x v="0"/>
    <n v="0"/>
    <n v="279370.33"/>
    <n v="147"/>
    <n v="437784.26"/>
    <n v="4140.8100000000004"/>
    <n v="3046.17"/>
  </r>
  <r>
    <x v="4"/>
    <s v="S24626"/>
    <x v="27"/>
    <n v="201213"/>
    <x v="0"/>
    <n v="0"/>
    <n v="292458.45"/>
    <n v="144"/>
    <n v="436763.85"/>
    <n v="4172.99"/>
    <n v="3198.83"/>
  </r>
  <r>
    <x v="14"/>
    <s v="S23403  "/>
    <x v="28"/>
    <n v="201215"/>
    <x v="1"/>
    <n v="0"/>
    <n v="1749.27"/>
    <n v="3"/>
    <n v="1749.27"/>
    <n v="0"/>
    <n v="0"/>
  </r>
  <r>
    <x v="15"/>
    <s v="S23403  "/>
    <x v="28"/>
    <n v="201215"/>
    <x v="1"/>
    <n v="0"/>
    <n v="27332.36"/>
    <n v="17"/>
    <n v="27332.36"/>
    <n v="0"/>
    <n v="0"/>
  </r>
  <r>
    <x v="16"/>
    <s v="S23403  "/>
    <x v="28"/>
    <n v="201215"/>
    <x v="1"/>
    <n v="0"/>
    <n v="68850.87"/>
    <n v="34"/>
    <n v="70058.31"/>
    <n v="0"/>
    <n v="0"/>
  </r>
  <r>
    <x v="20"/>
    <s v="S23403  "/>
    <x v="28"/>
    <n v="201215"/>
    <x v="1"/>
    <n v="0"/>
    <n v="109710.48"/>
    <n v="53"/>
    <n v="113892.13"/>
    <n v="241.41"/>
    <n v="1206.81"/>
  </r>
  <r>
    <x v="21"/>
    <s v="S23403"/>
    <x v="28"/>
    <n v="201215"/>
    <x v="1"/>
    <n v="0"/>
    <n v="131235.68"/>
    <n v="74"/>
    <n v="140349.85"/>
    <n v="292.49"/>
    <n v="1443.59"/>
  </r>
  <r>
    <x v="22"/>
    <s v="S23403"/>
    <x v="28"/>
    <n v="201215"/>
    <x v="1"/>
    <n v="0"/>
    <n v="259408.81"/>
    <n v="125"/>
    <n v="285947.52000000002"/>
    <n v="562.86"/>
    <n v="2844.88"/>
  </r>
  <r>
    <x v="23"/>
    <s v="S23403"/>
    <x v="28"/>
    <n v="201215"/>
    <x v="1"/>
    <n v="0"/>
    <n v="279100.64"/>
    <n v="142"/>
    <n v="314883.38"/>
    <n v="614.78"/>
    <n v="3061.05"/>
  </r>
  <r>
    <x v="24"/>
    <s v="S23403"/>
    <x v="28"/>
    <n v="201215"/>
    <x v="1"/>
    <n v="0"/>
    <n v="291337.99"/>
    <n v="152"/>
    <n v="340131.2"/>
    <n v="758.67"/>
    <n v="3182.83"/>
  </r>
  <r>
    <x v="17"/>
    <s v="S23403"/>
    <x v="28"/>
    <n v="201215"/>
    <x v="1"/>
    <n v="0"/>
    <n v="290499.13"/>
    <n v="159"/>
    <n v="354125.36"/>
    <n v="1098.45"/>
    <n v="3148.24"/>
  </r>
  <r>
    <x v="18"/>
    <s v="S23403"/>
    <x v="28"/>
    <n v="201215"/>
    <x v="1"/>
    <n v="0"/>
    <n v="293470.01"/>
    <n v="165"/>
    <n v="369927.11"/>
    <n v="2109.0500000000002"/>
    <n v="3188.73"/>
  </r>
  <r>
    <x v="19"/>
    <s v="S23403"/>
    <x v="28"/>
    <n v="201215"/>
    <x v="1"/>
    <n v="0"/>
    <n v="294658.56"/>
    <n v="170"/>
    <n v="385058.31"/>
    <n v="8091.66"/>
    <n v="22030.12"/>
  </r>
  <r>
    <x v="5"/>
    <s v="S23403"/>
    <x v="28"/>
    <n v="201215"/>
    <x v="1"/>
    <n v="0"/>
    <n v="293092.71999999997"/>
    <n v="175"/>
    <n v="397011.66"/>
    <n v="10957.23"/>
    <n v="21947.15"/>
  </r>
  <r>
    <x v="6"/>
    <s v="S23403"/>
    <x v="28"/>
    <n v="201215"/>
    <x v="1"/>
    <n v="0"/>
    <n v="278407.3"/>
    <n v="172"/>
    <n v="392740.52"/>
    <n v="7782.71"/>
    <n v="20631.39"/>
  </r>
  <r>
    <x v="7"/>
    <s v="S23403"/>
    <x v="28"/>
    <n v="201215"/>
    <x v="1"/>
    <n v="0"/>
    <n v="278374.27"/>
    <n v="171"/>
    <n v="406661.81"/>
    <n v="2006.23"/>
    <n v="3023.53"/>
  </r>
  <r>
    <x v="8"/>
    <s v="S23403"/>
    <x v="28"/>
    <n v="201215"/>
    <x v="1"/>
    <n v="0"/>
    <n v="281522.03999999998"/>
    <n v="187"/>
    <n v="430276.97"/>
    <n v="2934.18"/>
    <n v="3067.55"/>
  </r>
  <r>
    <x v="9"/>
    <s v="S23403"/>
    <x v="28"/>
    <n v="201215"/>
    <x v="1"/>
    <n v="0"/>
    <n v="269583.11"/>
    <n v="172"/>
    <n v="419956.27"/>
    <n v="1454.86"/>
    <n v="2945.54"/>
  </r>
  <r>
    <x v="10"/>
    <s v="S23403"/>
    <x v="28"/>
    <n v="201215"/>
    <x v="1"/>
    <n v="0"/>
    <n v="261672.49"/>
    <n v="163"/>
    <n v="406909.62"/>
    <n v="881.82"/>
    <n v="2869.6"/>
  </r>
  <r>
    <x v="11"/>
    <s v="S23403"/>
    <x v="28"/>
    <n v="201215"/>
    <x v="1"/>
    <n v="0"/>
    <n v="252629.73"/>
    <n v="154"/>
    <n v="401107.87"/>
    <n v="969.49"/>
    <n v="2695.2"/>
  </r>
  <r>
    <x v="12"/>
    <s v="S23403"/>
    <x v="28"/>
    <n v="201215"/>
    <x v="1"/>
    <n v="0"/>
    <n v="225107.54"/>
    <n v="138"/>
    <n v="372026.24"/>
    <n v="718.83"/>
    <n v="2457.94"/>
  </r>
  <r>
    <x v="13"/>
    <s v="S23403"/>
    <x v="28"/>
    <n v="201215"/>
    <x v="1"/>
    <n v="0"/>
    <n v="205370.51"/>
    <n v="129"/>
    <n v="360291.55"/>
    <n v="2460.84"/>
    <n v="2168.6999999999998"/>
  </r>
  <r>
    <x v="0"/>
    <s v="S23403"/>
    <x v="28"/>
    <n v="201215"/>
    <x v="1"/>
    <n v="0"/>
    <n v="194921.17"/>
    <n v="120"/>
    <n v="348323.62"/>
    <n v="2986.96"/>
    <n v="2057.08"/>
  </r>
  <r>
    <x v="1"/>
    <s v="S23403"/>
    <x v="28"/>
    <n v="201215"/>
    <x v="1"/>
    <n v="0"/>
    <n v="204323.17"/>
    <n v="115"/>
    <n v="352040.82"/>
    <n v="5973.45"/>
    <n v="2180.91"/>
  </r>
  <r>
    <x v="2"/>
    <s v="S23403"/>
    <x v="28"/>
    <n v="201215"/>
    <x v="1"/>
    <n v="0"/>
    <n v="199035.45"/>
    <n v="107"/>
    <n v="338965.01"/>
    <n v="1221.24"/>
    <n v="2183.14"/>
  </r>
  <r>
    <x v="3"/>
    <s v="S23403"/>
    <x v="28"/>
    <n v="201215"/>
    <x v="1"/>
    <n v="0"/>
    <n v="213969.15"/>
    <n v="105"/>
    <n v="349314.87"/>
    <n v="1233.29"/>
    <n v="2347.36"/>
  </r>
  <r>
    <x v="4"/>
    <s v="S23403"/>
    <x v="28"/>
    <n v="201215"/>
    <x v="1"/>
    <n v="0"/>
    <n v="241895.01"/>
    <n v="118"/>
    <n v="398731.78"/>
    <n v="1580.12"/>
    <n v="2600.2800000000002"/>
  </r>
  <r>
    <x v="21"/>
    <s v="S27528"/>
    <x v="29"/>
    <n v="201213"/>
    <x v="0"/>
    <n v="0"/>
    <n v="2478.13"/>
    <n v="2"/>
    <n v="2478.13"/>
    <n v="6.2"/>
    <n v="27.26"/>
  </r>
  <r>
    <x v="22"/>
    <s v="S27528"/>
    <x v="29"/>
    <n v="201213"/>
    <x v="0"/>
    <n v="0"/>
    <n v="29310.9"/>
    <n v="23"/>
    <n v="29620.99"/>
    <n v="73.28"/>
    <n v="319.58"/>
  </r>
  <r>
    <x v="23"/>
    <s v="S27528"/>
    <x v="29"/>
    <n v="201213"/>
    <x v="0"/>
    <n v="0"/>
    <n v="39587.9"/>
    <n v="32"/>
    <n v="41151.599999999999"/>
    <n v="113"/>
    <n v="433.79"/>
  </r>
  <r>
    <x v="24"/>
    <s v="S27528"/>
    <x v="29"/>
    <n v="201213"/>
    <x v="0"/>
    <n v="0"/>
    <n v="58926.83"/>
    <n v="41"/>
    <n v="62507.29"/>
    <n v="160.31"/>
    <n v="646.49"/>
  </r>
  <r>
    <x v="17"/>
    <s v="S27528"/>
    <x v="29"/>
    <n v="201213"/>
    <x v="0"/>
    <n v="0"/>
    <n v="76561.240000000005"/>
    <n v="48"/>
    <n v="82580.17"/>
    <n v="203.35"/>
    <n v="840.46"/>
  </r>
  <r>
    <x v="18"/>
    <s v="S27528"/>
    <x v="29"/>
    <n v="201213"/>
    <x v="0"/>
    <n v="0"/>
    <n v="95315.5"/>
    <n v="59"/>
    <n v="104766.76"/>
    <n v="257.14999999999998"/>
    <n v="1041.3599999999999"/>
  </r>
  <r>
    <x v="19"/>
    <s v="S27528"/>
    <x v="29"/>
    <n v="201213"/>
    <x v="0"/>
    <n v="0"/>
    <n v="100617.48"/>
    <n v="67"/>
    <n v="114008.75"/>
    <n v="1847.52"/>
    <n v="7533.47"/>
  </r>
  <r>
    <x v="5"/>
    <s v="S27528"/>
    <x v="29"/>
    <n v="201213"/>
    <x v="0"/>
    <n v="0"/>
    <n v="110334.03"/>
    <n v="74"/>
    <n v="128673.47"/>
    <n v="2000.73"/>
    <n v="8242.89"/>
  </r>
  <r>
    <x v="6"/>
    <s v="S27528"/>
    <x v="29"/>
    <n v="201213"/>
    <x v="0"/>
    <n v="0"/>
    <n v="170323.24"/>
    <n v="99"/>
    <n v="203688.05"/>
    <n v="2707.82"/>
    <n v="12725.76"/>
  </r>
  <r>
    <x v="7"/>
    <s v="S27528"/>
    <x v="29"/>
    <n v="201213"/>
    <x v="0"/>
    <n v="0"/>
    <n v="191904.53"/>
    <n v="112"/>
    <n v="232857.14"/>
    <n v="425.73"/>
    <n v="2009.69"/>
  </r>
  <r>
    <x v="8"/>
    <s v="S27528"/>
    <x v="29"/>
    <n v="201213"/>
    <x v="0"/>
    <n v="0"/>
    <n v="184405.66"/>
    <n v="116"/>
    <n v="233411.08"/>
    <n v="441.91"/>
    <n v="2014.48"/>
  </r>
  <r>
    <x v="9"/>
    <s v="S27528"/>
    <x v="29"/>
    <n v="201213"/>
    <x v="0"/>
    <n v="0"/>
    <n v="181520.84"/>
    <n v="116"/>
    <n v="235364.43"/>
    <n v="413.06"/>
    <n v="1982.96"/>
  </r>
  <r>
    <x v="10"/>
    <s v="S27528"/>
    <x v="29"/>
    <n v="201213"/>
    <x v="0"/>
    <n v="0"/>
    <n v="192070.36"/>
    <n v="120"/>
    <n v="251355.69"/>
    <n v="433.81"/>
    <n v="2099.4299999999998"/>
  </r>
  <r>
    <x v="11"/>
    <s v="S27528"/>
    <x v="29"/>
    <n v="201213"/>
    <x v="0"/>
    <n v="0"/>
    <n v="195725.68"/>
    <n v="121"/>
    <n v="259489.8"/>
    <n v="442.02"/>
    <n v="2138.08"/>
  </r>
  <r>
    <x v="12"/>
    <s v="S27528"/>
    <x v="29"/>
    <n v="201213"/>
    <x v="0"/>
    <n v="0"/>
    <n v="183558.13"/>
    <n v="115"/>
    <n v="248309.04"/>
    <n v="417.04"/>
    <n v="2004.49"/>
  </r>
  <r>
    <x v="13"/>
    <s v="S27528"/>
    <x v="29"/>
    <n v="201213"/>
    <x v="0"/>
    <n v="0"/>
    <n v="175892.44"/>
    <n v="115"/>
    <n v="243804.66"/>
    <n v="1367.75"/>
    <n v="1920.61"/>
  </r>
  <r>
    <x v="0"/>
    <s v="S27528"/>
    <x v="29"/>
    <n v="201213"/>
    <x v="0"/>
    <n v="0"/>
    <n v="179019.51"/>
    <n v="114"/>
    <n v="251005.83"/>
    <n v="1327.6"/>
    <n v="1955.5"/>
  </r>
  <r>
    <x v="1"/>
    <s v="S27528"/>
    <x v="29"/>
    <n v="201213"/>
    <x v="0"/>
    <n v="0"/>
    <n v="185721.8"/>
    <n v="118"/>
    <n v="263833.82"/>
    <n v="1310.9"/>
    <n v="2029.19"/>
  </r>
  <r>
    <x v="2"/>
    <s v="S27528"/>
    <x v="29"/>
    <n v="201213"/>
    <x v="0"/>
    <n v="0"/>
    <n v="188136.85"/>
    <n v="117"/>
    <n v="270247.81"/>
    <n v="1345.22"/>
    <n v="2054.67"/>
  </r>
  <r>
    <x v="3"/>
    <s v="S27528"/>
    <x v="29"/>
    <n v="201213"/>
    <x v="0"/>
    <n v="0"/>
    <n v="197049.42"/>
    <n v="118"/>
    <n v="281720.12"/>
    <n v="1726.77"/>
    <n v="2106.75"/>
  </r>
  <r>
    <x v="4"/>
    <s v="S27528"/>
    <x v="29"/>
    <n v="201213"/>
    <x v="0"/>
    <n v="0"/>
    <n v="191968.8"/>
    <n v="120"/>
    <n v="283090.38"/>
    <n v="2252.27"/>
    <n v="2051.4499999999998"/>
  </r>
  <r>
    <x v="10"/>
    <s v="S37085"/>
    <x v="30"/>
    <n v="201213"/>
    <x v="0"/>
    <n v="0"/>
    <n v="26239.07"/>
    <n v="11"/>
    <n v="26239.07"/>
    <n v="55.58"/>
    <n v="288.63"/>
  </r>
  <r>
    <x v="11"/>
    <s v="S37085"/>
    <x v="30"/>
    <n v="201213"/>
    <x v="0"/>
    <n v="0"/>
    <n v="72456.509999999995"/>
    <n v="27"/>
    <n v="74285.710000000006"/>
    <n v="191.56"/>
    <n v="795.75"/>
  </r>
  <r>
    <x v="12"/>
    <s v="S37085"/>
    <x v="30"/>
    <n v="201213"/>
    <x v="0"/>
    <n v="0"/>
    <n v="96037.6"/>
    <n v="37"/>
    <n v="98177.84"/>
    <n v="204.51"/>
    <n v="1054.51"/>
  </r>
  <r>
    <x v="13"/>
    <s v="S37085"/>
    <x v="30"/>
    <n v="201213"/>
    <x v="0"/>
    <n v="0"/>
    <n v="117523.71"/>
    <n v="49"/>
    <n v="122886.3"/>
    <n v="616.54"/>
    <n v="1306.8599999999999"/>
  </r>
  <r>
    <x v="0"/>
    <s v="S37085"/>
    <x v="30"/>
    <n v="201213"/>
    <x v="0"/>
    <n v="0"/>
    <n v="150606.23000000001"/>
    <n v="62"/>
    <n v="161370.26"/>
    <n v="973.92"/>
    <n v="1666.84"/>
  </r>
  <r>
    <x v="1"/>
    <s v="S37085"/>
    <x v="30"/>
    <n v="201213"/>
    <x v="0"/>
    <n v="0"/>
    <n v="167165.82999999999"/>
    <n v="71"/>
    <n v="183381.92"/>
    <n v="1204.8900000000001"/>
    <n v="1868.71"/>
  </r>
  <r>
    <x v="2"/>
    <s v="S37085"/>
    <x v="30"/>
    <n v="201213"/>
    <x v="0"/>
    <n v="0"/>
    <n v="181960.73"/>
    <n v="81"/>
    <n v="205626.82"/>
    <n v="1373.2"/>
    <n v="2030.18"/>
  </r>
  <r>
    <x v="3"/>
    <s v="S37085"/>
    <x v="30"/>
    <n v="201213"/>
    <x v="0"/>
    <n v="0"/>
    <n v="201695.92"/>
    <n v="93"/>
    <n v="233760.93"/>
    <n v="1737.4"/>
    <n v="2258.86"/>
  </r>
  <r>
    <x v="4"/>
    <s v="S37085"/>
    <x v="30"/>
    <n v="201213"/>
    <x v="0"/>
    <n v="0"/>
    <n v="225029.35"/>
    <n v="100"/>
    <n v="266268.21999999997"/>
    <n v="1975.7"/>
    <n v="2512.19"/>
  </r>
  <r>
    <x v="24"/>
    <s v="S30470"/>
    <x v="31"/>
    <n v="201215"/>
    <x v="1"/>
    <n v="0"/>
    <n v="7069.97"/>
    <n v="4"/>
    <n v="7069.97"/>
    <n v="13.3"/>
    <n v="77.77"/>
  </r>
  <r>
    <x v="17"/>
    <s v="S30470"/>
    <x v="31"/>
    <n v="201215"/>
    <x v="1"/>
    <n v="0"/>
    <n v="18380.38"/>
    <n v="9"/>
    <n v="18673.47"/>
    <n v="38.090000000000003"/>
    <n v="201.67"/>
  </r>
  <r>
    <x v="18"/>
    <s v="S30470"/>
    <x v="31"/>
    <n v="201215"/>
    <x v="1"/>
    <n v="0"/>
    <n v="20492.97"/>
    <n v="14"/>
    <n v="21588.92"/>
    <n v="75.61"/>
    <n v="228.99"/>
  </r>
  <r>
    <x v="19"/>
    <s v="S30470"/>
    <x v="31"/>
    <n v="201215"/>
    <x v="1"/>
    <n v="0"/>
    <n v="28514.85"/>
    <n v="22"/>
    <n v="30918.37"/>
    <n v="786.23"/>
    <n v="2205.29"/>
  </r>
  <r>
    <x v="5"/>
    <s v="S30470"/>
    <x v="31"/>
    <n v="201215"/>
    <x v="1"/>
    <n v="0"/>
    <n v="40446.99"/>
    <n v="29"/>
    <n v="44402.33"/>
    <n v="937.02"/>
    <n v="3105.84"/>
  </r>
  <r>
    <x v="6"/>
    <s v="S30470"/>
    <x v="31"/>
    <n v="201215"/>
    <x v="1"/>
    <n v="0"/>
    <n v="41232.230000000003"/>
    <n v="35"/>
    <n v="47609.33"/>
    <n v="880.56"/>
    <n v="3155.42"/>
  </r>
  <r>
    <x v="7"/>
    <s v="S30470"/>
    <x v="31"/>
    <n v="201215"/>
    <x v="1"/>
    <n v="0"/>
    <n v="46808.24"/>
    <n v="41"/>
    <n v="56282.8"/>
    <n v="140.66"/>
    <n v="522.22"/>
  </r>
  <r>
    <x v="8"/>
    <s v="S30470"/>
    <x v="31"/>
    <n v="201215"/>
    <x v="1"/>
    <n v="0"/>
    <n v="104069.34"/>
    <n v="78"/>
    <n v="135670.54999999999"/>
    <n v="335.81"/>
    <n v="1158.9100000000001"/>
  </r>
  <r>
    <x v="9"/>
    <s v="S30470"/>
    <x v="31"/>
    <n v="201215"/>
    <x v="1"/>
    <n v="0"/>
    <n v="115718.78"/>
    <n v="84"/>
    <n v="153688.04999999999"/>
    <n v="357.58"/>
    <n v="1291.1600000000001"/>
  </r>
  <r>
    <x v="10"/>
    <s v="S30470"/>
    <x v="31"/>
    <n v="201215"/>
    <x v="1"/>
    <n v="0"/>
    <n v="150346.69"/>
    <n v="97"/>
    <n v="192842.57"/>
    <n v="481.27"/>
    <n v="1684.11"/>
  </r>
  <r>
    <x v="11"/>
    <s v="S30470"/>
    <x v="31"/>
    <n v="201215"/>
    <x v="1"/>
    <n v="0"/>
    <n v="162982.09"/>
    <n v="97"/>
    <n v="207259.48"/>
    <n v="515.54"/>
    <n v="1819.59"/>
  </r>
  <r>
    <x v="12"/>
    <s v="S30470"/>
    <x v="31"/>
    <n v="201215"/>
    <x v="1"/>
    <n v="0"/>
    <n v="166463.26999999999"/>
    <n v="97"/>
    <n v="216516.03"/>
    <n v="578.58000000000004"/>
    <n v="1863.9"/>
  </r>
  <r>
    <x v="13"/>
    <s v="S30470"/>
    <x v="31"/>
    <n v="201215"/>
    <x v="1"/>
    <n v="0"/>
    <n v="160791.38"/>
    <n v="95"/>
    <n v="214606.41"/>
    <n v="1341.5"/>
    <n v="1807.57"/>
  </r>
  <r>
    <x v="0"/>
    <s v="S30470"/>
    <x v="31"/>
    <n v="201215"/>
    <x v="1"/>
    <n v="0"/>
    <n v="179324.28"/>
    <n v="100"/>
    <n v="242069.97"/>
    <n v="1459.61"/>
    <n v="2008.51"/>
  </r>
  <r>
    <x v="1"/>
    <s v="S30470"/>
    <x v="31"/>
    <n v="201215"/>
    <x v="1"/>
    <n v="0"/>
    <n v="177903.51"/>
    <n v="102"/>
    <n v="245058.31"/>
    <n v="1483.82"/>
    <n v="1995.5"/>
  </r>
  <r>
    <x v="2"/>
    <s v="S30470"/>
    <x v="31"/>
    <n v="201215"/>
    <x v="1"/>
    <n v="0"/>
    <n v="180452.84"/>
    <n v="102"/>
    <n v="255568.51"/>
    <n v="1446.99"/>
    <n v="2023.87"/>
  </r>
  <r>
    <x v="3"/>
    <s v="S30470"/>
    <x v="31"/>
    <n v="201215"/>
    <x v="1"/>
    <n v="0"/>
    <n v="175852.78"/>
    <n v="99"/>
    <n v="252288.63"/>
    <n v="1448.32"/>
    <n v="1975.95"/>
  </r>
  <r>
    <x v="4"/>
    <s v="S30470"/>
    <x v="31"/>
    <n v="201215"/>
    <x v="1"/>
    <n v="0"/>
    <n v="200170.35"/>
    <n v="110"/>
    <n v="293498.53999999998"/>
    <n v="1752.91"/>
    <n v="2235.63"/>
  </r>
  <r>
    <x v="24"/>
    <s v="S30479"/>
    <x v="32"/>
    <n v="201215"/>
    <x v="1"/>
    <n v="0"/>
    <n v="10276.969999999999"/>
    <n v="4"/>
    <n v="10276.969999999999"/>
    <n v="25.69"/>
    <n v="113.05"/>
  </r>
  <r>
    <x v="17"/>
    <s v="S30479"/>
    <x v="32"/>
    <n v="201215"/>
    <x v="1"/>
    <n v="0"/>
    <n v="14797.52"/>
    <n v="8"/>
    <n v="14883.38"/>
    <n v="36.99"/>
    <n v="162.26"/>
  </r>
  <r>
    <x v="18"/>
    <s v="S30479"/>
    <x v="32"/>
    <n v="201215"/>
    <x v="1"/>
    <n v="0"/>
    <n v="21385.279999999999"/>
    <n v="13"/>
    <n v="22172.01"/>
    <n v="53.46"/>
    <n v="234.76"/>
  </r>
  <r>
    <x v="19"/>
    <s v="S30479"/>
    <x v="32"/>
    <n v="201215"/>
    <x v="1"/>
    <n v="0"/>
    <n v="28744.13"/>
    <n v="21"/>
    <n v="30772.59"/>
    <n v="432.96"/>
    <n v="2166.0100000000002"/>
  </r>
  <r>
    <x v="5"/>
    <s v="S30479"/>
    <x v="32"/>
    <n v="201215"/>
    <x v="1"/>
    <n v="0"/>
    <n v="35950.36"/>
    <n v="26"/>
    <n v="39373.18"/>
    <n v="558.34"/>
    <n v="2710.06"/>
  </r>
  <r>
    <x v="6"/>
    <s v="S30479"/>
    <x v="32"/>
    <n v="201215"/>
    <x v="1"/>
    <n v="0"/>
    <n v="49647.8"/>
    <n v="32"/>
    <n v="55116.62"/>
    <n v="582.59"/>
    <n v="3743.96"/>
  </r>
  <r>
    <x v="7"/>
    <s v="S30479"/>
    <x v="32"/>
    <n v="201215"/>
    <x v="1"/>
    <n v="0"/>
    <n v="52157.27"/>
    <n v="36"/>
    <n v="60218.66"/>
    <n v="92.39"/>
    <n v="573.41999999999996"/>
  </r>
  <r>
    <x v="8"/>
    <s v="S30479"/>
    <x v="32"/>
    <n v="201215"/>
    <x v="1"/>
    <n v="0"/>
    <n v="99367.66"/>
    <n v="74"/>
    <n v="129212.83"/>
    <n v="532.28"/>
    <n v="1069.8"/>
  </r>
  <r>
    <x v="9"/>
    <s v="S30479"/>
    <x v="32"/>
    <n v="201215"/>
    <x v="1"/>
    <n v="0"/>
    <n v="109650.33"/>
    <n v="79"/>
    <n v="147900.87"/>
    <n v="1278.0999999999999"/>
    <n v="1182.97"/>
  </r>
  <r>
    <x v="10"/>
    <s v="S30479"/>
    <x v="32"/>
    <n v="201215"/>
    <x v="1"/>
    <n v="0"/>
    <n v="113197.3"/>
    <n v="78"/>
    <n v="155845.48000000001"/>
    <n v="1155.1600000000001"/>
    <n v="1224.9000000000001"/>
  </r>
  <r>
    <x v="11"/>
    <s v="S30479"/>
    <x v="32"/>
    <n v="201215"/>
    <x v="1"/>
    <n v="0"/>
    <n v="113376.35"/>
    <n v="79"/>
    <n v="161647.23000000001"/>
    <n v="702.82"/>
    <n v="1218.73"/>
  </r>
  <r>
    <x v="12"/>
    <s v="S30479"/>
    <x v="32"/>
    <n v="201215"/>
    <x v="1"/>
    <n v="0"/>
    <n v="112907.44"/>
    <n v="77"/>
    <n v="165349.85"/>
    <n v="657.24"/>
    <n v="1237.9000000000001"/>
  </r>
  <r>
    <x v="13"/>
    <s v="S30479"/>
    <x v="32"/>
    <n v="201215"/>
    <x v="1"/>
    <n v="0"/>
    <n v="109994.81"/>
    <n v="77"/>
    <n v="165568.51"/>
    <n v="523.75"/>
    <n v="1200.19"/>
  </r>
  <r>
    <x v="0"/>
    <s v="S30479"/>
    <x v="32"/>
    <n v="201215"/>
    <x v="1"/>
    <n v="0"/>
    <n v="113335.73"/>
    <n v="75"/>
    <n v="170510.2"/>
    <n v="409.39"/>
    <n v="1249.69"/>
  </r>
  <r>
    <x v="1"/>
    <s v="S30479"/>
    <x v="32"/>
    <n v="201215"/>
    <x v="1"/>
    <n v="0"/>
    <n v="103537.98"/>
    <n v="72"/>
    <n v="166209.91"/>
    <n v="544.24"/>
    <n v="1108.72"/>
  </r>
  <r>
    <x v="20"/>
    <s v="S26439  "/>
    <x v="33"/>
    <n v="201215"/>
    <x v="1"/>
    <n v="0"/>
    <n v="2915.45"/>
    <n v="3"/>
    <n v="2915.45"/>
    <n v="7.29"/>
    <n v="32.07"/>
  </r>
  <r>
    <x v="21"/>
    <s v="S26439"/>
    <x v="33"/>
    <n v="201215"/>
    <x v="1"/>
    <n v="0"/>
    <n v="15401.449999999999"/>
    <n v="12"/>
    <n v="15685.14"/>
    <n v="34.49"/>
    <n v="169.41"/>
  </r>
  <r>
    <x v="22"/>
    <s v="S26439"/>
    <x v="33"/>
    <n v="201215"/>
    <x v="1"/>
    <n v="0"/>
    <n v="31822.2"/>
    <n v="21"/>
    <n v="32521.87"/>
    <n v="73.28"/>
    <n v="349.82"/>
  </r>
  <r>
    <x v="17"/>
    <s v="S31264"/>
    <x v="34"/>
    <n v="201213"/>
    <x v="0"/>
    <n v="0"/>
    <n v="6559.77"/>
    <n v="3"/>
    <n v="6559.77"/>
    <n v="16.399999999999999"/>
    <n v="72.16"/>
  </r>
  <r>
    <x v="18"/>
    <s v="S31264"/>
    <x v="34"/>
    <n v="201213"/>
    <x v="0"/>
    <n v="0"/>
    <n v="18777.98"/>
    <n v="11"/>
    <n v="18950.439999999999"/>
    <n v="25.08"/>
    <n v="206.56"/>
  </r>
  <r>
    <x v="19"/>
    <s v="S31264"/>
    <x v="34"/>
    <n v="201213"/>
    <x v="0"/>
    <n v="0"/>
    <n v="77785.649999999994"/>
    <n v="44"/>
    <n v="92930.03"/>
    <n v="1278.32"/>
    <n v="5877.29"/>
  </r>
  <r>
    <x v="5"/>
    <s v="S31264"/>
    <x v="34"/>
    <n v="201213"/>
    <x v="0"/>
    <n v="0"/>
    <n v="87632.4"/>
    <n v="51"/>
    <n v="105116.62"/>
    <n v="1404.18"/>
    <n v="6596.57"/>
  </r>
  <r>
    <x v="6"/>
    <s v="S31264"/>
    <x v="34"/>
    <n v="201213"/>
    <x v="0"/>
    <n v="0"/>
    <n v="206649.60000000001"/>
    <n v="94"/>
    <n v="240816.33"/>
    <n v="3624.21"/>
    <n v="15579.02"/>
  </r>
  <r>
    <x v="7"/>
    <s v="S31264"/>
    <x v="34"/>
    <n v="201213"/>
    <x v="0"/>
    <n v="0"/>
    <n v="219579.02"/>
    <n v="98"/>
    <n v="261005.83"/>
    <n v="519.25"/>
    <n v="2412.6999999999998"/>
  </r>
  <r>
    <x v="8"/>
    <s v="S31264"/>
    <x v="34"/>
    <n v="201213"/>
    <x v="0"/>
    <n v="0"/>
    <n v="241492.42"/>
    <n v="105"/>
    <n v="293017.49"/>
    <n v="568.94000000000005"/>
    <n v="2653.86"/>
  </r>
  <r>
    <x v="9"/>
    <s v="S31264"/>
    <x v="34"/>
    <n v="201213"/>
    <x v="0"/>
    <n v="0"/>
    <n v="263933.19"/>
    <n v="103"/>
    <n v="320801.75"/>
    <n v="686.18"/>
    <n v="2908.67"/>
  </r>
  <r>
    <x v="10"/>
    <s v="S31264"/>
    <x v="34"/>
    <n v="201213"/>
    <x v="0"/>
    <n v="0"/>
    <n v="275417.46000000002"/>
    <n v="107"/>
    <n v="342507.29"/>
    <n v="680.41"/>
    <n v="3038.56"/>
  </r>
  <r>
    <x v="11"/>
    <s v="S31264"/>
    <x v="34"/>
    <n v="201213"/>
    <x v="0"/>
    <n v="0"/>
    <n v="266295.08"/>
    <n v="107"/>
    <n v="341982.51"/>
    <n v="683.06"/>
    <n v="2938.36"/>
  </r>
  <r>
    <x v="12"/>
    <s v="S31264"/>
    <x v="34"/>
    <n v="201213"/>
    <x v="0"/>
    <n v="0"/>
    <n v="279060.28999999998"/>
    <n v="113"/>
    <n v="360276.97"/>
    <n v="663.24"/>
    <n v="3077.35"/>
  </r>
  <r>
    <x v="13"/>
    <s v="S31264"/>
    <x v="34"/>
    <n v="201213"/>
    <x v="0"/>
    <n v="0"/>
    <n v="286404.34999999998"/>
    <n v="116"/>
    <n v="381122.45"/>
    <n v="2013.73"/>
    <n v="3153.38"/>
  </r>
  <r>
    <x v="0"/>
    <s v="S31264"/>
    <x v="34"/>
    <n v="201213"/>
    <x v="0"/>
    <n v="0"/>
    <n v="291326.34999999998"/>
    <n v="120"/>
    <n v="386151.6"/>
    <n v="2144.88"/>
    <n v="3215.3"/>
  </r>
  <r>
    <x v="1"/>
    <s v="S31264"/>
    <x v="34"/>
    <n v="201213"/>
    <x v="0"/>
    <n v="0"/>
    <n v="281015.86"/>
    <n v="118"/>
    <n v="380320.7"/>
    <n v="2270.8000000000002"/>
    <n v="3084.3"/>
  </r>
  <r>
    <x v="2"/>
    <s v="S31264"/>
    <x v="34"/>
    <n v="201213"/>
    <x v="0"/>
    <n v="0"/>
    <n v="293321.46000000002"/>
    <n v="119"/>
    <n v="403061.22"/>
    <n v="3244.77"/>
    <n v="3233.6"/>
  </r>
  <r>
    <x v="3"/>
    <s v="S31264"/>
    <x v="34"/>
    <n v="201213"/>
    <x v="0"/>
    <n v="0"/>
    <n v="313781.02"/>
    <n v="122"/>
    <n v="425583.09"/>
    <n v="4013.73"/>
    <n v="3458.34"/>
  </r>
  <r>
    <x v="4"/>
    <s v="S31264"/>
    <x v="34"/>
    <n v="201213"/>
    <x v="0"/>
    <n v="0"/>
    <n v="337344.73"/>
    <n v="127"/>
    <n v="452419.83"/>
    <n v="2364.48"/>
    <n v="3742.45"/>
  </r>
  <r>
    <x v="25"/>
    <s v="S20707  "/>
    <x v="35"/>
    <n v="201215"/>
    <x v="1"/>
    <n v="0"/>
    <n v="364.43"/>
    <n v="1"/>
    <n v="364.43"/>
    <n v="0"/>
    <n v="0"/>
  </r>
  <r>
    <x v="26"/>
    <s v="S20707  "/>
    <x v="35"/>
    <n v="201215"/>
    <x v="1"/>
    <n v="0"/>
    <n v="9839.65"/>
    <n v="15"/>
    <n v="9839.65"/>
    <n v="0"/>
    <n v="0"/>
  </r>
  <r>
    <x v="27"/>
    <s v="S20707  "/>
    <x v="35"/>
    <n v="201215"/>
    <x v="1"/>
    <n v="0"/>
    <n v="33198.550000000003"/>
    <n v="39"/>
    <n v="33746.36"/>
    <n v="0"/>
    <n v="0"/>
  </r>
  <r>
    <x v="14"/>
    <s v="S20707  "/>
    <x v="35"/>
    <n v="201215"/>
    <x v="1"/>
    <n v="0"/>
    <n v="48454.69"/>
    <n v="55"/>
    <n v="50510.2"/>
    <n v="0"/>
    <n v="0"/>
  </r>
  <r>
    <x v="15"/>
    <s v="S20707  "/>
    <x v="35"/>
    <n v="201215"/>
    <x v="1"/>
    <n v="0"/>
    <n v="50714.5"/>
    <n v="59"/>
    <n v="55903.79"/>
    <n v="0"/>
    <n v="0"/>
  </r>
  <r>
    <x v="16"/>
    <s v="S20707  "/>
    <x v="35"/>
    <n v="201215"/>
    <x v="1"/>
    <n v="0"/>
    <n v="39845.54"/>
    <n v="54"/>
    <n v="47084.55"/>
    <n v="0"/>
    <n v="0"/>
  </r>
  <r>
    <x v="20"/>
    <s v="S20707  "/>
    <x v="35"/>
    <n v="201215"/>
    <x v="1"/>
    <n v="0"/>
    <n v="58367.69"/>
    <n v="66"/>
    <n v="68440.23"/>
    <n v="130.61000000000001"/>
    <n v="642.04"/>
  </r>
  <r>
    <x v="21"/>
    <s v="S20707"/>
    <x v="35"/>
    <n v="201215"/>
    <x v="1"/>
    <n v="0"/>
    <n v="68602.36"/>
    <n v="76"/>
    <n v="83746.36"/>
    <n v="155.71"/>
    <n v="754.62"/>
  </r>
  <r>
    <x v="22"/>
    <s v="S20707"/>
    <x v="35"/>
    <n v="201215"/>
    <x v="1"/>
    <n v="0"/>
    <n v="83648.05"/>
    <n v="83"/>
    <n v="102186.59"/>
    <n v="197.04"/>
    <n v="917.51"/>
  </r>
  <r>
    <x v="23"/>
    <s v="S20707"/>
    <x v="35"/>
    <n v="201215"/>
    <x v="1"/>
    <n v="0"/>
    <n v="91247.99"/>
    <n v="88"/>
    <n v="113265.31"/>
    <n v="211.71"/>
    <n v="1001.26"/>
  </r>
  <r>
    <x v="24"/>
    <s v="S20707"/>
    <x v="35"/>
    <n v="201215"/>
    <x v="1"/>
    <n v="0"/>
    <n v="94982.12"/>
    <n v="90"/>
    <n v="121793"/>
    <n v="257.89"/>
    <n v="1033.76"/>
  </r>
  <r>
    <x v="17"/>
    <s v="S20707"/>
    <x v="35"/>
    <n v="201215"/>
    <x v="1"/>
    <n v="0"/>
    <n v="101013.2"/>
    <n v="95"/>
    <n v="133892.13"/>
    <n v="357.77"/>
    <n v="1093.18"/>
  </r>
  <r>
    <x v="18"/>
    <s v="S20707"/>
    <x v="35"/>
    <n v="201215"/>
    <x v="1"/>
    <n v="0"/>
    <n v="100365.24"/>
    <n v="96"/>
    <n v="137317.78"/>
    <n v="545.04999999999995"/>
    <n v="1100.1300000000001"/>
  </r>
  <r>
    <x v="19"/>
    <s v="S20707"/>
    <x v="35"/>
    <n v="201215"/>
    <x v="1"/>
    <n v="0"/>
    <n v="114499.27"/>
    <n v="107"/>
    <n v="156851.31"/>
    <n v="3795.72"/>
    <n v="8484.93"/>
  </r>
  <r>
    <x v="5"/>
    <s v="S20707"/>
    <x v="35"/>
    <n v="201215"/>
    <x v="1"/>
    <n v="0"/>
    <n v="113039.47"/>
    <n v="105"/>
    <n v="159985.42000000001"/>
    <n v="12768.52"/>
    <n v="8282.23"/>
  </r>
  <r>
    <x v="6"/>
    <s v="S20707"/>
    <x v="35"/>
    <n v="201215"/>
    <x v="1"/>
    <n v="0"/>
    <n v="108884.33"/>
    <n v="95"/>
    <n v="152551.01999999999"/>
    <n v="6245.01"/>
    <n v="8196.86"/>
  </r>
  <r>
    <x v="7"/>
    <s v="S20707"/>
    <x v="35"/>
    <n v="201215"/>
    <x v="1"/>
    <n v="0"/>
    <n v="116561.83"/>
    <n v="92"/>
    <n v="160131.20000000001"/>
    <n v="1254.97"/>
    <n v="1276.01"/>
  </r>
  <r>
    <x v="6"/>
    <s v="S32184"/>
    <x v="36"/>
    <n v="201215"/>
    <x v="1"/>
    <n v="0"/>
    <n v="437.32"/>
    <n v="1"/>
    <n v="437.32"/>
    <n v="7.5"/>
    <n v="33"/>
  </r>
  <r>
    <x v="7"/>
    <s v="S32184"/>
    <x v="36"/>
    <n v="201215"/>
    <x v="1"/>
    <n v="0"/>
    <n v="5943"/>
    <n v="4"/>
    <n v="6049.56"/>
    <n v="5.75"/>
    <n v="64.64"/>
  </r>
  <r>
    <x v="8"/>
    <s v="S32184"/>
    <x v="36"/>
    <n v="201215"/>
    <x v="1"/>
    <n v="0"/>
    <n v="26732.41"/>
    <n v="11"/>
    <n v="27915.45"/>
    <n v="38.51"/>
    <n v="296.89999999999998"/>
  </r>
  <r>
    <x v="9"/>
    <s v="S32184"/>
    <x v="36"/>
    <n v="201215"/>
    <x v="1"/>
    <n v="0"/>
    <n v="27780.15"/>
    <n v="16"/>
    <n v="28644.31"/>
    <n v="41.83"/>
    <n v="308.19"/>
  </r>
  <r>
    <x v="10"/>
    <s v="S32184"/>
    <x v="36"/>
    <n v="201215"/>
    <x v="1"/>
    <n v="0"/>
    <n v="76871.58"/>
    <n v="48"/>
    <n v="85393.59"/>
    <n v="1320.17"/>
    <n v="837.38"/>
  </r>
  <r>
    <x v="11"/>
    <s v="S32184"/>
    <x v="36"/>
    <n v="201215"/>
    <x v="1"/>
    <n v="0"/>
    <n v="85822.17"/>
    <n v="53"/>
    <n v="97623.91"/>
    <n v="233.32"/>
    <n v="951.51"/>
  </r>
  <r>
    <x v="12"/>
    <s v="S32184"/>
    <x v="36"/>
    <n v="201215"/>
    <x v="1"/>
    <n v="0"/>
    <n v="110856.78"/>
    <n v="57"/>
    <n v="126341.11"/>
    <n v="280.23"/>
    <n v="1221.8800000000001"/>
  </r>
  <r>
    <x v="13"/>
    <s v="S32184"/>
    <x v="36"/>
    <n v="201215"/>
    <x v="1"/>
    <n v="0"/>
    <n v="121917.07"/>
    <n v="59"/>
    <n v="141501.46"/>
    <n v="936.08"/>
    <n v="1338.44"/>
  </r>
  <r>
    <x v="0"/>
    <s v="S32184"/>
    <x v="36"/>
    <n v="201215"/>
    <x v="1"/>
    <n v="0"/>
    <n v="136109.99"/>
    <n v="64"/>
    <n v="161690.96"/>
    <n v="939.82"/>
    <n v="1494.76"/>
  </r>
  <r>
    <x v="1"/>
    <s v="S32184"/>
    <x v="36"/>
    <n v="201215"/>
    <x v="1"/>
    <n v="0"/>
    <n v="134737.54"/>
    <n v="64"/>
    <n v="164139.94"/>
    <n v="912.41"/>
    <n v="1479.78"/>
  </r>
  <r>
    <x v="16"/>
    <s v="S25707  "/>
    <x v="37"/>
    <n v="201213"/>
    <x v="0"/>
    <n v="0"/>
    <n v="11078.72"/>
    <n v="3"/>
    <n v="11078.72"/>
    <n v="0"/>
    <n v="0"/>
  </r>
  <r>
    <x v="20"/>
    <s v="S25707  "/>
    <x v="37"/>
    <n v="201213"/>
    <x v="0"/>
    <n v="0"/>
    <n v="51632.65"/>
    <n v="21"/>
    <n v="51632.65"/>
    <n v="79.88"/>
    <n v="567.52"/>
  </r>
  <r>
    <x v="21"/>
    <s v="S25707"/>
    <x v="37"/>
    <n v="201213"/>
    <x v="0"/>
    <n v="0"/>
    <n v="81398.97"/>
    <n v="43"/>
    <n v="82900.87"/>
    <n v="148.88"/>
    <n v="894.95"/>
  </r>
  <r>
    <x v="22"/>
    <s v="S25707"/>
    <x v="37"/>
    <n v="201213"/>
    <x v="0"/>
    <n v="0"/>
    <n v="114358.67"/>
    <n v="54"/>
    <n v="118454.81"/>
    <n v="233.48"/>
    <n v="1255.99"/>
  </r>
  <r>
    <x v="23"/>
    <s v="S25707"/>
    <x v="37"/>
    <n v="201213"/>
    <x v="0"/>
    <n v="0"/>
    <n v="147192.57999999999"/>
    <n v="66"/>
    <n v="155830.9"/>
    <n v="297.68"/>
    <n v="1613.16"/>
  </r>
  <r>
    <x v="24"/>
    <s v="S25707"/>
    <x v="37"/>
    <n v="201213"/>
    <x v="0"/>
    <n v="0"/>
    <n v="164148.45000000001"/>
    <n v="78"/>
    <n v="178396.5"/>
    <n v="383.1"/>
    <n v="1804.81"/>
  </r>
  <r>
    <x v="17"/>
    <s v="S25707"/>
    <x v="37"/>
    <n v="201213"/>
    <x v="0"/>
    <n v="0"/>
    <n v="188342.21"/>
    <n v="86"/>
    <n v="209081.63"/>
    <n v="441.45"/>
    <n v="2068.3000000000002"/>
  </r>
  <r>
    <x v="18"/>
    <s v="S25707"/>
    <x v="37"/>
    <n v="201213"/>
    <x v="0"/>
    <n v="0"/>
    <n v="207734.44"/>
    <n v="95"/>
    <n v="233556.85"/>
    <n v="539.19000000000005"/>
    <n v="2285.48"/>
  </r>
  <r>
    <x v="19"/>
    <s v="S25707"/>
    <x v="37"/>
    <n v="201213"/>
    <x v="0"/>
    <n v="0"/>
    <n v="237661.06"/>
    <n v="104"/>
    <n v="271239.07"/>
    <n v="4109.59"/>
    <n v="17887.61"/>
  </r>
  <r>
    <x v="5"/>
    <s v="S25707"/>
    <x v="37"/>
    <n v="201213"/>
    <x v="0"/>
    <n v="0"/>
    <n v="252946.03"/>
    <n v="110"/>
    <n v="294737.61"/>
    <n v="4391.95"/>
    <n v="19062.25"/>
  </r>
  <r>
    <x v="8"/>
    <s v="S25707"/>
    <x v="37"/>
    <n v="201213"/>
    <x v="0"/>
    <n v="0"/>
    <n v="1212.51"/>
    <n v="1"/>
    <n v="1457.73"/>
    <n v="3.03"/>
    <n v="12.73"/>
  </r>
  <r>
    <x v="5"/>
    <s v="S32182"/>
    <x v="38"/>
    <n v="201215"/>
    <x v="1"/>
    <n v="0"/>
    <n v="3425.66"/>
    <n v="4"/>
    <n v="3425.66"/>
    <n v="147.5"/>
    <n v="274.25"/>
  </r>
  <r>
    <x v="6"/>
    <s v="S32182"/>
    <x v="38"/>
    <n v="201215"/>
    <x v="1"/>
    <n v="0"/>
    <n v="13483.97"/>
    <n v="9"/>
    <n v="13483.97"/>
    <n v="392.5"/>
    <n v="1043.75"/>
  </r>
  <r>
    <x v="7"/>
    <s v="S32182"/>
    <x v="38"/>
    <n v="201215"/>
    <x v="1"/>
    <n v="0"/>
    <n v="18809.759999999998"/>
    <n v="14"/>
    <n v="19096.21"/>
    <n v="113.49"/>
    <n v="215.76"/>
  </r>
  <r>
    <x v="8"/>
    <s v="S32182"/>
    <x v="38"/>
    <n v="201215"/>
    <x v="1"/>
    <n v="0"/>
    <n v="43049.23"/>
    <n v="39"/>
    <n v="55116.62"/>
    <n v="874.21"/>
    <n v="470.23"/>
  </r>
  <r>
    <x v="9"/>
    <s v="S32182"/>
    <x v="38"/>
    <n v="201215"/>
    <x v="1"/>
    <n v="0"/>
    <n v="48891.54"/>
    <n v="43"/>
    <n v="64373.18"/>
    <n v="1299.42"/>
    <n v="531.55999999999995"/>
  </r>
  <r>
    <x v="27"/>
    <s v="S22579"/>
    <x v="39"/>
    <n v="201213"/>
    <x v="0"/>
    <n v="0"/>
    <n v="19256.560000000001"/>
    <n v="12"/>
    <n v="19256.560000000001"/>
    <n v="0"/>
    <n v="0"/>
  </r>
  <r>
    <x v="14"/>
    <s v="S22579  "/>
    <x v="39"/>
    <n v="201213"/>
    <x v="0"/>
    <n v="0"/>
    <n v="117507.29"/>
    <n v="50"/>
    <n v="117507.29"/>
    <n v="0"/>
    <n v="0"/>
  </r>
  <r>
    <x v="15"/>
    <s v="S22579  "/>
    <x v="39"/>
    <n v="201213"/>
    <x v="0"/>
    <n v="0"/>
    <n v="146065.24"/>
    <n v="61"/>
    <n v="149868.79999999999"/>
    <n v="0"/>
    <n v="0"/>
  </r>
  <r>
    <x v="16"/>
    <s v="S22579  "/>
    <x v="39"/>
    <n v="201213"/>
    <x v="0"/>
    <n v="0"/>
    <n v="173700.58"/>
    <n v="73"/>
    <n v="183833.82"/>
    <n v="0"/>
    <n v="0"/>
  </r>
  <r>
    <x v="20"/>
    <s v="S22579  "/>
    <x v="39"/>
    <n v="201213"/>
    <x v="0"/>
    <n v="0"/>
    <n v="180022.86"/>
    <n v="81"/>
    <n v="196690.96"/>
    <n v="395.74"/>
    <n v="1978.73"/>
  </r>
  <r>
    <x v="21"/>
    <s v="S22579"/>
    <x v="39"/>
    <n v="201213"/>
    <x v="0"/>
    <n v="0"/>
    <n v="217073.08"/>
    <n v="90"/>
    <n v="241807.58"/>
    <n v="470.13"/>
    <n v="2387.8000000000002"/>
  </r>
  <r>
    <x v="22"/>
    <s v="S22579"/>
    <x v="39"/>
    <n v="201213"/>
    <x v="0"/>
    <n v="0"/>
    <n v="222665.3"/>
    <n v="97"/>
    <n v="256574.34"/>
    <n v="496.07"/>
    <n v="2450.9499999999998"/>
  </r>
  <r>
    <x v="23"/>
    <s v="S22579"/>
    <x v="39"/>
    <n v="201213"/>
    <x v="0"/>
    <n v="0"/>
    <n v="259068.97"/>
    <n v="103"/>
    <n v="302157.43"/>
    <n v="601.58000000000004"/>
    <n v="2852.8"/>
  </r>
  <r>
    <x v="24"/>
    <s v="S22579"/>
    <x v="39"/>
    <n v="201213"/>
    <x v="0"/>
    <n v="0"/>
    <n v="271630.13"/>
    <n v="108"/>
    <n v="324912.53999999998"/>
    <n v="613.44000000000005"/>
    <n v="2983.87"/>
  </r>
  <r>
    <x v="17"/>
    <s v="S22579"/>
    <x v="39"/>
    <n v="201213"/>
    <x v="0"/>
    <n v="0"/>
    <n v="264097.78000000003"/>
    <n v="108"/>
    <n v="329139.94"/>
    <n v="585.45000000000005"/>
    <n v="2901"/>
  </r>
  <r>
    <x v="18"/>
    <s v="S22579"/>
    <x v="39"/>
    <n v="201213"/>
    <x v="0"/>
    <n v="0"/>
    <n v="283420.15999999997"/>
    <n v="116"/>
    <n v="358819.24"/>
    <n v="696.24"/>
    <n v="3123.76"/>
  </r>
  <r>
    <x v="19"/>
    <s v="S32837"/>
    <x v="40"/>
    <n v="201215"/>
    <x v="1"/>
    <n v="0"/>
    <n v="27988.34"/>
    <n v="8"/>
    <n v="27988.34"/>
    <n v="450"/>
    <n v="2119"/>
  </r>
  <r>
    <x v="5"/>
    <s v="S32837"/>
    <x v="40"/>
    <n v="201215"/>
    <x v="1"/>
    <n v="0"/>
    <n v="74271.14"/>
    <n v="26"/>
    <n v="74271.14"/>
    <n v="1896.25"/>
    <n v="5721.75"/>
  </r>
  <r>
    <x v="25"/>
    <s v="S20709  "/>
    <x v="41"/>
    <n v="201215"/>
    <x v="1"/>
    <n v="0"/>
    <n v="437.32"/>
    <n v="1"/>
    <n v="437.32"/>
    <n v="0"/>
    <n v="0"/>
  </r>
  <r>
    <x v="26"/>
    <s v="S20709  "/>
    <x v="41"/>
    <n v="201215"/>
    <x v="1"/>
    <n v="0"/>
    <n v="10131.200000000001"/>
    <n v="9"/>
    <n v="10131.200000000001"/>
    <n v="0"/>
    <n v="0"/>
  </r>
  <r>
    <x v="27"/>
    <s v="S20709  "/>
    <x v="41"/>
    <n v="201215"/>
    <x v="1"/>
    <n v="0"/>
    <n v="45784.639999999999"/>
    <n v="29"/>
    <n v="45991.25"/>
    <n v="0"/>
    <n v="0"/>
  </r>
  <r>
    <x v="14"/>
    <s v="S20709  "/>
    <x v="41"/>
    <n v="201215"/>
    <x v="1"/>
    <n v="0"/>
    <n v="91389.35"/>
    <n v="59"/>
    <n v="93746.36"/>
    <n v="0"/>
    <n v="0"/>
  </r>
  <r>
    <x v="15"/>
    <s v="S20709  "/>
    <x v="41"/>
    <n v="201215"/>
    <x v="1"/>
    <n v="0"/>
    <n v="103524.99"/>
    <n v="64"/>
    <n v="109314.87"/>
    <n v="0"/>
    <n v="0"/>
  </r>
  <r>
    <x v="16"/>
    <s v="S20709  "/>
    <x v="41"/>
    <n v="201215"/>
    <x v="1"/>
    <n v="0"/>
    <n v="134485.66"/>
    <n v="74"/>
    <n v="145758.01999999999"/>
    <n v="0"/>
    <n v="0"/>
  </r>
  <r>
    <x v="20"/>
    <s v="S20709  "/>
    <x v="41"/>
    <n v="201215"/>
    <x v="1"/>
    <n v="0"/>
    <n v="158967.84"/>
    <n v="86"/>
    <n v="176836.73"/>
    <n v="371.18"/>
    <n v="1748.64"/>
  </r>
  <r>
    <x v="21"/>
    <s v="S20709"/>
    <x v="41"/>
    <n v="201215"/>
    <x v="1"/>
    <n v="0"/>
    <n v="202172.33"/>
    <n v="99"/>
    <n v="227317.78"/>
    <n v="448.24"/>
    <n v="2223.89"/>
  </r>
  <r>
    <x v="22"/>
    <s v="S20709"/>
    <x v="41"/>
    <n v="201215"/>
    <x v="1"/>
    <n v="0"/>
    <n v="231013.11"/>
    <n v="108"/>
    <n v="263906.71000000002"/>
    <n v="628.25"/>
    <n v="2509.5100000000002"/>
  </r>
  <r>
    <x v="23"/>
    <s v="S20709"/>
    <x v="41"/>
    <n v="201215"/>
    <x v="1"/>
    <n v="0"/>
    <n v="220516.91"/>
    <n v="103"/>
    <n v="262011.66"/>
    <n v="905.26"/>
    <n v="2377.1"/>
  </r>
  <r>
    <x v="24"/>
    <s v="S20709"/>
    <x v="41"/>
    <n v="201215"/>
    <x v="1"/>
    <n v="0"/>
    <n v="223401.12"/>
    <n v="102"/>
    <n v="272864.43"/>
    <n v="1058.1300000000001"/>
    <n v="2426.23"/>
  </r>
  <r>
    <x v="17"/>
    <s v="S20709"/>
    <x v="41"/>
    <n v="201215"/>
    <x v="1"/>
    <n v="0"/>
    <n v="230751.6"/>
    <n v="105"/>
    <n v="289409.62"/>
    <n v="1743.73"/>
    <n v="2474.61"/>
  </r>
  <r>
    <x v="18"/>
    <s v="S20709"/>
    <x v="41"/>
    <n v="201215"/>
    <x v="1"/>
    <n v="0"/>
    <n v="234096.85"/>
    <n v="106"/>
    <n v="298228.86"/>
    <n v="1384.44"/>
    <n v="2519.8000000000002"/>
  </r>
  <r>
    <x v="19"/>
    <s v="S20709"/>
    <x v="41"/>
    <n v="201215"/>
    <x v="1"/>
    <n v="0"/>
    <n v="249168.33"/>
    <n v="112"/>
    <n v="321333.82"/>
    <n v="9294.68"/>
    <n v="18532.150000000001"/>
  </r>
  <r>
    <x v="5"/>
    <s v="S20709"/>
    <x v="41"/>
    <n v="201215"/>
    <x v="1"/>
    <n v="0"/>
    <n v="246265.28"/>
    <n v="113"/>
    <n v="326654.52"/>
    <n v="27428.41"/>
    <n v="17951.400000000001"/>
  </r>
  <r>
    <x v="6"/>
    <s v="S20709"/>
    <x v="41"/>
    <n v="201215"/>
    <x v="1"/>
    <n v="0"/>
    <n v="253614.85"/>
    <n v="111"/>
    <n v="335065.59999999998"/>
    <n v="19449.84"/>
    <n v="18637.560000000001"/>
  </r>
  <r>
    <x v="7"/>
    <s v="S20709"/>
    <x v="41"/>
    <n v="201215"/>
    <x v="1"/>
    <n v="0"/>
    <n v="264809.67"/>
    <n v="108"/>
    <n v="345604.96"/>
    <n v="1252.28"/>
    <n v="2892.26"/>
  </r>
  <r>
    <x v="8"/>
    <s v="S20709"/>
    <x v="41"/>
    <n v="201215"/>
    <x v="1"/>
    <n v="0"/>
    <n v="251391.45"/>
    <n v="105"/>
    <n v="332864.43"/>
    <n v="675.48"/>
    <n v="2718.85"/>
  </r>
  <r>
    <x v="9"/>
    <s v="S20709"/>
    <x v="41"/>
    <n v="201215"/>
    <x v="1"/>
    <n v="0"/>
    <n v="268067.84000000003"/>
    <n v="108"/>
    <n v="356683.67"/>
    <n v="2339.98"/>
    <n v="2900.82"/>
  </r>
  <r>
    <x v="10"/>
    <s v="S20709"/>
    <x v="41"/>
    <n v="201215"/>
    <x v="1"/>
    <n v="0"/>
    <n v="287489.64"/>
    <n v="114"/>
    <n v="387252.19"/>
    <n v="2438.41"/>
    <n v="3124.75"/>
  </r>
  <r>
    <x v="11"/>
    <s v="S20709"/>
    <x v="41"/>
    <n v="201215"/>
    <x v="1"/>
    <n v="0"/>
    <n v="328796.65999999997"/>
    <n v="120"/>
    <n v="436304.66"/>
    <n v="655.74"/>
    <n v="3592.08"/>
  </r>
  <r>
    <x v="12"/>
    <s v="S20709"/>
    <x v="41"/>
    <n v="201215"/>
    <x v="1"/>
    <n v="0"/>
    <n v="341909.79"/>
    <n v="124"/>
    <n v="455473.76"/>
    <n v="666.34"/>
    <n v="3736.71"/>
  </r>
  <r>
    <x v="13"/>
    <s v="S20709"/>
    <x v="41"/>
    <n v="201215"/>
    <x v="1"/>
    <n v="0"/>
    <n v="360125.07"/>
    <n v="127"/>
    <n v="477631.2"/>
    <n v="2274.9499999999998"/>
    <n v="3935.23"/>
  </r>
  <r>
    <x v="0"/>
    <s v="S20709"/>
    <x v="41"/>
    <n v="201215"/>
    <x v="1"/>
    <n v="0"/>
    <n v="354101.35"/>
    <n v="126"/>
    <n v="478141.4"/>
    <n v="2389.69"/>
    <n v="3856.99"/>
  </r>
  <r>
    <x v="1"/>
    <s v="S20709"/>
    <x v="41"/>
    <n v="201215"/>
    <x v="1"/>
    <n v="0"/>
    <n v="355933.21"/>
    <n v="128"/>
    <n v="493505.83"/>
    <n v="2494.2399999999998"/>
    <n v="3888.84"/>
  </r>
  <r>
    <x v="2"/>
    <s v="S20709"/>
    <x v="41"/>
    <n v="201215"/>
    <x v="1"/>
    <n v="0"/>
    <n v="365996.7"/>
    <n v="129"/>
    <n v="504125.36"/>
    <n v="2663.53"/>
    <n v="4008.25"/>
  </r>
  <r>
    <x v="3"/>
    <s v="S20709"/>
    <x v="41"/>
    <n v="201215"/>
    <x v="1"/>
    <n v="0"/>
    <n v="374367.55"/>
    <n v="133"/>
    <n v="528323.62"/>
    <n v="2526.63"/>
    <n v="4101.93"/>
  </r>
  <r>
    <x v="4"/>
    <s v="S20709"/>
    <x v="41"/>
    <n v="201215"/>
    <x v="1"/>
    <n v="0"/>
    <n v="378256.64000000001"/>
    <n v="135"/>
    <n v="545451.9"/>
    <n v="2609.58"/>
    <n v="4143.5200000000004"/>
  </r>
  <r>
    <x v="14"/>
    <s v="S23673  "/>
    <x v="42"/>
    <n v="201213"/>
    <x v="0"/>
    <n v="0"/>
    <n v="28498.54"/>
    <n v="10"/>
    <n v="28498.54"/>
    <n v="0"/>
    <n v="0"/>
  </r>
  <r>
    <x v="15"/>
    <s v="S23673  "/>
    <x v="42"/>
    <n v="201213"/>
    <x v="0"/>
    <n v="0"/>
    <n v="69752.19"/>
    <n v="24"/>
    <n v="69752.19"/>
    <n v="0"/>
    <n v="0"/>
  </r>
  <r>
    <x v="16"/>
    <s v="S23673  "/>
    <x v="42"/>
    <n v="201213"/>
    <x v="0"/>
    <n v="0"/>
    <n v="120627.32"/>
    <n v="46"/>
    <n v="124154.52"/>
    <n v="0"/>
    <n v="0"/>
  </r>
  <r>
    <x v="20"/>
    <s v="S23673  "/>
    <x v="42"/>
    <n v="201213"/>
    <x v="0"/>
    <n v="0"/>
    <n v="171015.61"/>
    <n v="67"/>
    <n v="178819.24"/>
    <n v="278.60000000000002"/>
    <n v="1881.17"/>
  </r>
  <r>
    <x v="21"/>
    <s v="S23673"/>
    <x v="42"/>
    <n v="201213"/>
    <x v="0"/>
    <n v="0"/>
    <n v="228296.37"/>
    <n v="92"/>
    <n v="244723.03"/>
    <n v="387.98"/>
    <n v="2511.2600000000002"/>
  </r>
  <r>
    <x v="22"/>
    <s v="S23673"/>
    <x v="42"/>
    <n v="201213"/>
    <x v="0"/>
    <n v="0"/>
    <n v="273055.31"/>
    <n v="117"/>
    <n v="299781.34000000003"/>
    <n v="540.64"/>
    <n v="3007.71"/>
  </r>
  <r>
    <x v="23"/>
    <s v="S23673"/>
    <x v="42"/>
    <n v="201213"/>
    <x v="0"/>
    <n v="0"/>
    <n v="328050.25"/>
    <n v="131"/>
    <n v="365889.21"/>
    <n v="646.9"/>
    <n v="3609"/>
  </r>
  <r>
    <x v="24"/>
    <s v="S23673"/>
    <x v="42"/>
    <n v="201213"/>
    <x v="0"/>
    <n v="0"/>
    <n v="391491.23"/>
    <n v="150"/>
    <n v="446997.08"/>
    <n v="817.81"/>
    <n v="4283.99"/>
  </r>
  <r>
    <x v="17"/>
    <s v="S23673"/>
    <x v="42"/>
    <n v="201213"/>
    <x v="0"/>
    <n v="0"/>
    <n v="422192.75"/>
    <n v="165"/>
    <n v="494723.03"/>
    <n v="909.38"/>
    <n v="4622.1400000000003"/>
  </r>
  <r>
    <x v="18"/>
    <s v="S23673"/>
    <x v="42"/>
    <n v="201213"/>
    <x v="0"/>
    <n v="0"/>
    <n v="450540"/>
    <n v="180"/>
    <n v="543994.17000000004"/>
    <n v="1158.43"/>
    <n v="4945.42"/>
  </r>
  <r>
    <x v="19"/>
    <s v="S23673"/>
    <x v="42"/>
    <n v="201213"/>
    <x v="0"/>
    <n v="0"/>
    <n v="495024.16"/>
    <n v="184"/>
    <n v="596690.96"/>
    <n v="9151.7800000000007"/>
    <n v="37160.85"/>
  </r>
  <r>
    <x v="5"/>
    <s v="S23673"/>
    <x v="42"/>
    <n v="201213"/>
    <x v="0"/>
    <n v="0"/>
    <n v="531454.31000000006"/>
    <n v="196"/>
    <n v="651632.65"/>
    <n v="9121.08"/>
    <n v="39848.42"/>
  </r>
  <r>
    <x v="5"/>
    <s v="S32189"/>
    <x v="43"/>
    <n v="201213"/>
    <x v="0"/>
    <n v="0"/>
    <n v="2623.91"/>
    <n v="2"/>
    <n v="2623.91"/>
    <n v="127.5"/>
    <n v="208.5"/>
  </r>
  <r>
    <x v="6"/>
    <s v="S32189"/>
    <x v="43"/>
    <n v="201213"/>
    <x v="0"/>
    <n v="0"/>
    <n v="9620.99"/>
    <n v="8"/>
    <n v="9620.99"/>
    <n v="412.5"/>
    <n v="757.5"/>
  </r>
  <r>
    <x v="7"/>
    <s v="S32189"/>
    <x v="43"/>
    <n v="201213"/>
    <x v="0"/>
    <n v="0"/>
    <n v="34251.01"/>
    <n v="28"/>
    <n v="42084.55"/>
    <n v="215.27"/>
    <n v="390.56"/>
  </r>
  <r>
    <x v="8"/>
    <s v="S32189"/>
    <x v="43"/>
    <n v="201213"/>
    <x v="0"/>
    <n v="0"/>
    <n v="42507.6"/>
    <n v="34"/>
    <n v="52215.74"/>
    <n v="235.11"/>
    <n v="481.41"/>
  </r>
  <r>
    <x v="0"/>
    <s v="S36127"/>
    <x v="44"/>
    <n v="201213"/>
    <x v="0"/>
    <n v="0"/>
    <n v="13449.09"/>
    <n v="8"/>
    <n v="13556.85"/>
    <n v="154.25"/>
    <n v="151.51"/>
  </r>
  <r>
    <x v="1"/>
    <s v="S36127"/>
    <x v="44"/>
    <n v="201213"/>
    <x v="0"/>
    <n v="0"/>
    <n v="34039.599999999999"/>
    <n v="17"/>
    <n v="35000"/>
    <n v="322.39"/>
    <n v="375.1"/>
  </r>
  <r>
    <x v="2"/>
    <s v="S36127"/>
    <x v="44"/>
    <n v="201213"/>
    <x v="0"/>
    <n v="0"/>
    <n v="58636.72"/>
    <n v="30"/>
    <n v="65932.94"/>
    <n v="332.63"/>
    <n v="645.39"/>
  </r>
  <r>
    <x v="3"/>
    <s v="S36127"/>
    <x v="44"/>
    <n v="201213"/>
    <x v="0"/>
    <n v="0"/>
    <n v="76443.69"/>
    <n v="39"/>
    <n v="82580.17"/>
    <n v="357.1"/>
    <n v="841.41"/>
  </r>
  <r>
    <x v="4"/>
    <s v="S36127"/>
    <x v="44"/>
    <n v="201213"/>
    <x v="0"/>
    <n v="0"/>
    <n v="155319.26"/>
    <n v="82"/>
    <n v="184650.15"/>
    <n v="357.9"/>
    <n v="1708.66"/>
  </r>
  <r>
    <x v="26"/>
    <s v="S21461"/>
    <x v="45"/>
    <n v="201215"/>
    <x v="1"/>
    <n v="0"/>
    <n v="1603.5"/>
    <n v="3"/>
    <n v="1603.5"/>
    <n v="0"/>
    <n v="0"/>
  </r>
  <r>
    <x v="27"/>
    <s v="S21461  "/>
    <x v="45"/>
    <n v="201215"/>
    <x v="1"/>
    <n v="0"/>
    <n v="5578.54"/>
    <n v="8"/>
    <n v="5612.24"/>
    <n v="0"/>
    <n v="0"/>
  </r>
  <r>
    <x v="14"/>
    <s v="S21461  "/>
    <x v="45"/>
    <n v="201215"/>
    <x v="1"/>
    <n v="0"/>
    <n v="18124.66"/>
    <n v="16"/>
    <n v="18381.919999999998"/>
    <n v="0"/>
    <n v="0"/>
  </r>
  <r>
    <x v="15"/>
    <s v="S21461  "/>
    <x v="45"/>
    <n v="201215"/>
    <x v="1"/>
    <n v="0"/>
    <n v="33578.58"/>
    <n v="24"/>
    <n v="34635.57"/>
    <n v="0"/>
    <n v="0"/>
  </r>
  <r>
    <x v="16"/>
    <s v="S21461  "/>
    <x v="45"/>
    <n v="201215"/>
    <x v="1"/>
    <n v="0"/>
    <n v="61477.13"/>
    <n v="41"/>
    <n v="64591.839999999997"/>
    <n v="0"/>
    <n v="0"/>
  </r>
  <r>
    <x v="20"/>
    <s v="S21461"/>
    <x v="45"/>
    <n v="201215"/>
    <x v="1"/>
    <n v="0"/>
    <n v="86045.09"/>
    <n v="55"/>
    <n v="91778.43"/>
    <n v="136.66999999999999"/>
    <n v="946.5"/>
  </r>
  <r>
    <x v="21"/>
    <s v="S21461"/>
    <x v="45"/>
    <n v="201215"/>
    <x v="1"/>
    <n v="0"/>
    <n v="120950.02"/>
    <n v="70"/>
    <n v="131793"/>
    <n v="214.92"/>
    <n v="1330.45"/>
  </r>
  <r>
    <x v="22"/>
    <s v="S21461"/>
    <x v="45"/>
    <n v="201215"/>
    <x v="1"/>
    <n v="0"/>
    <n v="194763.62"/>
    <n v="107"/>
    <n v="217448.98"/>
    <n v="366.64"/>
    <n v="2138.92"/>
  </r>
  <r>
    <x v="23"/>
    <s v="S21461"/>
    <x v="45"/>
    <n v="201215"/>
    <x v="1"/>
    <n v="0"/>
    <n v="207718.95"/>
    <n v="119"/>
    <n v="240000"/>
    <n v="452.05"/>
    <n v="2268.0700000000002"/>
  </r>
  <r>
    <x v="24"/>
    <s v="S21461"/>
    <x v="45"/>
    <n v="201215"/>
    <x v="1"/>
    <n v="0"/>
    <n v="219724.51"/>
    <n v="123"/>
    <n v="261282.8"/>
    <n v="625.23"/>
    <n v="2398.85"/>
  </r>
  <r>
    <x v="17"/>
    <s v="S21461"/>
    <x v="45"/>
    <n v="201215"/>
    <x v="1"/>
    <n v="0"/>
    <n v="234593.78"/>
    <n v="135"/>
    <n v="288396.5"/>
    <n v="1308.47"/>
    <n v="2557.73"/>
  </r>
  <r>
    <x v="18"/>
    <s v="S21461"/>
    <x v="45"/>
    <n v="201215"/>
    <x v="1"/>
    <n v="0"/>
    <n v="241266.12"/>
    <n v="140"/>
    <n v="306501.46000000002"/>
    <n v="600.62"/>
    <n v="2642.34"/>
  </r>
  <r>
    <x v="19"/>
    <s v="S21461"/>
    <x v="45"/>
    <n v="201215"/>
    <x v="1"/>
    <n v="0"/>
    <n v="269154.13"/>
    <n v="151"/>
    <n v="341705.54"/>
    <n v="5408.81"/>
    <n v="20239.84"/>
  </r>
  <r>
    <x v="5"/>
    <s v="S21461"/>
    <x v="45"/>
    <n v="201215"/>
    <x v="1"/>
    <n v="0"/>
    <n v="265998.56"/>
    <n v="149"/>
    <n v="349030.61"/>
    <n v="3647.81"/>
    <n v="20041.189999999999"/>
  </r>
  <r>
    <x v="6"/>
    <s v="S21461"/>
    <x v="45"/>
    <n v="201215"/>
    <x v="1"/>
    <n v="0"/>
    <n v="255530"/>
    <n v="151"/>
    <n v="351727.41"/>
    <n v="3900.74"/>
    <n v="19133.18"/>
  </r>
  <r>
    <x v="7"/>
    <s v="S21461"/>
    <x v="45"/>
    <n v="201215"/>
    <x v="1"/>
    <n v="0"/>
    <n v="260074.93"/>
    <n v="146"/>
    <n v="364307.58"/>
    <n v="634.59"/>
    <n v="2819.82"/>
  </r>
  <r>
    <x v="8"/>
    <s v="S21461"/>
    <x v="45"/>
    <n v="201215"/>
    <x v="1"/>
    <n v="0"/>
    <n v="270819.71000000002"/>
    <n v="147"/>
    <n v="379683.67"/>
    <n v="1575.76"/>
    <n v="2859.82"/>
  </r>
  <r>
    <x v="9"/>
    <s v="S21461"/>
    <x v="45"/>
    <n v="201215"/>
    <x v="1"/>
    <n v="0"/>
    <n v="284546.90999999997"/>
    <n v="146"/>
    <n v="398772.59"/>
    <n v="3013.64"/>
    <n v="3070.33"/>
  </r>
  <r>
    <x v="10"/>
    <s v="S21461"/>
    <x v="45"/>
    <n v="201215"/>
    <x v="1"/>
    <n v="0"/>
    <n v="308769.38"/>
    <n v="143"/>
    <n v="427271.14"/>
    <n v="616.32000000000005"/>
    <n v="3375.82"/>
  </r>
  <r>
    <x v="11"/>
    <s v="S21461"/>
    <x v="45"/>
    <n v="201215"/>
    <x v="1"/>
    <n v="0"/>
    <n v="329492.09000000003"/>
    <n v="142"/>
    <n v="451688.05"/>
    <n v="642.57000000000005"/>
    <n v="3603.84"/>
  </r>
  <r>
    <x v="12"/>
    <s v="S21461"/>
    <x v="45"/>
    <n v="201215"/>
    <x v="1"/>
    <n v="0"/>
    <n v="347955.47"/>
    <n v="141"/>
    <n v="471207"/>
    <n v="697.75"/>
    <n v="3806.02"/>
  </r>
  <r>
    <x v="13"/>
    <s v="S21461"/>
    <x v="45"/>
    <n v="201215"/>
    <x v="1"/>
    <n v="0"/>
    <n v="338218.23"/>
    <n v="139"/>
    <n v="470463.56"/>
    <n v="2177.9299999999998"/>
    <n v="3655.55"/>
  </r>
  <r>
    <x v="0"/>
    <s v="S21461"/>
    <x v="45"/>
    <n v="201215"/>
    <x v="1"/>
    <n v="0"/>
    <n v="322893.26"/>
    <n v="137"/>
    <n v="468495.63"/>
    <n v="1911.78"/>
    <n v="3532.69"/>
  </r>
  <r>
    <x v="1"/>
    <s v="S21461"/>
    <x v="45"/>
    <n v="201215"/>
    <x v="1"/>
    <n v="0"/>
    <n v="308464.40000000002"/>
    <n v="131"/>
    <n v="458702.62"/>
    <n v="2080.33"/>
    <n v="3330.27"/>
  </r>
  <r>
    <x v="2"/>
    <s v="S21461"/>
    <x v="45"/>
    <n v="201215"/>
    <x v="1"/>
    <n v="0"/>
    <n v="309932.49"/>
    <n v="132"/>
    <n v="463513.12"/>
    <n v="2315.4499999999998"/>
    <n v="3302.82"/>
  </r>
  <r>
    <x v="3"/>
    <s v="S21461"/>
    <x v="45"/>
    <n v="201215"/>
    <x v="1"/>
    <n v="0"/>
    <n v="318846.19"/>
    <n v="132"/>
    <n v="475357.14"/>
    <n v="2059.23"/>
    <n v="3484.07"/>
  </r>
  <r>
    <x v="4"/>
    <s v="S21461"/>
    <x v="45"/>
    <n v="201215"/>
    <x v="1"/>
    <n v="0"/>
    <n v="22782.57"/>
    <n v="6"/>
    <n v="30029.15"/>
    <n v="122.81"/>
    <n v="248.71"/>
  </r>
  <r>
    <x v="15"/>
    <s v="S24218  "/>
    <x v="46"/>
    <n v="201213"/>
    <x v="0"/>
    <n v="0"/>
    <n v="27915.45"/>
    <n v="5"/>
    <n v="27915.45"/>
    <n v="0"/>
    <n v="0"/>
  </r>
  <r>
    <x v="16"/>
    <s v="S24218  "/>
    <x v="46"/>
    <n v="201213"/>
    <x v="0"/>
    <n v="0"/>
    <n v="61671.48"/>
    <n v="16"/>
    <n v="61734.69"/>
    <n v="0"/>
    <n v="0"/>
  </r>
  <r>
    <x v="20"/>
    <s v="S24218  "/>
    <x v="46"/>
    <n v="201213"/>
    <x v="0"/>
    <n v="0"/>
    <n v="79861.89"/>
    <n v="23"/>
    <n v="82069.97"/>
    <n v="122.75"/>
    <n v="878.48"/>
  </r>
  <r>
    <x v="21"/>
    <s v="S24218"/>
    <x v="46"/>
    <n v="201213"/>
    <x v="0"/>
    <n v="0"/>
    <n v="117368.93"/>
    <n v="40"/>
    <n v="123207"/>
    <n v="219.78"/>
    <n v="1286.0999999999999"/>
  </r>
  <r>
    <x v="22"/>
    <s v="S24218"/>
    <x v="46"/>
    <n v="201213"/>
    <x v="0"/>
    <n v="0"/>
    <n v="161854.15"/>
    <n v="55"/>
    <n v="174912.54"/>
    <n v="375.63"/>
    <n v="1774.79"/>
  </r>
  <r>
    <x v="23"/>
    <s v="S24218"/>
    <x v="46"/>
    <n v="201213"/>
    <x v="0"/>
    <n v="0"/>
    <n v="197239.96"/>
    <n v="70"/>
    <n v="215014.58"/>
    <n v="461.58"/>
    <n v="2159.9899999999998"/>
  </r>
  <r>
    <x v="24"/>
    <s v="S24218"/>
    <x v="46"/>
    <n v="201213"/>
    <x v="0"/>
    <n v="0"/>
    <n v="218291.12"/>
    <n v="78"/>
    <n v="245932.94"/>
    <n v="572.48"/>
    <n v="2395.29"/>
  </r>
  <r>
    <x v="17"/>
    <s v="S24218"/>
    <x v="46"/>
    <n v="201213"/>
    <x v="0"/>
    <n v="0"/>
    <n v="247532.66"/>
    <n v="85"/>
    <n v="286268.21999999997"/>
    <n v="643.75"/>
    <n v="2713.94"/>
  </r>
  <r>
    <x v="18"/>
    <s v="S24218"/>
    <x v="46"/>
    <n v="201213"/>
    <x v="0"/>
    <n v="0"/>
    <n v="261918.87"/>
    <n v="93"/>
    <n v="310393.59000000003"/>
    <n v="673.31"/>
    <n v="2867.8"/>
  </r>
  <r>
    <x v="19"/>
    <s v="S24218"/>
    <x v="46"/>
    <n v="201213"/>
    <x v="0"/>
    <n v="0"/>
    <n v="304140.96000000002"/>
    <n v="106"/>
    <n v="363979.59"/>
    <n v="5330.51"/>
    <n v="22823.87"/>
  </r>
  <r>
    <x v="5"/>
    <s v="S24218"/>
    <x v="46"/>
    <n v="201213"/>
    <x v="0"/>
    <n v="0"/>
    <n v="323659.05"/>
    <n v="113"/>
    <n v="398731.78"/>
    <n v="5559.19"/>
    <n v="24309.14"/>
  </r>
  <r>
    <x v="6"/>
    <s v="S24218"/>
    <x v="46"/>
    <n v="201213"/>
    <x v="0"/>
    <n v="0"/>
    <n v="356770.9"/>
    <n v="128"/>
    <n v="454723.03"/>
    <n v="6329.69"/>
    <n v="26837.99"/>
  </r>
  <r>
    <x v="7"/>
    <s v="S24218"/>
    <x v="46"/>
    <n v="201213"/>
    <x v="0"/>
    <n v="0"/>
    <n v="367230.89"/>
    <n v="134"/>
    <n v="475845.48"/>
    <n v="937.81"/>
    <n v="4020.45"/>
  </r>
  <r>
    <x v="8"/>
    <s v="S24218"/>
    <x v="46"/>
    <n v="201213"/>
    <x v="0"/>
    <n v="0"/>
    <n v="371128.64"/>
    <n v="137"/>
    <n v="483046.65"/>
    <n v="939.18"/>
    <n v="4065.42"/>
  </r>
  <r>
    <x v="9"/>
    <s v="S24218"/>
    <x v="46"/>
    <n v="201213"/>
    <x v="0"/>
    <n v="0"/>
    <n v="394370.74"/>
    <n v="147"/>
    <n v="523119.53"/>
    <n v="989.61"/>
    <n v="4320.99"/>
  </r>
  <r>
    <x v="10"/>
    <s v="S24218"/>
    <x v="46"/>
    <n v="201213"/>
    <x v="0"/>
    <n v="0"/>
    <n v="423660.16"/>
    <n v="157"/>
    <n v="572784.26"/>
    <n v="1022.15"/>
    <n v="4644.2"/>
  </r>
  <r>
    <x v="11"/>
    <s v="S24218"/>
    <x v="46"/>
    <n v="201213"/>
    <x v="0"/>
    <n v="0"/>
    <n v="455979.25"/>
    <n v="166"/>
    <n v="626647.23"/>
    <n v="1073.31"/>
    <n v="4997.54"/>
  </r>
  <r>
    <x v="12"/>
    <s v="S24218"/>
    <x v="46"/>
    <n v="201213"/>
    <x v="0"/>
    <n v="0"/>
    <n v="461501.12"/>
    <n v="173"/>
    <n v="637798.82999999996"/>
    <n v="1121.06"/>
    <n v="5059.6899999999996"/>
  </r>
  <r>
    <x v="13"/>
    <s v="S24218"/>
    <x v="46"/>
    <n v="201213"/>
    <x v="0"/>
    <n v="0"/>
    <n v="469087.61"/>
    <n v="176"/>
    <n v="659285.71"/>
    <n v="2957.33"/>
    <n v="5140.05"/>
  </r>
  <r>
    <x v="0"/>
    <s v="S24218"/>
    <x v="46"/>
    <n v="201213"/>
    <x v="0"/>
    <n v="0"/>
    <n v="477989.1"/>
    <n v="184"/>
    <n v="688148.69"/>
    <n v="3021.79"/>
    <n v="5235.33"/>
  </r>
  <r>
    <x v="1"/>
    <s v="S24218"/>
    <x v="46"/>
    <n v="201213"/>
    <x v="0"/>
    <n v="0"/>
    <n v="463587.16"/>
    <n v="180"/>
    <n v="688090.38"/>
    <n v="3663.85"/>
    <n v="5039.66"/>
  </r>
  <r>
    <x v="2"/>
    <s v="S24218"/>
    <x v="46"/>
    <n v="201213"/>
    <x v="0"/>
    <n v="0"/>
    <n v="447989.2"/>
    <n v="172"/>
    <n v="679854.23"/>
    <n v="4641.18"/>
    <n v="4866.3100000000004"/>
  </r>
  <r>
    <x v="3"/>
    <s v="S24218"/>
    <x v="46"/>
    <n v="201213"/>
    <x v="0"/>
    <n v="0"/>
    <n v="468534.08"/>
    <n v="174"/>
    <n v="707113.7"/>
    <n v="6036.31"/>
    <n v="5095.42"/>
  </r>
  <r>
    <x v="4"/>
    <s v="S24218"/>
    <x v="46"/>
    <n v="201213"/>
    <x v="0"/>
    <n v="0"/>
    <n v="486569.81"/>
    <n v="174"/>
    <n v="721793.01"/>
    <n v="3740.57"/>
    <n v="5312.11"/>
  </r>
  <r>
    <x v="5"/>
    <s v="S32207"/>
    <x v="47"/>
    <n v="201213"/>
    <x v="0"/>
    <n v="0"/>
    <n v="3207"/>
    <n v="3"/>
    <n v="3207"/>
    <n v="55"/>
    <n v="239.5"/>
  </r>
  <r>
    <x v="6"/>
    <s v="S32207"/>
    <x v="47"/>
    <n v="201213"/>
    <x v="0"/>
    <n v="0"/>
    <n v="14641.95"/>
    <n v="12"/>
    <n v="17653.060000000001"/>
    <n v="581.1"/>
    <n v="1144.57"/>
  </r>
  <r>
    <x v="7"/>
    <s v="S32207"/>
    <x v="47"/>
    <n v="201213"/>
    <x v="0"/>
    <n v="0"/>
    <n v="54014.91"/>
    <n v="28"/>
    <n v="57215.74"/>
    <n v="176.6"/>
    <n v="599.78"/>
  </r>
  <r>
    <x v="8"/>
    <s v="S32207"/>
    <x v="47"/>
    <n v="201213"/>
    <x v="0"/>
    <n v="0"/>
    <n v="69186.58"/>
    <n v="36"/>
    <n v="74752.19"/>
    <n v="250.06"/>
    <n v="772.27"/>
  </r>
  <r>
    <x v="9"/>
    <s v="S32207"/>
    <x v="47"/>
    <n v="201213"/>
    <x v="0"/>
    <n v="0"/>
    <n v="79815.88"/>
    <n v="42"/>
    <n v="89183.67"/>
    <n v="295.32"/>
    <n v="891.55"/>
  </r>
  <r>
    <x v="10"/>
    <s v="S32207"/>
    <x v="47"/>
    <n v="201213"/>
    <x v="0"/>
    <n v="0"/>
    <n v="102072.31"/>
    <n v="53"/>
    <n v="115276.97"/>
    <n v="360.06"/>
    <n v="1140.3699999999999"/>
  </r>
  <r>
    <x v="11"/>
    <s v="S32207"/>
    <x v="47"/>
    <n v="201213"/>
    <x v="0"/>
    <n v="0"/>
    <n v="121817.02"/>
    <n v="63"/>
    <n v="136924.20000000001"/>
    <n v="381.95"/>
    <n v="1353.08"/>
  </r>
  <r>
    <x v="12"/>
    <s v="S32207"/>
    <x v="47"/>
    <n v="201213"/>
    <x v="0"/>
    <n v="0"/>
    <n v="138243.56"/>
    <n v="70"/>
    <n v="158848.4"/>
    <n v="490.52"/>
    <n v="1546.65"/>
  </r>
  <r>
    <x v="13"/>
    <s v="S32207"/>
    <x v="47"/>
    <n v="201213"/>
    <x v="0"/>
    <n v="0"/>
    <n v="150277.28"/>
    <n v="73"/>
    <n v="175029.15"/>
    <n v="679.86"/>
    <n v="1682.49"/>
  </r>
  <r>
    <x v="0"/>
    <s v="S32207"/>
    <x v="47"/>
    <n v="201213"/>
    <x v="0"/>
    <n v="0"/>
    <n v="155015.93"/>
    <n v="79"/>
    <n v="187725.95"/>
    <n v="662.64"/>
    <n v="1732.77"/>
  </r>
  <r>
    <x v="1"/>
    <s v="S32207"/>
    <x v="47"/>
    <n v="201213"/>
    <x v="0"/>
    <n v="0"/>
    <n v="165690.21"/>
    <n v="84"/>
    <n v="205160.35"/>
    <n v="724.81"/>
    <n v="1855.1"/>
  </r>
  <r>
    <x v="2"/>
    <s v="S32207"/>
    <x v="47"/>
    <n v="201213"/>
    <x v="0"/>
    <n v="0"/>
    <n v="233047.89"/>
    <n v="116"/>
    <n v="297988.34000000003"/>
    <n v="1000.19"/>
    <n v="2571.4299999999998"/>
  </r>
  <r>
    <x v="3"/>
    <s v="S32207"/>
    <x v="47"/>
    <n v="201213"/>
    <x v="0"/>
    <n v="0"/>
    <n v="260195.87"/>
    <n v="123"/>
    <n v="333935.86"/>
    <n v="1524.09"/>
    <n v="2868.27"/>
  </r>
  <r>
    <x v="4"/>
    <s v="S32207"/>
    <x v="47"/>
    <n v="201213"/>
    <x v="0"/>
    <n v="0"/>
    <n v="298547.06"/>
    <n v="142"/>
    <n v="393440.24"/>
    <n v="3354.62"/>
    <n v="3280.21"/>
  </r>
  <r>
    <x v="15"/>
    <s v="S24652"/>
    <x v="48"/>
    <n v="201213"/>
    <x v="0"/>
    <n v="0"/>
    <n v="2040.82"/>
    <n v="2"/>
    <n v="2040.82"/>
    <n v="0"/>
    <n v="0"/>
  </r>
  <r>
    <x v="16"/>
    <s v="S24652  "/>
    <x v="48"/>
    <n v="201213"/>
    <x v="0"/>
    <n v="0"/>
    <n v="33236.15"/>
    <n v="14"/>
    <n v="33236.15"/>
    <n v="0"/>
    <n v="0"/>
  </r>
  <r>
    <x v="20"/>
    <s v="S24652  "/>
    <x v="48"/>
    <n v="201213"/>
    <x v="0"/>
    <n v="0"/>
    <n v="72755.149999999994"/>
    <n v="31"/>
    <n v="73250.73"/>
    <n v="161.47999999999999"/>
    <n v="800.31"/>
  </r>
  <r>
    <x v="21"/>
    <s v="S24652"/>
    <x v="48"/>
    <n v="201213"/>
    <x v="0"/>
    <n v="0"/>
    <n v="117745.12"/>
    <n v="52"/>
    <n v="121428.57"/>
    <n v="262.23"/>
    <n v="1295.19"/>
  </r>
  <r>
    <x v="22"/>
    <s v="S24652"/>
    <x v="48"/>
    <n v="201213"/>
    <x v="0"/>
    <n v="0"/>
    <n v="161133.44"/>
    <n v="75"/>
    <n v="170276.97"/>
    <n v="361.46"/>
    <n v="1772.46"/>
  </r>
  <r>
    <x v="23"/>
    <s v="S24652"/>
    <x v="48"/>
    <n v="201213"/>
    <x v="0"/>
    <n v="0"/>
    <n v="192117.53"/>
    <n v="92"/>
    <n v="209795.92"/>
    <n v="441.27"/>
    <n v="2113.29"/>
  </r>
  <r>
    <x v="24"/>
    <s v="S24652"/>
    <x v="48"/>
    <n v="201213"/>
    <x v="0"/>
    <n v="0"/>
    <n v="206493.39"/>
    <n v="99"/>
    <n v="236341.11"/>
    <n v="580.55999999999995"/>
    <n v="2282.91"/>
  </r>
  <r>
    <x v="17"/>
    <s v="S24652"/>
    <x v="48"/>
    <n v="201213"/>
    <x v="0"/>
    <n v="0"/>
    <n v="232873.59"/>
    <n v="111"/>
    <n v="272419.83"/>
    <n v="648.23"/>
    <n v="2573.09"/>
  </r>
  <r>
    <x v="18"/>
    <s v="S24652"/>
    <x v="48"/>
    <n v="201213"/>
    <x v="0"/>
    <n v="0"/>
    <n v="255005.75"/>
    <n v="121"/>
    <n v="306530.61"/>
    <n v="725.11"/>
    <n v="2803.7"/>
  </r>
  <r>
    <x v="19"/>
    <s v="S24652"/>
    <x v="48"/>
    <n v="201213"/>
    <x v="0"/>
    <n v="0"/>
    <n v="280074.28999999998"/>
    <n v="132"/>
    <n v="345102.04"/>
    <n v="5909.24"/>
    <n v="21105.77"/>
  </r>
  <r>
    <x v="5"/>
    <s v="S24652"/>
    <x v="48"/>
    <n v="201213"/>
    <x v="0"/>
    <n v="0"/>
    <n v="285241.12"/>
    <n v="139"/>
    <n v="360553.94"/>
    <n v="8120.34"/>
    <n v="21463.89"/>
  </r>
  <r>
    <x v="6"/>
    <s v="S24652"/>
    <x v="48"/>
    <n v="201213"/>
    <x v="0"/>
    <n v="0"/>
    <n v="318571.40000000002"/>
    <n v="152"/>
    <n v="418352.77"/>
    <n v="5820.06"/>
    <n v="23968.959999999999"/>
  </r>
  <r>
    <x v="7"/>
    <s v="S24652"/>
    <x v="48"/>
    <n v="201213"/>
    <x v="0"/>
    <n v="0"/>
    <n v="327256.12"/>
    <n v="151"/>
    <n v="444737.61"/>
    <n v="2946.83"/>
    <n v="3464.99"/>
  </r>
  <r>
    <x v="8"/>
    <s v="S24652"/>
    <x v="48"/>
    <n v="201213"/>
    <x v="0"/>
    <n v="0"/>
    <n v="331208.49"/>
    <n v="153"/>
    <n v="461501.46"/>
    <n v="3045.87"/>
    <n v="3463.41"/>
  </r>
  <r>
    <x v="9"/>
    <s v="S24652"/>
    <x v="48"/>
    <n v="201213"/>
    <x v="0"/>
    <n v="0"/>
    <n v="320100.46000000002"/>
    <n v="154"/>
    <n v="466151.6"/>
    <n v="8492.39"/>
    <n v="3339.76"/>
  </r>
  <r>
    <x v="10"/>
    <s v="S24652"/>
    <x v="48"/>
    <n v="201213"/>
    <x v="0"/>
    <n v="0"/>
    <n v="334190.38"/>
    <n v="158"/>
    <n v="493556.85"/>
    <n v="2324.79"/>
    <n v="3577.04"/>
  </r>
  <r>
    <x v="11"/>
    <s v="S24652"/>
    <x v="48"/>
    <n v="201213"/>
    <x v="0"/>
    <n v="0"/>
    <n v="332004.43"/>
    <n v="155"/>
    <n v="501705.54"/>
    <n v="5478.26"/>
    <n v="3559.81"/>
  </r>
  <r>
    <x v="12"/>
    <s v="S24652"/>
    <x v="48"/>
    <n v="201213"/>
    <x v="0"/>
    <n v="0"/>
    <n v="330485.58"/>
    <n v="156"/>
    <n v="517011.66"/>
    <n v="875.22"/>
    <n v="3575.32"/>
  </r>
  <r>
    <x v="13"/>
    <s v="S24652"/>
    <x v="48"/>
    <n v="201213"/>
    <x v="0"/>
    <n v="0"/>
    <n v="309014.07"/>
    <n v="151"/>
    <n v="489329.45"/>
    <n v="2709.95"/>
    <n v="3368.69"/>
  </r>
  <r>
    <x v="0"/>
    <s v="S24652"/>
    <x v="48"/>
    <n v="201213"/>
    <x v="0"/>
    <n v="0"/>
    <n v="326139.15999999997"/>
    <n v="153"/>
    <n v="504795.92"/>
    <n v="2630.23"/>
    <n v="3557.36"/>
  </r>
  <r>
    <x v="1"/>
    <s v="S24652"/>
    <x v="48"/>
    <n v="201213"/>
    <x v="0"/>
    <n v="0"/>
    <n v="330441.94"/>
    <n v="149"/>
    <n v="488615.16"/>
    <n v="2762.44"/>
    <n v="3574.8"/>
  </r>
  <r>
    <x v="2"/>
    <s v="S24652"/>
    <x v="48"/>
    <n v="201213"/>
    <x v="0"/>
    <n v="0"/>
    <n v="335982.14"/>
    <n v="147"/>
    <n v="498513.12"/>
    <n v="3374.41"/>
    <n v="3643.72"/>
  </r>
  <r>
    <x v="3"/>
    <s v="S24652"/>
    <x v="48"/>
    <n v="201213"/>
    <x v="0"/>
    <n v="0"/>
    <n v="341352.18"/>
    <n v="140"/>
    <n v="484314.87"/>
    <n v="4400.8500000000004"/>
    <n v="3698.24"/>
  </r>
  <r>
    <x v="4"/>
    <s v="S24652"/>
    <x v="48"/>
    <n v="201213"/>
    <x v="0"/>
    <n v="0"/>
    <n v="344518.61"/>
    <n v="135"/>
    <n v="459897.96"/>
    <n v="2674.81"/>
    <n v="3750.1400000000003"/>
  </r>
  <r>
    <x v="25"/>
    <s v="S19945  "/>
    <x v="49"/>
    <n v="201215"/>
    <x v="1"/>
    <n v="0"/>
    <n v="8615.16"/>
    <n v="7"/>
    <n v="8615.16"/>
    <n v="0"/>
    <n v="0"/>
  </r>
  <r>
    <x v="26"/>
    <s v="S19945  "/>
    <x v="49"/>
    <n v="201215"/>
    <x v="1"/>
    <n v="0"/>
    <n v="20451.900000000001"/>
    <n v="17"/>
    <n v="20451.900000000001"/>
    <n v="0"/>
    <n v="0"/>
  </r>
  <r>
    <x v="27"/>
    <s v="S19945  "/>
    <x v="49"/>
    <n v="201215"/>
    <x v="1"/>
    <n v="0"/>
    <n v="32209.279999999999"/>
    <n v="30"/>
    <n v="33134.11"/>
    <n v="0"/>
    <n v="0"/>
  </r>
  <r>
    <x v="14"/>
    <s v="S19945  "/>
    <x v="49"/>
    <n v="201215"/>
    <x v="1"/>
    <n v="0"/>
    <n v="42253.279999999999"/>
    <n v="34"/>
    <n v="44795.92"/>
    <n v="0"/>
    <n v="0"/>
  </r>
  <r>
    <x v="14"/>
    <s v="S19945"/>
    <x v="49"/>
    <n v="201215"/>
    <x v="1"/>
    <n v="0"/>
    <n v="5685.13"/>
    <n v="1"/>
    <n v="5685.13"/>
    <n v="0"/>
    <n v="0"/>
  </r>
  <r>
    <x v="15"/>
    <s v="S19945"/>
    <x v="49"/>
    <n v="201215"/>
    <x v="1"/>
    <n v="0"/>
    <n v="70090.149999999994"/>
    <n v="47"/>
    <n v="74650.14"/>
    <n v="0"/>
    <n v="0"/>
  </r>
  <r>
    <x v="16"/>
    <s v="S19945  "/>
    <x v="49"/>
    <n v="201215"/>
    <x v="1"/>
    <n v="0"/>
    <n v="102439.78"/>
    <n v="53"/>
    <n v="109679.3"/>
    <n v="0"/>
    <n v="0"/>
  </r>
  <r>
    <x v="20"/>
    <s v="S19945"/>
    <x v="49"/>
    <n v="201215"/>
    <x v="1"/>
    <n v="0"/>
    <n v="120161.19"/>
    <n v="58"/>
    <n v="130481.05"/>
    <n v="224.55"/>
    <n v="1317.6899999999998"/>
  </r>
  <r>
    <x v="21"/>
    <s v="S19945"/>
    <x v="49"/>
    <n v="201215"/>
    <x v="1"/>
    <n v="0"/>
    <n v="133841.85"/>
    <n v="63"/>
    <n v="147478.14000000001"/>
    <n v="230.45"/>
    <n v="1466.03"/>
  </r>
  <r>
    <x v="22"/>
    <s v="S19945"/>
    <x v="49"/>
    <n v="201215"/>
    <x v="1"/>
    <n v="0"/>
    <n v="4482.8599999999997"/>
    <n v="2"/>
    <n v="5000"/>
    <n v="1.47"/>
    <n v="49.31"/>
  </r>
  <r>
    <x v="23"/>
    <s v="S19945"/>
    <x v="49"/>
    <n v="201215"/>
    <x v="1"/>
    <n v="0"/>
    <n v="4326.2700000000004"/>
    <n v="2"/>
    <n v="5000"/>
    <n v="1.32"/>
    <n v="47.59"/>
  </r>
  <r>
    <x v="24"/>
    <s v="S19945"/>
    <x v="49"/>
    <n v="201215"/>
    <x v="1"/>
    <n v="0"/>
    <n v="4171.78"/>
    <n v="2"/>
    <n v="5000"/>
    <n v="1.17"/>
    <n v="45.89"/>
  </r>
  <r>
    <x v="17"/>
    <s v="S19945"/>
    <x v="49"/>
    <n v="201215"/>
    <x v="1"/>
    <n v="0"/>
    <n v="4010.74"/>
    <n v="2"/>
    <n v="5000"/>
    <n v="1.01"/>
    <n v="44.12"/>
  </r>
  <r>
    <x v="18"/>
    <s v="S19945"/>
    <x v="49"/>
    <n v="201215"/>
    <x v="1"/>
    <n v="0"/>
    <n v="3843.66"/>
    <n v="2"/>
    <n v="5000"/>
    <n v="0.85"/>
    <n v="42.28"/>
  </r>
  <r>
    <x v="25"/>
    <s v="S19943  "/>
    <x v="50"/>
    <n v="201215"/>
    <x v="1"/>
    <n v="0"/>
    <n v="4446.0600000000004"/>
    <n v="8"/>
    <n v="4446.0600000000004"/>
    <n v="0"/>
    <n v="0"/>
  </r>
  <r>
    <x v="26"/>
    <s v="S19943  "/>
    <x v="50"/>
    <n v="201215"/>
    <x v="1"/>
    <n v="0"/>
    <n v="19154.52"/>
    <n v="22"/>
    <n v="20335.28"/>
    <n v="0"/>
    <n v="0"/>
  </r>
  <r>
    <x v="27"/>
    <s v="S19943  "/>
    <x v="50"/>
    <n v="201215"/>
    <x v="1"/>
    <n v="0"/>
    <n v="38869.64"/>
    <n v="39"/>
    <n v="41472.300000000003"/>
    <n v="0"/>
    <n v="0"/>
  </r>
  <r>
    <x v="14"/>
    <s v="S19943  "/>
    <x v="50"/>
    <n v="201215"/>
    <x v="1"/>
    <n v="0"/>
    <n v="71434.62"/>
    <n v="57"/>
    <n v="76020.41"/>
    <n v="0"/>
    <n v="0"/>
  </r>
  <r>
    <x v="15"/>
    <s v="S19943  "/>
    <x v="50"/>
    <n v="201215"/>
    <x v="1"/>
    <n v="0"/>
    <n v="98896"/>
    <n v="64"/>
    <n v="106137.03"/>
    <n v="0"/>
    <n v="0"/>
  </r>
  <r>
    <x v="16"/>
    <s v="S19943  "/>
    <x v="50"/>
    <n v="201215"/>
    <x v="1"/>
    <n v="0"/>
    <n v="133877.73000000001"/>
    <n v="74"/>
    <n v="147551.01999999999"/>
    <n v="0"/>
    <n v="0"/>
  </r>
  <r>
    <x v="20"/>
    <s v="S19943  "/>
    <x v="50"/>
    <n v="201215"/>
    <x v="1"/>
    <n v="0"/>
    <n v="157168.94"/>
    <n v="84"/>
    <n v="176559.77"/>
    <n v="374.89"/>
    <n v="1717.16"/>
  </r>
  <r>
    <x v="21"/>
    <s v="S19943"/>
    <x v="50"/>
    <n v="201215"/>
    <x v="1"/>
    <n v="0"/>
    <n v="189756.64"/>
    <n v="96"/>
    <n v="216501.46"/>
    <n v="569.27"/>
    <n v="2078.42"/>
  </r>
  <r>
    <x v="22"/>
    <s v="S19943"/>
    <x v="50"/>
    <n v="201215"/>
    <x v="1"/>
    <n v="0"/>
    <n v="217267.86"/>
    <n v="108"/>
    <n v="253090.38"/>
    <n v="475.03"/>
    <n v="2389.94"/>
  </r>
  <r>
    <x v="23"/>
    <s v="S19943"/>
    <x v="50"/>
    <n v="201215"/>
    <x v="1"/>
    <n v="0"/>
    <n v="246259.56"/>
    <n v="115"/>
    <n v="293688.05"/>
    <n v="528.23"/>
    <n v="2704.77"/>
  </r>
  <r>
    <x v="24"/>
    <s v="S19943"/>
    <x v="50"/>
    <n v="201215"/>
    <x v="1"/>
    <n v="0"/>
    <n v="249994.6"/>
    <n v="121"/>
    <n v="307813.40999999997"/>
    <n v="607.91999999999996"/>
    <n v="2742.77"/>
  </r>
  <r>
    <x v="17"/>
    <s v="S19943"/>
    <x v="50"/>
    <n v="201215"/>
    <x v="1"/>
    <n v="0"/>
    <n v="252691.94"/>
    <n v="128"/>
    <n v="319037.90000000002"/>
    <n v="518.02"/>
    <n v="2772.13"/>
  </r>
  <r>
    <x v="18"/>
    <s v="S19943"/>
    <x v="50"/>
    <n v="201215"/>
    <x v="1"/>
    <n v="0"/>
    <n v="264756.76"/>
    <n v="131"/>
    <n v="341997.08"/>
    <n v="680.42"/>
    <n v="2890.91"/>
  </r>
  <r>
    <x v="19"/>
    <s v="S19943"/>
    <x v="50"/>
    <n v="201215"/>
    <x v="1"/>
    <n v="0"/>
    <n v="288216.74"/>
    <n v="141"/>
    <n v="379314.87"/>
    <n v="12882.01"/>
    <n v="21455.599999999999"/>
  </r>
  <r>
    <x v="5"/>
    <s v="S19943"/>
    <x v="50"/>
    <n v="201215"/>
    <x v="1"/>
    <n v="0"/>
    <n v="307732.08"/>
    <n v="140"/>
    <n v="405641.4"/>
    <n v="13017.95"/>
    <n v="22928.79"/>
  </r>
  <r>
    <x v="6"/>
    <s v="S19943"/>
    <x v="50"/>
    <n v="201215"/>
    <x v="1"/>
    <n v="0"/>
    <n v="302670.84999999998"/>
    <n v="136"/>
    <n v="412492.71"/>
    <n v="4318.32"/>
    <n v="22675.01"/>
  </r>
  <r>
    <x v="7"/>
    <s v="S19943"/>
    <x v="50"/>
    <n v="201215"/>
    <x v="1"/>
    <n v="0"/>
    <n v="290758.78999999998"/>
    <n v="130"/>
    <n v="391778.43"/>
    <n v="586.28"/>
    <n v="3175.71"/>
  </r>
  <r>
    <x v="8"/>
    <s v="S19943"/>
    <x v="50"/>
    <n v="201215"/>
    <x v="1"/>
    <n v="0"/>
    <n v="296693.08"/>
    <n v="129"/>
    <n v="403790.09"/>
    <n v="1313.25"/>
    <n v="3232.57"/>
  </r>
  <r>
    <x v="9"/>
    <s v="S19943"/>
    <x v="50"/>
    <n v="201215"/>
    <x v="1"/>
    <n v="0"/>
    <n v="318322.95"/>
    <n v="133"/>
    <n v="432944.61"/>
    <n v="1166.3599999999999"/>
    <n v="3486.74"/>
  </r>
  <r>
    <x v="10"/>
    <s v="S19943"/>
    <x v="50"/>
    <n v="201215"/>
    <x v="1"/>
    <n v="0"/>
    <n v="311418.07"/>
    <n v="130"/>
    <n v="432580.18"/>
    <n v="959.45"/>
    <n v="3413.33"/>
  </r>
  <r>
    <x v="11"/>
    <s v="S19943"/>
    <x v="50"/>
    <n v="201215"/>
    <x v="1"/>
    <n v="0"/>
    <n v="342940.06"/>
    <n v="134"/>
    <n v="471661.81"/>
    <n v="1154.1300000000001"/>
    <n v="3667"/>
  </r>
  <r>
    <x v="12"/>
    <s v="S19943"/>
    <x v="50"/>
    <n v="201215"/>
    <x v="1"/>
    <n v="0"/>
    <n v="359242.58"/>
    <n v="143"/>
    <n v="500379.01"/>
    <n v="640.24"/>
    <n v="3940.58"/>
  </r>
  <r>
    <x v="13"/>
    <s v="S19943"/>
    <x v="50"/>
    <n v="201215"/>
    <x v="1"/>
    <n v="0"/>
    <n v="341094.46"/>
    <n v="142"/>
    <n v="496224.49"/>
    <n v="1996.6"/>
    <n v="3625.3"/>
  </r>
  <r>
    <x v="0"/>
    <s v="S19943"/>
    <x v="50"/>
    <n v="201215"/>
    <x v="1"/>
    <n v="0"/>
    <n v="346124.41"/>
    <n v="138"/>
    <n v="488527.7"/>
    <n v="2705.47"/>
    <n v="3710.84"/>
  </r>
  <r>
    <x v="1"/>
    <s v="S19943"/>
    <x v="50"/>
    <n v="201215"/>
    <x v="1"/>
    <n v="0"/>
    <n v="339446.38"/>
    <n v="139"/>
    <n v="499489.8"/>
    <n v="6084.55"/>
    <n v="3622.86"/>
  </r>
  <r>
    <x v="2"/>
    <s v="S19943"/>
    <x v="50"/>
    <n v="201215"/>
    <x v="1"/>
    <n v="0"/>
    <n v="335675.09"/>
    <n v="134"/>
    <n v="494606.41"/>
    <n v="3021.58"/>
    <n v="3565.78"/>
  </r>
  <r>
    <x v="3"/>
    <s v="S19943"/>
    <x v="50"/>
    <n v="201215"/>
    <x v="1"/>
    <n v="0"/>
    <n v="339441.39"/>
    <n v="133"/>
    <n v="506413.99"/>
    <n v="3853.66"/>
    <n v="3593.61"/>
  </r>
  <r>
    <x v="4"/>
    <s v="S19943"/>
    <x v="50"/>
    <n v="201215"/>
    <x v="1"/>
    <n v="0"/>
    <n v="514154.07"/>
    <n v="207"/>
    <n v="758083.09"/>
    <n v="8242.93"/>
    <n v="5466.56"/>
  </r>
  <r>
    <x v="15"/>
    <s v="S24635  "/>
    <x v="51"/>
    <n v="201213"/>
    <x v="0"/>
    <n v="0"/>
    <n v="2288.63"/>
    <n v="2"/>
    <n v="2288.63"/>
    <n v="0"/>
    <n v="0"/>
  </r>
  <r>
    <x v="24"/>
    <s v="S30469"/>
    <x v="52"/>
    <n v="201215"/>
    <x v="1"/>
    <n v="0"/>
    <n v="24271.14"/>
    <n v="6"/>
    <n v="24271.14"/>
    <n v="40.270000000000003"/>
    <n v="266.98"/>
  </r>
  <r>
    <x v="17"/>
    <s v="S30469"/>
    <x v="52"/>
    <n v="201215"/>
    <x v="1"/>
    <n v="0"/>
    <n v="40361.21"/>
    <n v="11"/>
    <n v="41034.99"/>
    <n v="101.28"/>
    <n v="446.52"/>
  </r>
  <r>
    <x v="19"/>
    <s v="S33045"/>
    <x v="52"/>
    <n v="201215"/>
    <x v="1"/>
    <n v="0"/>
    <n v="19241.98"/>
    <n v="6"/>
    <n v="19241.98"/>
    <n v="320"/>
    <n v="1452"/>
  </r>
  <r>
    <x v="5"/>
    <s v="S33045"/>
    <x v="52"/>
    <n v="201215"/>
    <x v="1"/>
    <n v="0"/>
    <n v="30398.85"/>
    <n v="14"/>
    <n v="30466.47"/>
    <n v="476.25"/>
    <n v="2302.65"/>
  </r>
  <r>
    <x v="6"/>
    <s v="S33045"/>
    <x v="52"/>
    <n v="201215"/>
    <x v="1"/>
    <n v="0"/>
    <n v="38579.25"/>
    <n v="19"/>
    <n v="40524.78"/>
    <n v="593.25"/>
    <n v="2919.06"/>
  </r>
  <r>
    <x v="7"/>
    <s v="S33045"/>
    <x v="52"/>
    <n v="201215"/>
    <x v="1"/>
    <n v="0"/>
    <n v="64625.04"/>
    <n v="29"/>
    <n v="69460.639999999999"/>
    <n v="251.98"/>
    <n v="726.17"/>
  </r>
  <r>
    <x v="8"/>
    <s v="S33045"/>
    <x v="52"/>
    <n v="201215"/>
    <x v="1"/>
    <n v="0"/>
    <n v="117210.72"/>
    <n v="53"/>
    <n v="133454.81"/>
    <n v="401.72"/>
    <n v="1316.49"/>
  </r>
  <r>
    <x v="9"/>
    <s v="S33045"/>
    <x v="52"/>
    <n v="201215"/>
    <x v="1"/>
    <n v="0"/>
    <n v="140262.39000000001"/>
    <n v="59"/>
    <n v="160641.4"/>
    <n v="433.66"/>
    <n v="1564.13"/>
  </r>
  <r>
    <x v="10"/>
    <s v="S33045"/>
    <x v="52"/>
    <n v="201215"/>
    <x v="1"/>
    <n v="0"/>
    <n v="150294.78"/>
    <n v="65"/>
    <n v="177142.86"/>
    <n v="447.33"/>
    <n v="1673.09"/>
  </r>
  <r>
    <x v="11"/>
    <s v="S33045"/>
    <x v="52"/>
    <n v="201215"/>
    <x v="1"/>
    <n v="0"/>
    <n v="184189.71"/>
    <n v="74"/>
    <n v="217594.75"/>
    <n v="553.41999999999996"/>
    <n v="2043.61"/>
  </r>
  <r>
    <x v="12"/>
    <s v="S33045"/>
    <x v="52"/>
    <n v="201215"/>
    <x v="1"/>
    <n v="0"/>
    <n v="176079.85"/>
    <n v="76"/>
    <n v="214533.53"/>
    <n v="562.82000000000005"/>
    <n v="1953.25"/>
  </r>
  <r>
    <x v="13"/>
    <s v="S33045"/>
    <x v="52"/>
    <n v="201215"/>
    <x v="1"/>
    <n v="0"/>
    <n v="192300.08"/>
    <n v="81"/>
    <n v="236997.08"/>
    <n v="1207.1300000000001"/>
    <n v="2133.52"/>
  </r>
  <r>
    <x v="0"/>
    <s v="S33045"/>
    <x v="52"/>
    <n v="201215"/>
    <x v="1"/>
    <n v="0"/>
    <n v="212993.43"/>
    <n v="94"/>
    <n v="269460.64"/>
    <n v="1470.56"/>
    <n v="2363.1"/>
  </r>
  <r>
    <x v="1"/>
    <s v="S33045"/>
    <x v="52"/>
    <n v="201215"/>
    <x v="1"/>
    <n v="0"/>
    <n v="223896.36"/>
    <n v="98"/>
    <n v="291399.42"/>
    <n v="1126.48"/>
    <n v="2486.2600000000002"/>
  </r>
  <r>
    <x v="2"/>
    <s v="S33045"/>
    <x v="52"/>
    <n v="201215"/>
    <x v="1"/>
    <n v="0"/>
    <n v="281928.64"/>
    <n v="107"/>
    <n v="362230.32"/>
    <n v="1664.74"/>
    <n v="3114.89"/>
  </r>
  <r>
    <x v="3"/>
    <s v="S33045"/>
    <x v="52"/>
    <n v="201215"/>
    <x v="1"/>
    <n v="0"/>
    <n v="289994.37"/>
    <n v="108"/>
    <n v="380816.33"/>
    <n v="1667.64"/>
    <n v="3198.14"/>
  </r>
  <r>
    <x v="4"/>
    <s v="S33045"/>
    <x v="52"/>
    <n v="201215"/>
    <x v="1"/>
    <n v="0"/>
    <n v="376351.05"/>
    <n v="136"/>
    <n v="515408.16"/>
    <n v="2730.24"/>
    <n v="4031.07"/>
  </r>
  <r>
    <x v="17"/>
    <s v="S30677"/>
    <x v="53"/>
    <n v="201213"/>
    <x v="0"/>
    <n v="0"/>
    <n v="4679.3"/>
    <n v="3"/>
    <n v="4679.3"/>
    <n v="11.7"/>
    <n v="51.47"/>
  </r>
  <r>
    <x v="18"/>
    <s v="S30677"/>
    <x v="53"/>
    <n v="201213"/>
    <x v="0"/>
    <n v="0"/>
    <n v="21501.46"/>
    <n v="14"/>
    <n v="21501.46"/>
    <n v="53.75"/>
    <n v="235.42"/>
  </r>
  <r>
    <x v="19"/>
    <s v="S30677"/>
    <x v="53"/>
    <n v="201213"/>
    <x v="0"/>
    <n v="0"/>
    <n v="74548.58"/>
    <n v="44"/>
    <n v="85641.4"/>
    <n v="1553.67"/>
    <n v="5651.35"/>
  </r>
  <r>
    <x v="5"/>
    <s v="S30677"/>
    <x v="53"/>
    <n v="201213"/>
    <x v="0"/>
    <n v="0"/>
    <n v="88401.05"/>
    <n v="55"/>
    <n v="101457.73"/>
    <n v="2400.0500000000002"/>
    <n v="6768.76"/>
  </r>
  <r>
    <x v="6"/>
    <s v="S30677"/>
    <x v="53"/>
    <n v="201213"/>
    <x v="0"/>
    <n v="0"/>
    <n v="131707.48000000001"/>
    <n v="86"/>
    <n v="159008.75"/>
    <n v="3415.2"/>
    <n v="10047.65"/>
  </r>
  <r>
    <x v="7"/>
    <s v="S30677"/>
    <x v="53"/>
    <n v="201213"/>
    <x v="0"/>
    <n v="0"/>
    <n v="150902.56"/>
    <n v="100"/>
    <n v="183498.54"/>
    <n v="547.53"/>
    <n v="1671.53"/>
  </r>
  <r>
    <x v="8"/>
    <s v="S30677"/>
    <x v="53"/>
    <n v="201213"/>
    <x v="0"/>
    <n v="0"/>
    <n v="163089.01"/>
    <n v="108"/>
    <n v="197419.83"/>
    <n v="579.76"/>
    <n v="1807.98"/>
  </r>
  <r>
    <x v="9"/>
    <s v="S30677"/>
    <x v="53"/>
    <n v="201213"/>
    <x v="0"/>
    <n v="0"/>
    <n v="183411.74"/>
    <n v="119"/>
    <n v="224154.52"/>
    <n v="621.15"/>
    <n v="2032.62"/>
  </r>
  <r>
    <x v="10"/>
    <s v="S30677"/>
    <x v="53"/>
    <n v="201213"/>
    <x v="0"/>
    <n v="0"/>
    <n v="205926.74"/>
    <n v="128"/>
    <n v="254475.22"/>
    <n v="657.84"/>
    <n v="2282.35"/>
  </r>
  <r>
    <x v="11"/>
    <s v="S30677"/>
    <x v="53"/>
    <n v="201213"/>
    <x v="0"/>
    <n v="0"/>
    <n v="223480.2"/>
    <n v="134"/>
    <n v="273629.74"/>
    <n v="734.07"/>
    <n v="2475.46"/>
  </r>
  <r>
    <x v="12"/>
    <s v="S30677"/>
    <x v="53"/>
    <n v="201213"/>
    <x v="0"/>
    <n v="0"/>
    <n v="237018.58"/>
    <n v="135"/>
    <n v="290816.33"/>
    <n v="813.11"/>
    <n v="2632.38"/>
  </r>
  <r>
    <x v="13"/>
    <s v="S30677"/>
    <x v="53"/>
    <n v="201213"/>
    <x v="0"/>
    <n v="0"/>
    <n v="253499.24"/>
    <n v="142"/>
    <n v="314795.92"/>
    <n v="2153.77"/>
    <n v="2815.8"/>
  </r>
  <r>
    <x v="0"/>
    <s v="S30677"/>
    <x v="53"/>
    <n v="201213"/>
    <x v="0"/>
    <n v="0"/>
    <n v="254176.34"/>
    <n v="147"/>
    <n v="325568.51"/>
    <n v="1947.92"/>
    <n v="2833.44"/>
  </r>
  <r>
    <x v="1"/>
    <s v="S30677"/>
    <x v="53"/>
    <n v="201213"/>
    <x v="0"/>
    <n v="0"/>
    <n v="261582.45"/>
    <n v="150"/>
    <n v="342172.01"/>
    <n v="2153.21"/>
    <n v="2922.94"/>
  </r>
  <r>
    <x v="2"/>
    <s v="S30677"/>
    <x v="53"/>
    <n v="201213"/>
    <x v="0"/>
    <n v="0"/>
    <n v="268933.83"/>
    <n v="150"/>
    <n v="356443.15"/>
    <n v="2114.96"/>
    <n v="2998.47"/>
  </r>
  <r>
    <x v="3"/>
    <s v="S30677"/>
    <x v="53"/>
    <n v="201213"/>
    <x v="0"/>
    <n v="0"/>
    <n v="283939.32"/>
    <n v="153"/>
    <n v="378163.27"/>
    <n v="2115.27"/>
    <n v="3162.36"/>
  </r>
  <r>
    <x v="4"/>
    <s v="S30677"/>
    <x v="53"/>
    <n v="201213"/>
    <x v="0"/>
    <n v="0"/>
    <n v="291805.89"/>
    <n v="160"/>
    <n v="396690.96"/>
    <n v="2311.39"/>
    <n v="3246.34"/>
  </r>
  <r>
    <x v="24"/>
    <s v="S30471"/>
    <x v="54"/>
    <n v="201213"/>
    <x v="0"/>
    <n v="0"/>
    <n v="12463.56"/>
    <n v="7"/>
    <n v="12463.56"/>
    <n v="31.16"/>
    <n v="137.1"/>
  </r>
  <r>
    <x v="17"/>
    <s v="S30471"/>
    <x v="54"/>
    <n v="201213"/>
    <x v="0"/>
    <n v="0"/>
    <n v="24882.89"/>
    <n v="13"/>
    <n v="24927.11"/>
    <n v="54.92"/>
    <n v="273.70999999999998"/>
  </r>
  <r>
    <x v="18"/>
    <s v="S30471"/>
    <x v="54"/>
    <n v="201213"/>
    <x v="0"/>
    <n v="0"/>
    <n v="54183.19"/>
    <n v="26"/>
    <n v="56282.8"/>
    <n v="120.88"/>
    <n v="588.79999999999995"/>
  </r>
  <r>
    <x v="19"/>
    <s v="S30471"/>
    <x v="54"/>
    <n v="201213"/>
    <x v="0"/>
    <n v="0"/>
    <n v="74210.61"/>
    <n v="34"/>
    <n v="78250.73"/>
    <n v="1125.23"/>
    <n v="5552.27"/>
  </r>
  <r>
    <x v="5"/>
    <s v="S30471"/>
    <x v="54"/>
    <n v="201213"/>
    <x v="0"/>
    <n v="0"/>
    <n v="89552.18"/>
    <n v="40"/>
    <n v="95524.78"/>
    <n v="1324.73"/>
    <n v="6681.75"/>
  </r>
  <r>
    <x v="6"/>
    <s v="S30471"/>
    <x v="54"/>
    <n v="201213"/>
    <x v="0"/>
    <n v="0"/>
    <n v="184839.43"/>
    <n v="78"/>
    <n v="215641.4"/>
    <n v="2685.98"/>
    <n v="13787.92"/>
  </r>
  <r>
    <x v="7"/>
    <s v="S30471"/>
    <x v="54"/>
    <n v="201213"/>
    <x v="0"/>
    <n v="0"/>
    <n v="203210.71"/>
    <n v="90"/>
    <n v="241078.72"/>
    <n v="426.29"/>
    <n v="2212.21"/>
  </r>
  <r>
    <x v="8"/>
    <s v="S30471"/>
    <x v="54"/>
    <n v="201213"/>
    <x v="0"/>
    <n v="0"/>
    <n v="203505.17"/>
    <n v="88"/>
    <n v="246311.95"/>
    <n v="431.88"/>
    <n v="2217.98"/>
  </r>
  <r>
    <x v="9"/>
    <s v="S30471"/>
    <x v="54"/>
    <n v="201213"/>
    <x v="0"/>
    <n v="0"/>
    <n v="204924.56"/>
    <n v="92"/>
    <n v="251326.53"/>
    <n v="430.33"/>
    <n v="2233.8000000000002"/>
  </r>
  <r>
    <x v="10"/>
    <s v="S30471"/>
    <x v="54"/>
    <n v="201213"/>
    <x v="0"/>
    <n v="0"/>
    <n v="215353.17"/>
    <n v="99"/>
    <n v="267740.52"/>
    <n v="446.63"/>
    <n v="2349.61"/>
  </r>
  <r>
    <x v="11"/>
    <s v="S30471"/>
    <x v="54"/>
    <n v="201213"/>
    <x v="0"/>
    <n v="0"/>
    <n v="215151.8"/>
    <n v="104"/>
    <n v="276020.40999999997"/>
    <n v="482.91"/>
    <n v="2352.75"/>
  </r>
  <r>
    <x v="12"/>
    <s v="S30471"/>
    <x v="54"/>
    <n v="201213"/>
    <x v="0"/>
    <n v="0"/>
    <n v="217951.11"/>
    <n v="108"/>
    <n v="286734.69"/>
    <n v="475.61"/>
    <n v="2382.6999999999998"/>
  </r>
  <r>
    <x v="13"/>
    <s v="S30471"/>
    <x v="54"/>
    <n v="201213"/>
    <x v="0"/>
    <n v="0"/>
    <n v="216576.4"/>
    <n v="106"/>
    <n v="289067.06"/>
    <n v="1729.68"/>
    <n v="2367.7199999999998"/>
  </r>
  <r>
    <x v="0"/>
    <s v="S30471"/>
    <x v="54"/>
    <n v="201213"/>
    <x v="0"/>
    <n v="0"/>
    <n v="224149.26"/>
    <n v="105"/>
    <n v="296166.18"/>
    <n v="1556.15"/>
    <n v="2452.4699999999998"/>
  </r>
  <r>
    <x v="1"/>
    <s v="S30471"/>
    <x v="54"/>
    <n v="201213"/>
    <x v="0"/>
    <n v="0"/>
    <n v="220160.35"/>
    <n v="105"/>
    <n v="300247.81"/>
    <n v="1487.53"/>
    <n v="2409.25"/>
  </r>
  <r>
    <x v="2"/>
    <s v="S30471"/>
    <x v="54"/>
    <n v="201213"/>
    <x v="0"/>
    <n v="0"/>
    <n v="231967.23"/>
    <n v="118"/>
    <n v="325466.46999999997"/>
    <n v="1589.9"/>
    <n v="2552.12"/>
  </r>
  <r>
    <x v="3"/>
    <s v="S30471"/>
    <x v="54"/>
    <n v="201213"/>
    <x v="0"/>
    <n v="0"/>
    <n v="250670.77"/>
    <n v="114"/>
    <n v="345000"/>
    <n v="1854.09"/>
    <n v="2723.99"/>
  </r>
  <r>
    <x v="4"/>
    <s v="S30471"/>
    <x v="54"/>
    <n v="201213"/>
    <x v="0"/>
    <n v="0"/>
    <n v="264709.92"/>
    <n v="125"/>
    <n v="375626.81999999995"/>
    <n v="2324.1400000000003"/>
    <n v="2883.9500000000003"/>
  </r>
  <r>
    <x v="19"/>
    <s v="S32838"/>
    <x v="55"/>
    <n v="201213"/>
    <x v="0"/>
    <n v="0"/>
    <n v="1034.99"/>
    <n v="1"/>
    <n v="1034.99"/>
    <n v="17.75"/>
    <n v="78.099999999999994"/>
  </r>
  <r>
    <x v="5"/>
    <s v="S32838"/>
    <x v="55"/>
    <n v="201213"/>
    <x v="0"/>
    <n v="0"/>
    <n v="11384.84"/>
    <n v="8"/>
    <n v="11384.84"/>
    <n v="704"/>
    <n v="923.85"/>
  </r>
  <r>
    <x v="6"/>
    <s v="S32838"/>
    <x v="55"/>
    <n v="201213"/>
    <x v="0"/>
    <n v="0"/>
    <n v="77904.33"/>
    <n v="48"/>
    <n v="97915.45"/>
    <n v="1875.16"/>
    <n v="5912.69"/>
  </r>
  <r>
    <x v="7"/>
    <s v="S32838"/>
    <x v="55"/>
    <n v="201213"/>
    <x v="0"/>
    <n v="0"/>
    <n v="77668.78"/>
    <n v="51"/>
    <n v="99620.99"/>
    <n v="288.99"/>
    <n v="860.83"/>
  </r>
  <r>
    <x v="8"/>
    <s v="S32838"/>
    <x v="55"/>
    <n v="201213"/>
    <x v="0"/>
    <n v="0"/>
    <n v="78898.100000000006"/>
    <n v="50"/>
    <n v="102390.67"/>
    <n v="282.74"/>
    <n v="874.33"/>
  </r>
  <r>
    <x v="9"/>
    <s v="S32838"/>
    <x v="55"/>
    <n v="201213"/>
    <x v="0"/>
    <n v="0"/>
    <n v="92101.49"/>
    <n v="58"/>
    <n v="119387.76"/>
    <n v="326.70999999999998"/>
    <n v="1024.76"/>
  </r>
  <r>
    <x v="10"/>
    <s v="S32838"/>
    <x v="55"/>
    <n v="201213"/>
    <x v="0"/>
    <n v="0"/>
    <n v="107240.35"/>
    <n v="65"/>
    <n v="140743.44"/>
    <n v="296.10000000000002"/>
    <n v="1190.44"/>
  </r>
  <r>
    <x v="11"/>
    <s v="S32838"/>
    <x v="55"/>
    <n v="201213"/>
    <x v="0"/>
    <n v="0"/>
    <n v="112552.48"/>
    <n v="69"/>
    <n v="149854.23000000001"/>
    <n v="303.58999999999997"/>
    <n v="1250.6099999999999"/>
  </r>
  <r>
    <x v="12"/>
    <s v="S32838"/>
    <x v="55"/>
    <n v="201213"/>
    <x v="0"/>
    <n v="0"/>
    <n v="126505.53"/>
    <n v="72"/>
    <n v="165014.57999999999"/>
    <n v="286.77999999999997"/>
    <n v="1403.28"/>
  </r>
  <r>
    <x v="13"/>
    <s v="S32838"/>
    <x v="55"/>
    <n v="201213"/>
    <x v="0"/>
    <n v="0"/>
    <n v="142932.73000000001"/>
    <n v="75"/>
    <n v="183746.36"/>
    <n v="623.01"/>
    <n v="1582.88"/>
  </r>
  <r>
    <x v="0"/>
    <s v="S32838"/>
    <x v="55"/>
    <n v="201213"/>
    <x v="0"/>
    <n v="0"/>
    <n v="150021.54"/>
    <n v="78"/>
    <n v="191982.51"/>
    <n v="574.28"/>
    <n v="1657.76"/>
  </r>
  <r>
    <x v="1"/>
    <s v="S32838"/>
    <x v="55"/>
    <n v="201213"/>
    <x v="0"/>
    <n v="0"/>
    <n v="155708.01999999999"/>
    <n v="79"/>
    <n v="203892.13"/>
    <n v="552.64"/>
    <n v="1719.35"/>
  </r>
  <r>
    <x v="2"/>
    <s v="S32838"/>
    <x v="55"/>
    <n v="201213"/>
    <x v="0"/>
    <n v="0"/>
    <n v="157147.15"/>
    <n v="81"/>
    <n v="204387.76"/>
    <n v="709.43"/>
    <n v="1731.11"/>
  </r>
  <r>
    <x v="3"/>
    <s v="S32838"/>
    <x v="55"/>
    <n v="201213"/>
    <x v="0"/>
    <n v="0"/>
    <n v="148864.39000000001"/>
    <n v="79"/>
    <n v="202113.7"/>
    <n v="683.55"/>
    <n v="1637.67"/>
  </r>
  <r>
    <x v="6"/>
    <s v="S31413"/>
    <x v="56"/>
    <n v="201213"/>
    <x v="0"/>
    <n v="0"/>
    <n v="1020.41"/>
    <n v="1"/>
    <n v="1020.41"/>
    <n v="0"/>
    <n v="77"/>
  </r>
  <r>
    <x v="7"/>
    <s v="S35226"/>
    <x v="57"/>
    <n v="201213"/>
    <x v="0"/>
    <n v="0"/>
    <n v="16180.76"/>
    <n v="11"/>
    <n v="16180.76"/>
    <n v="40.450000000000003"/>
    <n v="177.11"/>
  </r>
  <r>
    <x v="8"/>
    <s v="S35226"/>
    <x v="57"/>
    <n v="201213"/>
    <x v="0"/>
    <n v="0"/>
    <n v="55026.61"/>
    <n v="28"/>
    <n v="55174.93"/>
    <n v="237.42"/>
    <n v="619.72"/>
  </r>
  <r>
    <x v="9"/>
    <s v="S35226"/>
    <x v="57"/>
    <n v="201213"/>
    <x v="0"/>
    <n v="0"/>
    <n v="111643.28"/>
    <n v="48"/>
    <n v="113207"/>
    <n v="408.17"/>
    <n v="1232.0899999999999"/>
  </r>
  <r>
    <x v="10"/>
    <s v="S35226"/>
    <x v="57"/>
    <n v="201213"/>
    <x v="0"/>
    <n v="0"/>
    <n v="192038.08"/>
    <n v="70"/>
    <n v="197463.56"/>
    <n v="649.9"/>
    <n v="2104.17"/>
  </r>
  <r>
    <x v="11"/>
    <s v="S35226"/>
    <x v="57"/>
    <n v="201213"/>
    <x v="0"/>
    <n v="0"/>
    <n v="252649.31"/>
    <n v="83"/>
    <n v="264227.40999999997"/>
    <n v="834.08"/>
    <n v="2759.44"/>
  </r>
  <r>
    <x v="12"/>
    <s v="S35226"/>
    <x v="57"/>
    <n v="201213"/>
    <x v="0"/>
    <n v="0"/>
    <n v="318925.51"/>
    <n v="97"/>
    <n v="339373.18"/>
    <n v="1022.36"/>
    <n v="3485.3"/>
  </r>
  <r>
    <x v="13"/>
    <s v="S35226"/>
    <x v="57"/>
    <n v="201213"/>
    <x v="0"/>
    <n v="0"/>
    <n v="352410.57"/>
    <n v="109"/>
    <n v="383688.05"/>
    <n v="4356.72"/>
    <n v="3845.75"/>
  </r>
  <r>
    <x v="0"/>
    <s v="S35226"/>
    <x v="57"/>
    <n v="201213"/>
    <x v="0"/>
    <n v="0"/>
    <n v="385914.76"/>
    <n v="126"/>
    <n v="432303.21"/>
    <n v="5137.3999999999996"/>
    <n v="4200.9799999999996"/>
  </r>
  <r>
    <x v="1"/>
    <s v="S35226"/>
    <x v="57"/>
    <n v="201213"/>
    <x v="0"/>
    <n v="0"/>
    <n v="401974.3"/>
    <n v="139"/>
    <n v="465029.15"/>
    <n v="5523.69"/>
    <n v="4375.91"/>
  </r>
  <r>
    <x v="2"/>
    <s v="S35226"/>
    <x v="57"/>
    <n v="201213"/>
    <x v="0"/>
    <n v="0"/>
    <n v="455416.18"/>
    <n v="154"/>
    <n v="534198.25"/>
    <n v="6727.34"/>
    <n v="4941.38"/>
  </r>
  <r>
    <x v="3"/>
    <s v="S35226"/>
    <x v="57"/>
    <n v="201213"/>
    <x v="0"/>
    <n v="0"/>
    <n v="503662.6"/>
    <n v="170"/>
    <n v="602930.03"/>
    <n v="7476.94"/>
    <n v="5457.68"/>
  </r>
  <r>
    <x v="4"/>
    <s v="S35226"/>
    <x v="57"/>
    <n v="201213"/>
    <x v="0"/>
    <n v="0"/>
    <n v="551617.97000000009"/>
    <n v="179"/>
    <n v="668236.16"/>
    <n v="8448.42"/>
    <n v="5974.96"/>
  </r>
  <r>
    <x v="15"/>
    <s v="S24623  "/>
    <x v="58"/>
    <n v="201213"/>
    <x v="0"/>
    <n v="0"/>
    <n v="5539.36"/>
    <n v="4"/>
    <n v="5539.36"/>
    <n v="0"/>
    <n v="0"/>
  </r>
  <r>
    <x v="16"/>
    <s v="S24623  "/>
    <x v="58"/>
    <n v="201213"/>
    <x v="0"/>
    <n v="0"/>
    <n v="20918.37"/>
    <n v="11"/>
    <n v="20918.37"/>
    <n v="0"/>
    <n v="0"/>
  </r>
  <r>
    <x v="20"/>
    <s v="S24623  "/>
    <x v="58"/>
    <n v="201213"/>
    <x v="0"/>
    <n v="0"/>
    <n v="54186.71"/>
    <n v="28"/>
    <n v="54956.27"/>
    <n v="99.6"/>
    <n v="596.04999999999995"/>
  </r>
  <r>
    <x v="21"/>
    <s v="S24623"/>
    <x v="58"/>
    <n v="201213"/>
    <x v="0"/>
    <n v="0"/>
    <n v="86729.79"/>
    <n v="40"/>
    <n v="89635.57"/>
    <n v="169.17"/>
    <n v="953.52"/>
  </r>
  <r>
    <x v="22"/>
    <s v="S24623"/>
    <x v="58"/>
    <n v="201213"/>
    <x v="0"/>
    <n v="0"/>
    <n v="112652.23"/>
    <n v="61"/>
    <n v="119650.15"/>
    <n v="235.58"/>
    <n v="1236.1099999999999"/>
  </r>
  <r>
    <x v="23"/>
    <s v="S24623"/>
    <x v="58"/>
    <n v="201213"/>
    <x v="0"/>
    <n v="0"/>
    <n v="138063.76"/>
    <n v="73"/>
    <n v="150437.32"/>
    <n v="302.66000000000003"/>
    <n v="1517.58"/>
  </r>
  <r>
    <x v="24"/>
    <s v="S24623"/>
    <x v="58"/>
    <n v="201213"/>
    <x v="0"/>
    <n v="0"/>
    <n v="158014.17000000001"/>
    <n v="87"/>
    <n v="178061.22"/>
    <n v="353.62"/>
    <n v="1737.1"/>
  </r>
  <r>
    <x v="17"/>
    <s v="S24623"/>
    <x v="58"/>
    <n v="201213"/>
    <x v="0"/>
    <n v="0"/>
    <n v="167535.92000000001"/>
    <n v="92"/>
    <n v="197099.13"/>
    <n v="376.61"/>
    <n v="1839.36"/>
  </r>
  <r>
    <x v="18"/>
    <s v="S24623"/>
    <x v="58"/>
    <n v="201213"/>
    <x v="0"/>
    <n v="0"/>
    <n v="175542.26"/>
    <n v="97"/>
    <n v="211778.43"/>
    <n v="427.32"/>
    <n v="1931.69"/>
  </r>
  <r>
    <x v="19"/>
    <s v="S24623"/>
    <x v="58"/>
    <n v="201213"/>
    <x v="0"/>
    <n v="0"/>
    <n v="176873.33"/>
    <n v="100"/>
    <n v="220000"/>
    <n v="3573.71"/>
    <n v="13396.21"/>
  </r>
  <r>
    <x v="5"/>
    <s v="S24623"/>
    <x v="58"/>
    <n v="201213"/>
    <x v="0"/>
    <n v="0"/>
    <n v="184157.83"/>
    <n v="105"/>
    <n v="235918.37"/>
    <n v="12542.8"/>
    <n v="13481.84"/>
  </r>
  <r>
    <x v="6"/>
    <s v="S24623"/>
    <x v="58"/>
    <n v="201213"/>
    <x v="0"/>
    <n v="0"/>
    <n v="208772.37"/>
    <n v="119"/>
    <n v="275204.08"/>
    <n v="31780.720000000001"/>
    <n v="15265.44"/>
  </r>
  <r>
    <x v="7"/>
    <s v="S24623"/>
    <x v="58"/>
    <n v="201213"/>
    <x v="0"/>
    <n v="0"/>
    <n v="214079.8"/>
    <n v="128"/>
    <n v="286005.83"/>
    <n v="2066.04"/>
    <n v="2361.7800000000002"/>
  </r>
  <r>
    <x v="8"/>
    <s v="S24623"/>
    <x v="58"/>
    <n v="201213"/>
    <x v="0"/>
    <n v="0"/>
    <n v="210097.67"/>
    <n v="130"/>
    <n v="292769.68"/>
    <n v="1376.03"/>
    <n v="2332.23"/>
  </r>
  <r>
    <x v="9"/>
    <s v="S24623"/>
    <x v="58"/>
    <n v="201213"/>
    <x v="0"/>
    <n v="0"/>
    <n v="219981.92"/>
    <n v="135"/>
    <n v="311355.69"/>
    <n v="1364.73"/>
    <n v="2425.6"/>
  </r>
  <r>
    <x v="10"/>
    <s v="S24623"/>
    <x v="58"/>
    <n v="201213"/>
    <x v="0"/>
    <n v="0"/>
    <n v="223054.55"/>
    <n v="133"/>
    <n v="319518.95"/>
    <n v="1948.02"/>
    <n v="2416.9699999999998"/>
  </r>
  <r>
    <x v="11"/>
    <s v="S24623"/>
    <x v="58"/>
    <n v="201213"/>
    <x v="0"/>
    <n v="0"/>
    <n v="224618.43"/>
    <n v="127"/>
    <n v="319329.45"/>
    <n v="2763.16"/>
    <n v="2442.14"/>
  </r>
  <r>
    <x v="12"/>
    <s v="S24623"/>
    <x v="58"/>
    <n v="201213"/>
    <x v="0"/>
    <n v="0"/>
    <n v="215573.72"/>
    <n v="124"/>
    <n v="318950.44"/>
    <n v="3806.8"/>
    <n v="2355.0300000000002"/>
  </r>
  <r>
    <x v="13"/>
    <s v="S24623"/>
    <x v="58"/>
    <n v="201213"/>
    <x v="0"/>
    <n v="0"/>
    <n v="212895.4"/>
    <n v="119"/>
    <n v="320189.5"/>
    <n v="1387.38"/>
    <n v="2366.0700000000002"/>
  </r>
  <r>
    <x v="0"/>
    <s v="S24623"/>
    <x v="58"/>
    <n v="201213"/>
    <x v="0"/>
    <n v="0"/>
    <n v="215220.3"/>
    <n v="122"/>
    <n v="326749.27"/>
    <n v="1518.85"/>
    <n v="2402.63"/>
  </r>
  <r>
    <x v="1"/>
    <s v="S24623"/>
    <x v="58"/>
    <n v="201213"/>
    <x v="0"/>
    <n v="0"/>
    <n v="217906.61"/>
    <n v="121"/>
    <n v="338556.85"/>
    <n v="1759.9"/>
    <n v="2429.67"/>
  </r>
  <r>
    <x v="2"/>
    <s v="S24623"/>
    <x v="58"/>
    <n v="201213"/>
    <x v="0"/>
    <n v="0"/>
    <n v="220776.47"/>
    <n v="129"/>
    <n v="356574.34"/>
    <n v="1880.73"/>
    <n v="2474.0100000000002"/>
  </r>
  <r>
    <x v="3"/>
    <s v="S24623"/>
    <x v="58"/>
    <n v="201213"/>
    <x v="0"/>
    <n v="0"/>
    <n v="236099.85"/>
    <n v="132"/>
    <n v="363061.22"/>
    <n v="2333.7399999999998"/>
    <n v="2649.14"/>
  </r>
  <r>
    <x v="4"/>
    <s v="S24623"/>
    <x v="58"/>
    <n v="201213"/>
    <x v="0"/>
    <n v="0"/>
    <n v="228580.52"/>
    <n v="129"/>
    <n v="355481.05"/>
    <n v="2611.7199999999998"/>
    <n v="2518.33"/>
  </r>
  <r>
    <x v="17"/>
    <s v="S25716"/>
    <x v="59"/>
    <n v="201215"/>
    <x v="1"/>
    <n v="0"/>
    <n v="1457.73"/>
    <n v="2"/>
    <n v="1457.73"/>
    <n v="3.64"/>
    <n v="15.49"/>
  </r>
  <r>
    <x v="18"/>
    <s v="S25716"/>
    <x v="59"/>
    <n v="201215"/>
    <x v="1"/>
    <n v="0"/>
    <n v="53938.49"/>
    <n v="25"/>
    <n v="56282.8"/>
    <n v="150.52000000000001"/>
    <n v="597.67999999999995"/>
  </r>
  <r>
    <x v="19"/>
    <s v="S25716"/>
    <x v="59"/>
    <n v="201215"/>
    <x v="1"/>
    <n v="0"/>
    <n v="65134.38"/>
    <n v="31"/>
    <n v="70568.509999999995"/>
    <n v="1503"/>
    <n v="4991.1400000000003"/>
  </r>
  <r>
    <x v="5"/>
    <s v="S25716"/>
    <x v="59"/>
    <n v="201215"/>
    <x v="1"/>
    <n v="0"/>
    <n v="63810.48"/>
    <n v="33"/>
    <n v="72827.990000000005"/>
    <n v="1466.63"/>
    <n v="4888.38"/>
  </r>
  <r>
    <x v="6"/>
    <s v="S25716"/>
    <x v="59"/>
    <n v="201215"/>
    <x v="1"/>
    <n v="0"/>
    <n v="73586.25"/>
    <n v="38"/>
    <n v="86603.5"/>
    <n v="1715.31"/>
    <n v="5642.88"/>
  </r>
  <r>
    <x v="7"/>
    <s v="S25716"/>
    <x v="59"/>
    <n v="201215"/>
    <x v="1"/>
    <n v="0"/>
    <n v="86712.91"/>
    <n v="45"/>
    <n v="104460.64"/>
    <n v="313.85000000000002"/>
    <n v="973.67"/>
  </r>
  <r>
    <x v="8"/>
    <s v="S25716"/>
    <x v="59"/>
    <n v="201215"/>
    <x v="1"/>
    <n v="0"/>
    <n v="96931.78"/>
    <n v="47"/>
    <n v="114956.27"/>
    <n v="273.26"/>
    <n v="1077.6099999999999"/>
  </r>
  <r>
    <x v="9"/>
    <s v="S25716"/>
    <x v="59"/>
    <n v="201215"/>
    <x v="1"/>
    <n v="0"/>
    <n v="101458.02"/>
    <n v="50"/>
    <n v="122186.59"/>
    <n v="307"/>
    <n v="1129.97"/>
  </r>
  <r>
    <x v="10"/>
    <s v="S25716"/>
    <x v="59"/>
    <n v="201215"/>
    <x v="1"/>
    <n v="0"/>
    <n v="123125.05"/>
    <n v="58"/>
    <n v="147274.04999999999"/>
    <n v="395.69"/>
    <n v="1373.75"/>
  </r>
  <r>
    <x v="11"/>
    <s v="S25716"/>
    <x v="59"/>
    <n v="201215"/>
    <x v="1"/>
    <n v="0"/>
    <n v="123693.38"/>
    <n v="60"/>
    <n v="153032.07"/>
    <n v="375.86"/>
    <n v="1378.41"/>
  </r>
  <r>
    <x v="12"/>
    <s v="S25716"/>
    <x v="59"/>
    <n v="201215"/>
    <x v="1"/>
    <n v="0"/>
    <n v="140566.17000000001"/>
    <n v="63"/>
    <n v="176588.92"/>
    <n v="445.83"/>
    <n v="1569.01"/>
  </r>
  <r>
    <x v="13"/>
    <s v="S25716"/>
    <x v="59"/>
    <n v="201215"/>
    <x v="1"/>
    <n v="0"/>
    <n v="150057.54999999999"/>
    <n v="68"/>
    <n v="193279.88"/>
    <n v="682.05"/>
    <n v="1672.35"/>
  </r>
  <r>
    <x v="0"/>
    <s v="S25716"/>
    <x v="59"/>
    <n v="201215"/>
    <x v="1"/>
    <n v="0"/>
    <n v="166153.71"/>
    <n v="73"/>
    <n v="213250.73"/>
    <n v="1043.05"/>
    <n v="1862.52"/>
  </r>
  <r>
    <x v="1"/>
    <s v="S25716"/>
    <x v="59"/>
    <n v="201215"/>
    <x v="1"/>
    <n v="0"/>
    <n v="159695.87"/>
    <n v="74"/>
    <n v="215641.4"/>
    <n v="1121.57"/>
    <n v="1804.74"/>
  </r>
  <r>
    <x v="2"/>
    <s v="S25716"/>
    <x v="59"/>
    <n v="201215"/>
    <x v="1"/>
    <n v="0"/>
    <n v="176106"/>
    <n v="77"/>
    <n v="239548.11"/>
    <n v="1145.28"/>
    <n v="1989.39"/>
  </r>
  <r>
    <x v="3"/>
    <s v="S25716"/>
    <x v="59"/>
    <n v="201215"/>
    <x v="1"/>
    <n v="0"/>
    <n v="189577.48"/>
    <n v="81"/>
    <n v="251151.6"/>
    <n v="1347.42"/>
    <n v="2133.9499999999998"/>
  </r>
  <r>
    <x v="4"/>
    <s v="S25716"/>
    <x v="59"/>
    <n v="201215"/>
    <x v="1"/>
    <n v="0"/>
    <n v="215328.92"/>
    <n v="89"/>
    <n v="299577.26"/>
    <n v="1369.53"/>
    <n v="2409.23"/>
  </r>
  <r>
    <x v="5"/>
    <s v="S32186"/>
    <x v="60"/>
    <n v="201215"/>
    <x v="1"/>
    <n v="0"/>
    <n v="3061.22"/>
    <n v="5"/>
    <n v="3061.22"/>
    <n v="132.5"/>
    <n v="241.5"/>
  </r>
  <r>
    <x v="6"/>
    <s v="S32186"/>
    <x v="60"/>
    <n v="201215"/>
    <x v="1"/>
    <n v="0"/>
    <n v="11464.48"/>
    <n v="11"/>
    <n v="11661.81"/>
    <n v="164.12"/>
    <n v="875.61"/>
  </r>
  <r>
    <x v="7"/>
    <s v="S32186"/>
    <x v="60"/>
    <n v="201215"/>
    <x v="1"/>
    <n v="0"/>
    <n v="17978.560000000001"/>
    <n v="18"/>
    <n v="18877.55"/>
    <n v="53.81"/>
    <n v="201.9"/>
  </r>
  <r>
    <x v="8"/>
    <s v="S32186"/>
    <x v="60"/>
    <n v="201215"/>
    <x v="1"/>
    <n v="0"/>
    <n v="67357.289999999994"/>
    <n v="45"/>
    <n v="81428.570000000007"/>
    <n v="156.49"/>
    <n v="746.79"/>
  </r>
  <r>
    <x v="9"/>
    <s v="S32186"/>
    <x v="60"/>
    <n v="201215"/>
    <x v="1"/>
    <n v="0"/>
    <n v="80598.53"/>
    <n v="52"/>
    <n v="97463.56"/>
    <n v="357.79"/>
    <n v="851.13"/>
  </r>
  <r>
    <x v="10"/>
    <s v="S32186"/>
    <x v="60"/>
    <n v="201215"/>
    <x v="1"/>
    <n v="0"/>
    <n v="107407.51"/>
    <n v="63"/>
    <n v="131865.89000000001"/>
    <n v="1861.98"/>
    <n v="1147.3"/>
  </r>
  <r>
    <x v="11"/>
    <s v="S32186"/>
    <x v="60"/>
    <n v="201215"/>
    <x v="1"/>
    <n v="0"/>
    <n v="117011.63"/>
    <n v="64"/>
    <n v="143994.17000000001"/>
    <n v="2716.5"/>
    <n v="1253.9000000000001"/>
  </r>
  <r>
    <x v="12"/>
    <s v="S32186"/>
    <x v="60"/>
    <n v="201215"/>
    <x v="1"/>
    <n v="0"/>
    <n v="127033.62"/>
    <n v="67"/>
    <n v="155889.21"/>
    <n v="234.61"/>
    <n v="1396.57"/>
  </r>
  <r>
    <x v="13"/>
    <s v="S32186"/>
    <x v="60"/>
    <n v="201215"/>
    <x v="1"/>
    <n v="0"/>
    <n v="136465.23000000001"/>
    <n v="70"/>
    <n v="170102.04"/>
    <n v="717.92"/>
    <n v="1499.65"/>
  </r>
  <r>
    <x v="0"/>
    <s v="S32186"/>
    <x v="60"/>
    <n v="201215"/>
    <x v="1"/>
    <n v="0"/>
    <n v="152977.37"/>
    <n v="76"/>
    <n v="193454.81"/>
    <n v="867.32"/>
    <n v="1677.7"/>
  </r>
  <r>
    <x v="1"/>
    <s v="S32186"/>
    <x v="60"/>
    <n v="201215"/>
    <x v="1"/>
    <n v="0"/>
    <n v="162749.31"/>
    <n v="82"/>
    <n v="209708.45"/>
    <n v="1380.91"/>
    <n v="1692.5"/>
  </r>
  <r>
    <x v="2"/>
    <s v="S32186"/>
    <x v="60"/>
    <n v="201215"/>
    <x v="1"/>
    <n v="0"/>
    <n v="162292.75"/>
    <n v="87"/>
    <n v="218906.71"/>
    <n v="2679.8"/>
    <n v="1685.7"/>
  </r>
  <r>
    <x v="3"/>
    <s v="S32186"/>
    <x v="60"/>
    <n v="201215"/>
    <x v="1"/>
    <n v="0"/>
    <n v="175100.17"/>
    <n v="93"/>
    <n v="241501.46"/>
    <n v="7698.56"/>
    <n v="1823.15"/>
  </r>
  <r>
    <x v="4"/>
    <s v="S32186"/>
    <x v="60"/>
    <n v="201215"/>
    <x v="1"/>
    <n v="0"/>
    <n v="190597.27"/>
    <n v="101"/>
    <n v="272623.90999999997"/>
    <n v="1350.7"/>
    <n v="2079.09"/>
  </r>
  <r>
    <x v="20"/>
    <s v="S26448  "/>
    <x v="61"/>
    <n v="201215"/>
    <x v="1"/>
    <n v="0"/>
    <n v="17128.28"/>
    <n v="8"/>
    <n v="17128.28"/>
    <n v="31.16"/>
    <n v="188.41"/>
  </r>
  <r>
    <x v="21"/>
    <s v="S26448"/>
    <x v="61"/>
    <n v="201215"/>
    <x v="1"/>
    <n v="0"/>
    <n v="51080.43"/>
    <n v="25"/>
    <n v="51166.18"/>
    <n v="95.01"/>
    <n v="561.16"/>
  </r>
  <r>
    <x v="22"/>
    <s v="S26448"/>
    <x v="61"/>
    <n v="201215"/>
    <x v="1"/>
    <n v="0"/>
    <n v="58754.5"/>
    <n v="33"/>
    <n v="60495.63"/>
    <n v="115.3"/>
    <n v="644.26"/>
  </r>
  <r>
    <x v="23"/>
    <s v="S26448"/>
    <x v="61"/>
    <n v="201215"/>
    <x v="1"/>
    <n v="0"/>
    <n v="69771.86"/>
    <n v="42"/>
    <n v="74008.75"/>
    <n v="168.43"/>
    <n v="766.5"/>
  </r>
  <r>
    <x v="24"/>
    <s v="S26448"/>
    <x v="61"/>
    <n v="201215"/>
    <x v="1"/>
    <n v="0"/>
    <n v="73533.36"/>
    <n v="51"/>
    <n v="81078.720000000001"/>
    <n v="185.6"/>
    <n v="807.15"/>
  </r>
  <r>
    <x v="17"/>
    <s v="S26448"/>
    <x v="61"/>
    <n v="201215"/>
    <x v="1"/>
    <n v="0"/>
    <n v="77824.83"/>
    <n v="57"/>
    <n v="89387.76"/>
    <n v="201.41"/>
    <n v="855.66"/>
  </r>
  <r>
    <x v="18"/>
    <s v="S26448"/>
    <x v="61"/>
    <n v="201215"/>
    <x v="1"/>
    <n v="0"/>
    <n v="84326.28"/>
    <n v="64"/>
    <n v="100174.93"/>
    <n v="304.24"/>
    <n v="938.29"/>
  </r>
  <r>
    <x v="19"/>
    <s v="S26448"/>
    <x v="61"/>
    <n v="201215"/>
    <x v="1"/>
    <n v="0"/>
    <n v="94449.46"/>
    <n v="72"/>
    <n v="114606.41"/>
    <n v="2230.69"/>
    <n v="7192.04"/>
  </r>
  <r>
    <x v="5"/>
    <s v="S26448"/>
    <x v="61"/>
    <n v="201215"/>
    <x v="1"/>
    <n v="0"/>
    <n v="97514.37"/>
    <n v="74"/>
    <n v="122186.59"/>
    <n v="2936.74"/>
    <n v="7500.53"/>
  </r>
  <r>
    <x v="6"/>
    <s v="S26448"/>
    <x v="61"/>
    <n v="201215"/>
    <x v="1"/>
    <n v="0"/>
    <n v="106251.24"/>
    <n v="75"/>
    <n v="135233.24"/>
    <n v="2883.75"/>
    <n v="8149.81"/>
  </r>
  <r>
    <x v="7"/>
    <s v="S26448"/>
    <x v="61"/>
    <n v="201215"/>
    <x v="1"/>
    <n v="0"/>
    <n v="97664.72"/>
    <n v="72"/>
    <n v="133046.65"/>
    <n v="383.72"/>
    <n v="1091.68"/>
  </r>
  <r>
    <x v="8"/>
    <s v="S26448"/>
    <x v="61"/>
    <n v="201215"/>
    <x v="1"/>
    <n v="0"/>
    <n v="1414.83"/>
    <n v="1"/>
    <n v="1822.16"/>
    <n v="3.54"/>
    <n v="15.56"/>
  </r>
  <r>
    <x v="9"/>
    <s v="S26448"/>
    <x v="61"/>
    <n v="201215"/>
    <x v="1"/>
    <n v="0"/>
    <n v="1273.19"/>
    <n v="1"/>
    <n v="1822.16"/>
    <n v="3.18"/>
    <n v="14"/>
  </r>
  <r>
    <x v="10"/>
    <s v="S26448"/>
    <x v="61"/>
    <n v="201215"/>
    <x v="1"/>
    <n v="0"/>
    <n v="1127.4000000000001"/>
    <n v="1"/>
    <n v="1822.16"/>
    <n v="2.82"/>
    <n v="12.4"/>
  </r>
  <r>
    <x v="11"/>
    <s v="S26448"/>
    <x v="61"/>
    <n v="201215"/>
    <x v="1"/>
    <n v="0"/>
    <n v="979.23"/>
    <n v="1"/>
    <n v="1822.16"/>
    <n v="2.4500000000000002"/>
    <n v="10.77"/>
  </r>
  <r>
    <x v="12"/>
    <s v="S26448"/>
    <x v="61"/>
    <n v="201215"/>
    <x v="1"/>
    <n v="0"/>
    <n v="826.98"/>
    <n v="1"/>
    <n v="1822.16"/>
    <n v="2.0699999999999998"/>
    <n v="9.1"/>
  </r>
  <r>
    <x v="13"/>
    <s v="S26448"/>
    <x v="61"/>
    <n v="201215"/>
    <x v="1"/>
    <n v="0"/>
    <n v="671.99"/>
    <n v="1"/>
    <n v="1822.16"/>
    <n v="1.68"/>
    <n v="7.39"/>
  </r>
  <r>
    <x v="28"/>
    <s v="BCE201  "/>
    <x v="20"/>
    <n v="201215"/>
    <x v="1"/>
    <n v="0"/>
    <n v="37946.58"/>
    <n v="15"/>
    <n v="55218.66"/>
    <n v="33845.49"/>
    <n v="0"/>
  </r>
  <r>
    <x v="28"/>
    <s v="BCN201  "/>
    <x v="19"/>
    <n v="201215"/>
    <x v="1"/>
    <n v="0"/>
    <n v="82966.62"/>
    <n v="31"/>
    <n v="83658.89"/>
    <n v="322.06"/>
    <n v="921.86"/>
  </r>
  <r>
    <x v="28"/>
    <s v="S19943"/>
    <x v="50"/>
    <n v="201215"/>
    <x v="1"/>
    <n v="0"/>
    <n v="455307.37"/>
    <n v="194"/>
    <n v="710561.22"/>
    <n v="7998.96"/>
    <n v="4828.29"/>
  </r>
  <r>
    <x v="28"/>
    <s v="S20709"/>
    <x v="41"/>
    <n v="201215"/>
    <x v="1"/>
    <n v="0"/>
    <n v="385379.4"/>
    <n v="141"/>
    <n v="567376.09"/>
    <n v="3154.16"/>
    <n v="4154.63"/>
  </r>
  <r>
    <x v="28"/>
    <s v="S20710"/>
    <x v="6"/>
    <n v="201215"/>
    <x v="1"/>
    <n v="0"/>
    <n v="397483.56"/>
    <n v="148"/>
    <n v="599220.12"/>
    <n v="2602.62"/>
    <n v="4375.99"/>
  </r>
  <r>
    <x v="28"/>
    <s v="S21461"/>
    <x v="45"/>
    <n v="201215"/>
    <x v="1"/>
    <n v="0"/>
    <n v="1811.52"/>
    <n v="1"/>
    <n v="7288.63"/>
    <n v="4.53"/>
    <n v="19.93"/>
  </r>
  <r>
    <x v="28"/>
    <s v="S23401"/>
    <x v="7"/>
    <n v="201215"/>
    <x v="1"/>
    <n v="0"/>
    <n v="442945.91"/>
    <n v="137"/>
    <n v="628454.81000000006"/>
    <n v="3864.24"/>
    <n v="4816.2299999999996"/>
  </r>
  <r>
    <x v="28"/>
    <s v="S23403"/>
    <x v="28"/>
    <n v="201215"/>
    <x v="1"/>
    <n v="0"/>
    <n v="236343.97"/>
    <n v="118"/>
    <n v="400000"/>
    <n v="1945.42"/>
    <n v="2571.23"/>
  </r>
  <r>
    <x v="28"/>
    <s v="S23449"/>
    <x v="17"/>
    <n v="201215"/>
    <x v="1"/>
    <n v="0"/>
    <n v="417893.21"/>
    <n v="141"/>
    <n v="602026.23999999999"/>
    <n v="2172.08"/>
    <n v="4585.5600000000004"/>
  </r>
  <r>
    <x v="28"/>
    <s v="S24218"/>
    <x v="46"/>
    <n v="201215"/>
    <x v="1"/>
    <n v="0"/>
    <n v="8163.27"/>
    <n v="1"/>
    <n v="8163.27"/>
    <n v="244.9"/>
    <n v="85.71"/>
  </r>
  <r>
    <x v="28"/>
    <s v="S24652"/>
    <x v="48"/>
    <n v="201215"/>
    <x v="1"/>
    <n v="0"/>
    <n v="2915.45"/>
    <n v="1"/>
    <n v="2915.45"/>
    <n v="0"/>
    <n v="32.07"/>
  </r>
  <r>
    <x v="28"/>
    <s v="S25716"/>
    <x v="59"/>
    <n v="201215"/>
    <x v="1"/>
    <n v="0"/>
    <n v="243069.58"/>
    <n v="94"/>
    <n v="329518.95"/>
    <n v="1400.76"/>
    <n v="2712.85"/>
  </r>
  <r>
    <x v="28"/>
    <s v="S26449"/>
    <x v="26"/>
    <n v="201215"/>
    <x v="1"/>
    <n v="0"/>
    <n v="289936.95"/>
    <n v="117"/>
    <n v="411574.34"/>
    <n v="1470.58"/>
    <n v="3165.21"/>
  </r>
  <r>
    <x v="28"/>
    <s v="S26449"/>
    <x v="26"/>
    <n v="201215"/>
    <x v="2"/>
    <n v="0"/>
    <n v="1034.99"/>
    <n v="1"/>
    <n v="1034.99"/>
    <n v="2.59"/>
    <n v="11.38"/>
  </r>
  <r>
    <x v="28"/>
    <s v="S30470"/>
    <x v="31"/>
    <n v="201215"/>
    <x v="1"/>
    <n v="0"/>
    <n v="223534.5"/>
    <n v="116"/>
    <n v="323294.46000000002"/>
    <n v="1764.25"/>
    <n v="2497.87"/>
  </r>
  <r>
    <x v="28"/>
    <s v="S30471"/>
    <x v="54"/>
    <n v="201215"/>
    <x v="1"/>
    <n v="0"/>
    <n v="1457.73"/>
    <n v="2"/>
    <n v="1457.73"/>
    <n v="43.73"/>
    <n v="21.14"/>
  </r>
  <r>
    <x v="28"/>
    <s v="S32186"/>
    <x v="60"/>
    <n v="201215"/>
    <x v="1"/>
    <n v="0"/>
    <n v="195986.75"/>
    <n v="103"/>
    <n v="283411.08"/>
    <n v="1573.75"/>
    <n v="2129.5300000000002"/>
  </r>
  <r>
    <x v="28"/>
    <s v="S32188"/>
    <x v="1"/>
    <n v="201215"/>
    <x v="1"/>
    <n v="0"/>
    <n v="319908.83"/>
    <n v="166"/>
    <n v="455247.81"/>
    <n v="2596.85"/>
    <n v="3498.19"/>
  </r>
  <r>
    <x v="28"/>
    <s v="S32207"/>
    <x v="47"/>
    <n v="201215"/>
    <x v="1"/>
    <n v="0"/>
    <n v="291.55"/>
    <n v="1"/>
    <n v="291.55"/>
    <n v="8.75"/>
    <n v="4.2300000000000004"/>
  </r>
  <r>
    <x v="28"/>
    <s v="S33045"/>
    <x v="52"/>
    <n v="201215"/>
    <x v="1"/>
    <n v="0"/>
    <n v="392778.84"/>
    <n v="138"/>
    <n v="552186.59"/>
    <n v="4667.75"/>
    <n v="4226.33"/>
  </r>
  <r>
    <x v="28"/>
    <s v="S35226"/>
    <x v="57"/>
    <n v="201215"/>
    <x v="1"/>
    <n v="0"/>
    <n v="2623.91"/>
    <n v="1"/>
    <n v="2623.91"/>
    <n v="6.56"/>
    <n v="28.86"/>
  </r>
  <r>
    <x v="28"/>
    <s v="S36123"/>
    <x v="15"/>
    <n v="201215"/>
    <x v="1"/>
    <n v="0"/>
    <n v="220982.59"/>
    <n v="101"/>
    <n v="298688.05"/>
    <n v="1884.12"/>
    <n v="2360.83"/>
  </r>
  <r>
    <x v="28"/>
    <s v="S36126"/>
    <x v="22"/>
    <n v="201215"/>
    <x v="1"/>
    <n v="0"/>
    <n v="156008.67000000001"/>
    <n v="85"/>
    <n v="205553.94"/>
    <n v="1229"/>
    <n v="1718.3"/>
  </r>
  <r>
    <x v="28"/>
    <s v="BCE201  "/>
    <x v="20"/>
    <n v="201213"/>
    <x v="0"/>
    <n v="0"/>
    <n v="37308.910000000003"/>
    <n v="11"/>
    <n v="60553.94"/>
    <n v="34475.769999999997"/>
    <n v="0"/>
  </r>
  <r>
    <x v="28"/>
    <s v="BCN201  "/>
    <x v="19"/>
    <n v="201213"/>
    <x v="0"/>
    <n v="0"/>
    <n v="11661.81"/>
    <n v="6"/>
    <n v="11661.81"/>
    <n v="9.11"/>
    <n v="128.28"/>
  </r>
  <r>
    <x v="28"/>
    <s v="S13578"/>
    <x v="25"/>
    <n v="201213"/>
    <x v="0"/>
    <n v="0"/>
    <n v="432962.91"/>
    <n v="120"/>
    <n v="581690.96"/>
    <n v="1963.19"/>
    <n v="4739.24"/>
  </r>
  <r>
    <x v="28"/>
    <s v="S24218"/>
    <x v="46"/>
    <n v="201213"/>
    <x v="0"/>
    <n v="0"/>
    <n v="519248.39"/>
    <n v="177"/>
    <n v="743192.42"/>
    <n v="4125.78"/>
    <n v="5668.03"/>
  </r>
  <r>
    <x v="28"/>
    <s v="S24623"/>
    <x v="58"/>
    <n v="201213"/>
    <x v="0"/>
    <n v="0"/>
    <n v="239196.61"/>
    <n v="125"/>
    <n v="355145.77"/>
    <n v="3171.07"/>
    <n v="2666.42"/>
  </r>
  <r>
    <x v="28"/>
    <s v="S24626"/>
    <x v="27"/>
    <n v="201213"/>
    <x v="0"/>
    <n v="0"/>
    <n v="297427.71000000002"/>
    <n v="139"/>
    <n v="428236.15"/>
    <n v="3509"/>
    <n v="3262.36"/>
  </r>
  <r>
    <x v="28"/>
    <s v="S24633"/>
    <x v="16"/>
    <n v="201213"/>
    <x v="0"/>
    <n v="0"/>
    <n v="457935.06"/>
    <n v="162"/>
    <n v="700291.55"/>
    <n v="4690.45"/>
    <n v="4974.28"/>
  </r>
  <r>
    <x v="28"/>
    <s v="S24652"/>
    <x v="48"/>
    <n v="201213"/>
    <x v="0"/>
    <n v="0"/>
    <n v="388023.03999999998"/>
    <n v="158"/>
    <n v="539241.98"/>
    <n v="2932.7"/>
    <n v="4227.1000000000004"/>
  </r>
  <r>
    <x v="28"/>
    <s v="S27528"/>
    <x v="29"/>
    <n v="201213"/>
    <x v="0"/>
    <n v="0"/>
    <n v="204976.94"/>
    <n v="124"/>
    <n v="298717.2"/>
    <n v="4757.75"/>
    <n v="2192.63"/>
  </r>
  <r>
    <x v="28"/>
    <s v="S30471"/>
    <x v="54"/>
    <n v="201213"/>
    <x v="0"/>
    <n v="0"/>
    <n v="288347.90000000002"/>
    <n v="144"/>
    <n v="428921.28"/>
    <n v="4118.32"/>
    <n v="3146.7"/>
  </r>
  <r>
    <x v="28"/>
    <s v="S30486  "/>
    <x v="12"/>
    <n v="201213"/>
    <x v="0"/>
    <n v="0"/>
    <n v="6631.71"/>
    <n v="1"/>
    <n v="8163.27"/>
    <n v="0"/>
    <n v="72.95"/>
  </r>
  <r>
    <x v="28"/>
    <s v="S30677"/>
    <x v="53"/>
    <n v="201213"/>
    <x v="0"/>
    <n v="0"/>
    <n v="318035.36"/>
    <n v="173"/>
    <n v="438061.22"/>
    <n v="2357.0300000000002"/>
    <n v="3509.95"/>
  </r>
  <r>
    <x v="28"/>
    <s v="S31210"/>
    <x v="4"/>
    <n v="201213"/>
    <x v="0"/>
    <n v="0"/>
    <n v="322938.09999999998"/>
    <n v="127"/>
    <n v="460728.86"/>
    <n v="3144.31"/>
    <n v="3534.23"/>
  </r>
  <r>
    <x v="28"/>
    <s v="S31264"/>
    <x v="34"/>
    <n v="201213"/>
    <x v="0"/>
    <n v="0"/>
    <n v="372169.92"/>
    <n v="144"/>
    <n v="512332.36"/>
    <n v="2714.84"/>
    <n v="4068.37"/>
  </r>
  <r>
    <x v="28"/>
    <s v="S32205"/>
    <x v="11"/>
    <n v="201213"/>
    <x v="0"/>
    <n v="0"/>
    <n v="281110.95"/>
    <n v="135"/>
    <n v="365947.52"/>
    <n v="1676.05"/>
    <n v="3094.46"/>
  </r>
  <r>
    <x v="28"/>
    <s v="S32207"/>
    <x v="47"/>
    <n v="201213"/>
    <x v="0"/>
    <n v="0"/>
    <n v="309965.78999999998"/>
    <n v="142"/>
    <n v="410830.9"/>
    <n v="1928.17"/>
    <n v="3437.34"/>
  </r>
  <r>
    <x v="28"/>
    <s v="S35226"/>
    <x v="57"/>
    <n v="201213"/>
    <x v="0"/>
    <n v="0"/>
    <n v="598533.36"/>
    <n v="194"/>
    <n v="737915.45"/>
    <n v="9255.2800000000007"/>
    <n v="6474.06"/>
  </r>
  <r>
    <x v="28"/>
    <s v="S36121"/>
    <x v="0"/>
    <n v="201213"/>
    <x v="0"/>
    <n v="0"/>
    <n v="148047.49"/>
    <n v="65"/>
    <n v="173586.01"/>
    <n v="1638.22"/>
    <n v="1612.86"/>
  </r>
  <r>
    <x v="28"/>
    <s v="S36127"/>
    <x v="44"/>
    <n v="201213"/>
    <x v="0"/>
    <n v="0"/>
    <n v="175982.09"/>
    <n v="95"/>
    <n v="220830.9"/>
    <n v="729.35"/>
    <n v="1929.54"/>
  </r>
  <r>
    <x v="28"/>
    <s v="S37085"/>
    <x v="30"/>
    <n v="201213"/>
    <x v="0"/>
    <n v="0"/>
    <n v="252344.55"/>
    <n v="116"/>
    <n v="318323.62"/>
    <n v="2457.0700000000002"/>
    <n v="2809.1"/>
  </r>
  <r>
    <x v="29"/>
    <s v="BCE201  "/>
    <x v="20"/>
    <n v="201215"/>
    <x v="1"/>
    <n v="0"/>
    <n v="33288.230000000003"/>
    <n v="15"/>
    <n v="55801.75"/>
    <n v="32937.300000000003"/>
    <n v="0"/>
  </r>
  <r>
    <x v="29"/>
    <s v="BCN201  "/>
    <x v="19"/>
    <n v="201215"/>
    <x v="1"/>
    <n v="0"/>
    <n v="109311.16"/>
    <n v="46"/>
    <n v="112011.66"/>
    <n v="757.36"/>
    <n v="1203.9000000000001"/>
  </r>
  <r>
    <x v="29"/>
    <s v="S19943"/>
    <x v="50"/>
    <n v="201215"/>
    <x v="1"/>
    <n v="0"/>
    <n v="403208.28"/>
    <n v="182"/>
    <n v="665225.94999999995"/>
    <n v="4216.6499999999996"/>
    <n v="4320.4399999999996"/>
  </r>
  <r>
    <x v="29"/>
    <s v="S20709"/>
    <x v="41"/>
    <n v="201215"/>
    <x v="1"/>
    <n v="0"/>
    <n v="362803.56"/>
    <n v="140"/>
    <n v="549154.52"/>
    <n v="2807.12"/>
    <n v="3975.82"/>
  </r>
  <r>
    <x v="29"/>
    <s v="S20710"/>
    <x v="6"/>
    <n v="201215"/>
    <x v="1"/>
    <n v="0"/>
    <n v="396290.85"/>
    <n v="140"/>
    <n v="598724.49"/>
    <n v="2247.6"/>
    <n v="4370.8500000000004"/>
  </r>
  <r>
    <x v="29"/>
    <s v="S23401"/>
    <x v="7"/>
    <n v="201215"/>
    <x v="1"/>
    <n v="0"/>
    <n v="443450.69"/>
    <n v="140"/>
    <n v="633046.65"/>
    <n v="4235.5200000000004"/>
    <n v="4781.7"/>
  </r>
  <r>
    <x v="29"/>
    <s v="S23403"/>
    <x v="28"/>
    <n v="201215"/>
    <x v="1"/>
    <n v="0"/>
    <n v="218339.16"/>
    <n v="111"/>
    <n v="376647.23"/>
    <n v="1712.06"/>
    <n v="2370.69"/>
  </r>
  <r>
    <x v="29"/>
    <s v="S23449"/>
    <x v="17"/>
    <n v="201215"/>
    <x v="1"/>
    <n v="0"/>
    <n v="437371.76"/>
    <n v="138"/>
    <n v="628411.07999999996"/>
    <n v="2658.78"/>
    <n v="4800.18"/>
  </r>
  <r>
    <x v="29"/>
    <s v="S24218"/>
    <x v="46"/>
    <n v="201215"/>
    <x v="1"/>
    <n v="0"/>
    <n v="8007.09"/>
    <n v="1"/>
    <n v="8163.27"/>
    <n v="240.21"/>
    <n v="84.07"/>
  </r>
  <r>
    <x v="29"/>
    <s v="S24652"/>
    <x v="48"/>
    <n v="201215"/>
    <x v="1"/>
    <n v="0"/>
    <n v="2769.15"/>
    <n v="1"/>
    <n v="2915.45"/>
    <n v="0"/>
    <n v="30.46"/>
  </r>
  <r>
    <x v="29"/>
    <s v="S25716"/>
    <x v="59"/>
    <n v="201215"/>
    <x v="1"/>
    <n v="0"/>
    <n v="244870.79"/>
    <n v="92"/>
    <n v="325291.55"/>
    <n v="1887.9"/>
    <n v="2725.54"/>
  </r>
  <r>
    <x v="29"/>
    <s v="S26449"/>
    <x v="26"/>
    <n v="201215"/>
    <x v="1"/>
    <n v="0"/>
    <n v="288389.52"/>
    <n v="116"/>
    <n v="408425.66"/>
    <n v="1774.79"/>
    <n v="3156.48"/>
  </r>
  <r>
    <x v="29"/>
    <s v="S30470"/>
    <x v="31"/>
    <n v="201215"/>
    <x v="1"/>
    <n v="0"/>
    <n v="223466.6"/>
    <n v="115"/>
    <n v="328017.49"/>
    <n v="1942.13"/>
    <n v="2491.9299999999998"/>
  </r>
  <r>
    <x v="29"/>
    <s v="S30471"/>
    <x v="54"/>
    <n v="201215"/>
    <x v="1"/>
    <n v="0"/>
    <n v="1264.31"/>
    <n v="2"/>
    <n v="1457.73"/>
    <n v="37.93"/>
    <n v="18.329999999999998"/>
  </r>
  <r>
    <x v="29"/>
    <s v="S32186"/>
    <x v="60"/>
    <n v="201215"/>
    <x v="1"/>
    <n v="0"/>
    <n v="199182.21"/>
    <n v="103"/>
    <n v="295583.09000000003"/>
    <n v="1535.8"/>
    <n v="2169.31"/>
  </r>
  <r>
    <x v="29"/>
    <s v="S32188"/>
    <x v="1"/>
    <n v="201215"/>
    <x v="1"/>
    <n v="0"/>
    <n v="293111.81"/>
    <n v="155"/>
    <n v="426311.95"/>
    <n v="3008.59"/>
    <n v="3214.21"/>
  </r>
  <r>
    <x v="29"/>
    <s v="S32207"/>
    <x v="47"/>
    <n v="201215"/>
    <x v="1"/>
    <n v="0"/>
    <n v="270.22000000000003"/>
    <n v="1"/>
    <n v="291.55"/>
    <n v="8.11"/>
    <n v="3.92"/>
  </r>
  <r>
    <x v="29"/>
    <s v="S33045"/>
    <x v="52"/>
    <n v="201215"/>
    <x v="1"/>
    <n v="0"/>
    <n v="431201.62"/>
    <n v="135"/>
    <n v="591705.54"/>
    <n v="9390.2099999999991"/>
    <n v="4654.6499999999996"/>
  </r>
  <r>
    <x v="29"/>
    <s v="S35226"/>
    <x v="57"/>
    <n v="201215"/>
    <x v="1"/>
    <n v="0"/>
    <n v="2502.0700000000002"/>
    <n v="1"/>
    <n v="2623.91"/>
    <n v="6.26"/>
    <n v="27.52"/>
  </r>
  <r>
    <x v="29"/>
    <s v="S36123"/>
    <x v="15"/>
    <n v="201215"/>
    <x v="1"/>
    <n v="0"/>
    <n v="253817.33"/>
    <n v="105"/>
    <n v="336151.6"/>
    <n v="5189"/>
    <n v="2715.34"/>
  </r>
  <r>
    <x v="29"/>
    <s v="S36126"/>
    <x v="22"/>
    <n v="201215"/>
    <x v="1"/>
    <n v="0"/>
    <n v="151514.32999999999"/>
    <n v="88"/>
    <n v="210072.89"/>
    <n v="1302.08"/>
    <n v="1658.04"/>
  </r>
  <r>
    <x v="29"/>
    <s v="S41849"/>
    <x v="62"/>
    <n v="201215"/>
    <x v="1"/>
    <n v="0"/>
    <n v="510.2"/>
    <n v="1"/>
    <n v="510.2"/>
    <n v="15.31"/>
    <n v="5.36"/>
  </r>
  <r>
    <x v="29"/>
    <s v="BCE201  "/>
    <x v="20"/>
    <n v="201213"/>
    <x v="0"/>
    <n v="0"/>
    <n v="31351.8"/>
    <n v="11"/>
    <n v="54941.69"/>
    <n v="30925.9"/>
    <n v="0"/>
  </r>
  <r>
    <x v="29"/>
    <s v="S13578"/>
    <x v="25"/>
    <n v="201213"/>
    <x v="0"/>
    <n v="0"/>
    <n v="463833.63"/>
    <n v="131"/>
    <n v="625991.25"/>
    <n v="2409.75"/>
    <n v="5090.07"/>
  </r>
  <r>
    <x v="29"/>
    <s v="S24218"/>
    <x v="46"/>
    <n v="201213"/>
    <x v="0"/>
    <n v="0"/>
    <n v="531041.46"/>
    <n v="186"/>
    <n v="774300.29"/>
    <n v="4651.16"/>
    <n v="5774.61"/>
  </r>
  <r>
    <x v="29"/>
    <s v="S24623"/>
    <x v="58"/>
    <n v="201213"/>
    <x v="0"/>
    <n v="0"/>
    <n v="255482.8"/>
    <n v="133"/>
    <n v="374314.87"/>
    <n v="3732.76"/>
    <n v="2850.14"/>
  </r>
  <r>
    <x v="29"/>
    <s v="S24626"/>
    <x v="27"/>
    <n v="201213"/>
    <x v="0"/>
    <n v="0"/>
    <n v="298109.78000000003"/>
    <n v="143"/>
    <n v="440189.5"/>
    <n v="3599.57"/>
    <n v="3251.82"/>
  </r>
  <r>
    <x v="29"/>
    <s v="S24633"/>
    <x v="16"/>
    <n v="201213"/>
    <x v="0"/>
    <n v="0"/>
    <n v="456650.06"/>
    <n v="172"/>
    <n v="699752.19"/>
    <n v="5590.07"/>
    <n v="4976.43"/>
  </r>
  <r>
    <x v="29"/>
    <s v="S24652"/>
    <x v="48"/>
    <n v="201213"/>
    <x v="0"/>
    <n v="0"/>
    <n v="417769.13"/>
    <n v="166"/>
    <n v="577667.64"/>
    <n v="3722.72"/>
    <n v="4543.99"/>
  </r>
  <r>
    <x v="29"/>
    <s v="S27528"/>
    <x v="29"/>
    <n v="201213"/>
    <x v="0"/>
    <n v="0"/>
    <n v="233240.99"/>
    <n v="132"/>
    <n v="333046.65000000002"/>
    <n v="1988.75"/>
    <n v="2523.16"/>
  </r>
  <r>
    <x v="29"/>
    <s v="S30471"/>
    <x v="54"/>
    <n v="201213"/>
    <x v="0"/>
    <n v="0"/>
    <n v="302725.65000000002"/>
    <n v="153"/>
    <n v="461793"/>
    <n v="2076.58"/>
    <n v="3329.72"/>
  </r>
  <r>
    <x v="29"/>
    <s v="S30486  "/>
    <x v="12"/>
    <n v="201213"/>
    <x v="0"/>
    <n v="0"/>
    <n v="6317.84"/>
    <n v="1"/>
    <n v="8163.27"/>
    <n v="0"/>
    <n v="69.5"/>
  </r>
  <r>
    <x v="29"/>
    <s v="S30677"/>
    <x v="53"/>
    <n v="201213"/>
    <x v="0"/>
    <n v="0"/>
    <n v="358617.89"/>
    <n v="179"/>
    <n v="481224.49"/>
    <n v="3172.61"/>
    <n v="3977.82"/>
  </r>
  <r>
    <x v="29"/>
    <s v="S31210"/>
    <x v="4"/>
    <n v="201213"/>
    <x v="0"/>
    <n v="0"/>
    <n v="316489.89"/>
    <n v="130"/>
    <n v="458702.62"/>
    <n v="4013.37"/>
    <n v="3470.56"/>
  </r>
  <r>
    <x v="29"/>
    <s v="S31264"/>
    <x v="34"/>
    <n v="201213"/>
    <x v="0"/>
    <n v="0"/>
    <n v="385144.93"/>
    <n v="147"/>
    <n v="527055.39"/>
    <n v="3782.05"/>
    <n v="4210.2700000000004"/>
  </r>
  <r>
    <x v="29"/>
    <s v="S32205"/>
    <x v="11"/>
    <n v="201213"/>
    <x v="0"/>
    <n v="0"/>
    <n v="322681.40999999997"/>
    <n v="147"/>
    <n v="423965.01"/>
    <n v="2636.37"/>
    <n v="3532.86"/>
  </r>
  <r>
    <x v="29"/>
    <s v="S32207"/>
    <x v="47"/>
    <n v="201213"/>
    <x v="0"/>
    <n v="0"/>
    <n v="313103.01"/>
    <n v="144"/>
    <n v="415131.2"/>
    <n v="1930.39"/>
    <n v="3438.08"/>
  </r>
  <r>
    <x v="29"/>
    <s v="S35226"/>
    <x v="57"/>
    <n v="201213"/>
    <x v="0"/>
    <n v="0"/>
    <n v="643396.94999999995"/>
    <n v="215"/>
    <n v="810379.01"/>
    <n v="9776.67"/>
    <n v="6961.85"/>
  </r>
  <r>
    <x v="29"/>
    <s v="S36121"/>
    <x v="0"/>
    <n v="201213"/>
    <x v="0"/>
    <n v="0"/>
    <n v="184016.66"/>
    <n v="83"/>
    <n v="220539.36"/>
    <n v="2134.88"/>
    <n v="2007.49"/>
  </r>
  <r>
    <x v="29"/>
    <s v="S36127"/>
    <x v="44"/>
    <n v="201213"/>
    <x v="0"/>
    <n v="0"/>
    <n v="208783.42"/>
    <n v="111"/>
    <n v="271326.53000000003"/>
    <n v="1161.28"/>
    <n v="2299.92"/>
  </r>
  <r>
    <x v="29"/>
    <s v="S37085"/>
    <x v="30"/>
    <n v="201213"/>
    <x v="0"/>
    <n v="0"/>
    <n v="4054.03"/>
    <n v="1"/>
    <n v="5102.04"/>
    <n v="0"/>
    <n v="44.59"/>
  </r>
  <r>
    <x v="30"/>
    <m/>
    <x v="63"/>
    <m/>
    <x v="3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5" cacheId="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:AF70" firstHeaderRow="1" firstDataRow="2" firstDataCol="1"/>
  <pivotFields count="11">
    <pivotField axis="axisCol" showAll="0">
      <items count="32">
        <item x="25"/>
        <item x="26"/>
        <item x="27"/>
        <item x="14"/>
        <item x="15"/>
        <item x="16"/>
        <item x="20"/>
        <item x="21"/>
        <item x="22"/>
        <item x="23"/>
        <item x="24"/>
        <item x="17"/>
        <item x="18"/>
        <item x="19"/>
        <item x="5"/>
        <item x="6"/>
        <item x="7"/>
        <item x="8"/>
        <item x="9"/>
        <item x="10"/>
        <item x="11"/>
        <item x="12"/>
        <item x="13"/>
        <item x="0"/>
        <item x="30"/>
        <item x="1"/>
        <item x="2"/>
        <item x="3"/>
        <item x="4"/>
        <item x="28"/>
        <item x="29"/>
        <item t="default"/>
      </items>
    </pivotField>
    <pivotField showAll="0"/>
    <pivotField axis="axisRow" showAll="0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h="1" x="19"/>
        <item h="1"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3"/>
        <item h="1" x="21"/>
        <item x="62"/>
        <item t="default"/>
      </items>
    </pivotField>
    <pivotField showAll="0"/>
    <pivotField axis="axisRow" showAll="0">
      <items count="5">
        <item x="1"/>
        <item x="0"/>
        <item h="1" x="3"/>
        <item h="1" x="2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2">
    <field x="4"/>
    <field x="2"/>
  </rowFields>
  <rowItems count="68">
    <i>
      <x/>
    </i>
    <i r="1">
      <x v="1"/>
    </i>
    <i r="1">
      <x v="2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 r="1">
      <x v="17"/>
    </i>
    <i r="1">
      <x v="21"/>
    </i>
    <i r="1">
      <x v="22"/>
    </i>
    <i r="1">
      <x v="25"/>
    </i>
    <i r="1">
      <x v="27"/>
    </i>
    <i r="1">
      <x v="30"/>
    </i>
    <i r="1">
      <x v="31"/>
    </i>
    <i r="1">
      <x v="32"/>
    </i>
    <i r="1">
      <x v="34"/>
    </i>
    <i r="1">
      <x v="35"/>
    </i>
    <i r="1">
      <x v="37"/>
    </i>
    <i r="1">
      <x v="39"/>
    </i>
    <i r="1">
      <x v="40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1"/>
    </i>
    <i r="1">
      <x v="53"/>
    </i>
    <i r="1">
      <x v="56"/>
    </i>
    <i r="1">
      <x v="58"/>
    </i>
    <i r="1">
      <x v="59"/>
    </i>
    <i r="1">
      <x v="60"/>
    </i>
    <i r="1">
      <x v="63"/>
    </i>
    <i>
      <x v="1"/>
    </i>
    <i r="1">
      <x/>
    </i>
    <i r="1">
      <x v="3"/>
    </i>
    <i r="1">
      <x v="4"/>
    </i>
    <i r="1">
      <x v="11"/>
    </i>
    <i r="1">
      <x v="12"/>
    </i>
    <i r="1">
      <x v="13"/>
    </i>
    <i r="1">
      <x v="14"/>
    </i>
    <i r="1">
      <x v="16"/>
    </i>
    <i r="1">
      <x v="18"/>
    </i>
    <i r="1">
      <x v="23"/>
    </i>
    <i r="1">
      <x v="24"/>
    </i>
    <i r="1">
      <x v="26"/>
    </i>
    <i r="1">
      <x v="28"/>
    </i>
    <i r="1">
      <x v="29"/>
    </i>
    <i r="1">
      <x v="33"/>
    </i>
    <i r="1">
      <x v="36"/>
    </i>
    <i r="1">
      <x v="38"/>
    </i>
    <i r="1">
      <x v="41"/>
    </i>
    <i r="1">
      <x v="42"/>
    </i>
    <i r="1">
      <x v="43"/>
    </i>
    <i r="1">
      <x v="45"/>
    </i>
    <i r="1">
      <x v="46"/>
    </i>
    <i r="1">
      <x v="47"/>
    </i>
    <i r="1">
      <x v="50"/>
    </i>
    <i r="1">
      <x v="52"/>
    </i>
    <i r="1">
      <x v="53"/>
    </i>
    <i r="1">
      <x v="54"/>
    </i>
    <i r="1">
      <x v="55"/>
    </i>
    <i r="1">
      <x v="56"/>
    </i>
    <i r="1">
      <x v="57"/>
    </i>
    <i t="grand">
      <x/>
    </i>
  </rowItems>
  <colFields count="1">
    <field x="0"/>
  </colFields>
  <col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5"/>
    </i>
    <i>
      <x v="26"/>
    </i>
    <i>
      <x v="27"/>
    </i>
    <i>
      <x v="28"/>
    </i>
    <i>
      <x v="29"/>
    </i>
    <i>
      <x v="30"/>
    </i>
    <i t="grand">
      <x/>
    </i>
  </colItems>
  <dataFields count="1">
    <dataField name="Cuenta de Saldo_Capital" fld="6" subtotal="count" baseField="0" baseItem="0"/>
  </dataFields>
  <formats count="3">
    <format dxfId="2">
      <pivotArea outline="0" collapsedLevelsAreSubtotals="1" fieldPosition="0">
        <references count="1">
          <reference field="0" count="1" selected="0">
            <x v="21"/>
          </reference>
        </references>
      </pivotArea>
    </format>
    <format dxfId="1">
      <pivotArea type="topRight" dataOnly="0" labelOnly="1" outline="0" offset="U1" fieldPosition="0"/>
    </format>
    <format dxfId="0">
      <pivotArea dataOnly="0" labelOnly="1" fieldPosition="0">
        <references count="1">
          <reference field="0" count="1">
            <x v="2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90"/>
  <sheetViews>
    <sheetView showGridLines="0" workbookViewId="0">
      <selection activeCell="C3" sqref="C3"/>
    </sheetView>
  </sheetViews>
  <sheetFormatPr baseColWidth="10" defaultRowHeight="15"/>
  <cols>
    <col min="1" max="1" width="21.5703125" customWidth="1"/>
    <col min="2" max="2" width="13.7109375" customWidth="1"/>
    <col min="3" max="3" width="11.42578125" customWidth="1"/>
    <col min="4" max="4" width="11.7109375" bestFit="1" customWidth="1"/>
    <col min="5" max="8" width="11.5703125" customWidth="1"/>
    <col min="9" max="9" width="3.7109375" customWidth="1"/>
    <col min="17" max="17" width="15" customWidth="1"/>
  </cols>
  <sheetData>
    <row r="1" spans="1:14" ht="18.75">
      <c r="A1" s="1" t="s">
        <v>0</v>
      </c>
      <c r="B1" s="1"/>
      <c r="J1" s="1" t="s">
        <v>1</v>
      </c>
    </row>
    <row r="2" spans="1:14">
      <c r="A2" s="2" t="s">
        <v>2</v>
      </c>
      <c r="B2" s="2" t="s">
        <v>3</v>
      </c>
      <c r="C2" s="3">
        <v>41244</v>
      </c>
      <c r="D2" s="3">
        <v>41609</v>
      </c>
      <c r="E2" s="3">
        <v>41974</v>
      </c>
      <c r="F2" s="3">
        <v>42339</v>
      </c>
      <c r="G2" s="3">
        <v>42705</v>
      </c>
      <c r="H2" s="3">
        <v>43070</v>
      </c>
      <c r="J2" s="3">
        <v>41609</v>
      </c>
      <c r="K2" s="3">
        <v>41974</v>
      </c>
      <c r="L2" s="3">
        <v>42339</v>
      </c>
      <c r="M2" s="3">
        <v>42705</v>
      </c>
      <c r="N2" s="3">
        <v>43070</v>
      </c>
    </row>
    <row r="3" spans="1:14">
      <c r="A3" s="4" t="s">
        <v>4</v>
      </c>
      <c r="B3" s="5">
        <v>40969</v>
      </c>
      <c r="C3" s="208">
        <v>1954.23434</v>
      </c>
      <c r="D3" s="6">
        <v>3874.21585</v>
      </c>
      <c r="E3" s="6">
        <v>4998.8355211523212</v>
      </c>
      <c r="F3" s="6">
        <v>6803.634843633361</v>
      </c>
      <c r="G3" s="6">
        <v>8623.9329842641855</v>
      </c>
      <c r="H3" s="6">
        <v>10428.623911773995</v>
      </c>
      <c r="J3" s="7">
        <v>5.1349436299477219E-3</v>
      </c>
      <c r="K3" s="7">
        <v>1.6889884442769443E-2</v>
      </c>
      <c r="L3" s="7">
        <v>2.18E-2</v>
      </c>
      <c r="M3" s="7">
        <v>2.2700000000000001E-2</v>
      </c>
      <c r="N3" s="7">
        <v>0.03</v>
      </c>
    </row>
    <row r="4" spans="1:14">
      <c r="A4" s="4" t="s">
        <v>5</v>
      </c>
      <c r="B4" s="5">
        <v>41030</v>
      </c>
      <c r="C4" s="6">
        <v>1761.90399</v>
      </c>
      <c r="D4" s="6">
        <v>4455.6415900000002</v>
      </c>
      <c r="E4" s="6">
        <v>6489.5991608006843</v>
      </c>
      <c r="F4" s="6">
        <v>8357.9839672120943</v>
      </c>
      <c r="G4" s="6">
        <v>10315.537055875264</v>
      </c>
      <c r="H4" s="6">
        <v>12298.39632407255</v>
      </c>
      <c r="J4" s="7">
        <v>3.841493902564995E-3</v>
      </c>
      <c r="K4" s="7">
        <v>9.1000000000000004E-3</v>
      </c>
      <c r="L4" s="7">
        <v>1.09E-2</v>
      </c>
      <c r="M4" s="7">
        <v>1.17E-2</v>
      </c>
      <c r="N4" s="7">
        <v>1.2778910967501561E-2</v>
      </c>
    </row>
    <row r="5" spans="1:14">
      <c r="A5" s="8" t="s">
        <v>6</v>
      </c>
      <c r="B5" s="9"/>
      <c r="C5" s="10">
        <v>3716.1383299999998</v>
      </c>
      <c r="D5" s="10">
        <v>8329.8574399999998</v>
      </c>
      <c r="E5" s="10">
        <v>11488.434681953006</v>
      </c>
      <c r="F5" s="10">
        <v>15161.618810845455</v>
      </c>
      <c r="G5" s="10">
        <v>18939.470040139451</v>
      </c>
      <c r="H5" s="10">
        <v>22727.020235846547</v>
      </c>
      <c r="J5" s="11">
        <v>4.443077239506754E-3</v>
      </c>
      <c r="K5" s="11">
        <v>1.2489526261515723E-2</v>
      </c>
      <c r="L5" s="11">
        <v>1.5791273202473307E-2</v>
      </c>
      <c r="M5" s="11">
        <v>1.6708760151464486E-2</v>
      </c>
      <c r="N5" s="11">
        <v>2.0681058235705135E-2</v>
      </c>
    </row>
    <row r="6" spans="1:14" ht="3.75" customHeight="1">
      <c r="A6" s="4"/>
      <c r="B6" s="12"/>
      <c r="C6" s="6"/>
      <c r="D6" s="6"/>
      <c r="E6" s="6"/>
      <c r="F6" s="6"/>
      <c r="G6" s="6"/>
      <c r="H6" s="6"/>
      <c r="J6" s="6"/>
      <c r="K6" s="6"/>
      <c r="L6" s="6"/>
      <c r="M6" s="6"/>
      <c r="N6" s="6"/>
    </row>
    <row r="7" spans="1:14">
      <c r="A7" s="4" t="s">
        <v>7</v>
      </c>
      <c r="B7" s="13">
        <v>42005</v>
      </c>
      <c r="C7" s="14">
        <v>0</v>
      </c>
      <c r="D7" s="14">
        <v>0</v>
      </c>
      <c r="E7" s="14">
        <v>0</v>
      </c>
      <c r="F7" s="6">
        <v>1706.2267250285629</v>
      </c>
      <c r="G7" s="6">
        <v>3386.2267250285627</v>
      </c>
      <c r="H7" s="6">
        <v>5306.2267250285631</v>
      </c>
      <c r="J7" s="14"/>
      <c r="K7" s="14"/>
      <c r="L7" s="7">
        <v>2.3999999999999998E-3</v>
      </c>
      <c r="M7" s="7">
        <v>4.1999999999999997E-3</v>
      </c>
      <c r="N7" s="7">
        <v>9.4999999999999998E-3</v>
      </c>
    </row>
    <row r="8" spans="1:14">
      <c r="A8" s="4" t="s">
        <v>8</v>
      </c>
      <c r="B8" s="13">
        <v>42095</v>
      </c>
      <c r="C8" s="14">
        <v>0</v>
      </c>
      <c r="D8" s="14">
        <v>0</v>
      </c>
      <c r="E8" s="14">
        <v>0</v>
      </c>
      <c r="F8" s="6">
        <v>1510.4518936845545</v>
      </c>
      <c r="G8" s="6">
        <v>3423.2941982715106</v>
      </c>
      <c r="H8" s="6">
        <v>5197.2031600411501</v>
      </c>
      <c r="J8" s="14"/>
      <c r="K8" s="14"/>
      <c r="L8" s="7">
        <v>2.5000000000000001E-3</v>
      </c>
      <c r="M8" s="7">
        <v>6.6E-3</v>
      </c>
      <c r="N8" s="7">
        <v>9.5999999999999992E-3</v>
      </c>
    </row>
    <row r="9" spans="1:14">
      <c r="A9" s="4" t="s">
        <v>9</v>
      </c>
      <c r="B9" s="13">
        <v>42095</v>
      </c>
      <c r="C9" s="14">
        <v>0</v>
      </c>
      <c r="D9" s="14">
        <v>0</v>
      </c>
      <c r="E9" s="14">
        <v>0</v>
      </c>
      <c r="F9" s="6">
        <v>1726.2307356394906</v>
      </c>
      <c r="G9" s="6">
        <v>3912.3362265960127</v>
      </c>
      <c r="H9" s="6">
        <v>6075.5449812848301</v>
      </c>
      <c r="J9" s="14"/>
      <c r="K9" s="14"/>
      <c r="L9" s="7">
        <v>5.7999999999999996E-3</v>
      </c>
      <c r="M9" s="7">
        <v>7.1000000000000004E-3</v>
      </c>
      <c r="N9" s="7">
        <v>9.2999999999999992E-3</v>
      </c>
    </row>
    <row r="10" spans="1:14">
      <c r="A10" s="4" t="s">
        <v>10</v>
      </c>
      <c r="B10" s="13">
        <v>42036</v>
      </c>
      <c r="C10" s="14">
        <v>0</v>
      </c>
      <c r="D10" s="14">
        <v>0</v>
      </c>
      <c r="E10" s="14">
        <v>0</v>
      </c>
      <c r="F10" s="6">
        <v>1727.681972844787</v>
      </c>
      <c r="G10" s="6">
        <v>3433.1172200382125</v>
      </c>
      <c r="H10" s="6">
        <v>5113.1172200382125</v>
      </c>
      <c r="J10" s="14"/>
      <c r="K10" s="14"/>
      <c r="L10" s="7">
        <v>2E-3</v>
      </c>
      <c r="M10" s="7">
        <v>4.0000000000000001E-3</v>
      </c>
      <c r="N10" s="7">
        <v>8.9999999999999993E-3</v>
      </c>
    </row>
    <row r="11" spans="1:14">
      <c r="A11" s="4" t="s">
        <v>11</v>
      </c>
      <c r="B11" s="13" t="s">
        <v>12</v>
      </c>
      <c r="C11" s="14">
        <v>0</v>
      </c>
      <c r="D11" s="14">
        <v>0</v>
      </c>
      <c r="E11" s="14">
        <v>0</v>
      </c>
      <c r="F11" s="6">
        <v>0</v>
      </c>
      <c r="G11" s="6">
        <v>0</v>
      </c>
      <c r="H11" s="6">
        <v>0</v>
      </c>
      <c r="J11" s="14"/>
      <c r="K11" s="14"/>
      <c r="L11" s="6"/>
      <c r="M11" s="6"/>
      <c r="N11" s="6"/>
    </row>
    <row r="12" spans="1:14">
      <c r="A12" s="15" t="s">
        <v>13</v>
      </c>
      <c r="B12" s="16"/>
      <c r="C12" s="17">
        <v>0</v>
      </c>
      <c r="D12" s="17">
        <v>0</v>
      </c>
      <c r="E12" s="17">
        <v>0</v>
      </c>
      <c r="F12" s="18">
        <v>6670.591327197395</v>
      </c>
      <c r="G12" s="18">
        <v>14154.974369934298</v>
      </c>
      <c r="H12" s="18">
        <v>21692.092086392757</v>
      </c>
      <c r="J12" s="17">
        <v>0</v>
      </c>
      <c r="K12" s="17">
        <v>0</v>
      </c>
      <c r="L12" s="11">
        <v>3.1989032216194571E-3</v>
      </c>
      <c r="M12" s="11">
        <v>5.5334575673315067E-3</v>
      </c>
      <c r="N12" s="11">
        <v>9.3500860462273298E-3</v>
      </c>
    </row>
    <row r="13" spans="1:14" ht="6" customHeight="1">
      <c r="A13" s="4"/>
      <c r="B13" s="4"/>
      <c r="C13" s="6"/>
      <c r="D13" s="6"/>
      <c r="E13" s="6"/>
      <c r="F13" s="6"/>
      <c r="G13" s="6"/>
      <c r="H13" s="6"/>
      <c r="J13" s="6"/>
      <c r="K13" s="6"/>
      <c r="L13" s="6"/>
      <c r="M13" s="6"/>
      <c r="N13" s="6"/>
    </row>
    <row r="14" spans="1:14">
      <c r="A14" s="8" t="s">
        <v>14</v>
      </c>
      <c r="B14" s="8"/>
      <c r="C14" s="10">
        <v>3716.1383299999998</v>
      </c>
      <c r="D14" s="10">
        <v>8329.8574399999998</v>
      </c>
      <c r="E14" s="10">
        <v>11488.434681953006</v>
      </c>
      <c r="F14" s="10">
        <v>21832.21013804285</v>
      </c>
      <c r="G14" s="10">
        <v>33094.444410073746</v>
      </c>
      <c r="H14" s="10">
        <v>44419.112322239307</v>
      </c>
      <c r="J14" s="11">
        <v>4.443077239506754E-3</v>
      </c>
      <c r="K14" s="11">
        <v>1.2489526261515723E-2</v>
      </c>
      <c r="L14" s="11">
        <v>1.1943813259021401E-2</v>
      </c>
      <c r="M14" s="11">
        <v>1.1928920982854304E-2</v>
      </c>
      <c r="N14" s="11">
        <v>1.5147573226382988E-2</v>
      </c>
    </row>
    <row r="15" spans="1:14" ht="12" customHeight="1">
      <c r="A15" s="19" t="s">
        <v>15</v>
      </c>
      <c r="B15" s="20"/>
      <c r="C15" s="20"/>
      <c r="D15" s="20"/>
      <c r="E15" s="20"/>
      <c r="F15" s="20"/>
      <c r="G15" s="20"/>
      <c r="H15" s="20"/>
      <c r="J15" s="21" t="s">
        <v>16</v>
      </c>
    </row>
    <row r="16" spans="1:14">
      <c r="A16" s="20"/>
      <c r="B16" s="20"/>
      <c r="C16" s="20"/>
      <c r="D16" s="20"/>
      <c r="E16" s="20"/>
      <c r="F16" s="20"/>
      <c r="G16" s="20"/>
      <c r="H16" s="20"/>
    </row>
    <row r="17" spans="1:14" ht="18.75">
      <c r="A17" s="1" t="s">
        <v>17</v>
      </c>
      <c r="B17" s="1"/>
      <c r="J17" s="1" t="s">
        <v>18</v>
      </c>
    </row>
    <row r="18" spans="1:14">
      <c r="A18" s="2" t="s">
        <v>2</v>
      </c>
      <c r="B18" s="2" t="s">
        <v>3</v>
      </c>
      <c r="C18" s="3">
        <v>41244</v>
      </c>
      <c r="D18" s="3">
        <v>41609</v>
      </c>
      <c r="E18" s="3">
        <v>41974</v>
      </c>
      <c r="F18" s="3">
        <v>42339</v>
      </c>
      <c r="G18" s="3">
        <v>42705</v>
      </c>
      <c r="H18" s="3">
        <v>43070</v>
      </c>
      <c r="J18" s="3">
        <v>41609</v>
      </c>
      <c r="K18" s="3">
        <v>41974</v>
      </c>
      <c r="L18" s="3">
        <v>42339</v>
      </c>
      <c r="M18" s="3">
        <v>42705</v>
      </c>
      <c r="N18" s="3">
        <v>43070</v>
      </c>
    </row>
    <row r="19" spans="1:14">
      <c r="A19" s="4" t="s">
        <v>4</v>
      </c>
      <c r="B19" s="5">
        <v>40969</v>
      </c>
      <c r="C19" s="6"/>
      <c r="D19" s="6">
        <v>1919.9815100000001</v>
      </c>
      <c r="E19" s="6">
        <v>1124.6196711523212</v>
      </c>
      <c r="F19" s="6">
        <v>1804.7993224810398</v>
      </c>
      <c r="G19" s="6">
        <v>1820.2981406308245</v>
      </c>
      <c r="H19" s="6">
        <v>1804.6909275098096</v>
      </c>
      <c r="J19" s="22">
        <v>0.98247250634230499</v>
      </c>
      <c r="K19" s="22">
        <v>0.29028317334263171</v>
      </c>
      <c r="L19" s="22">
        <v>0.36104395010480383</v>
      </c>
      <c r="M19" s="22">
        <v>0.26754788910139782</v>
      </c>
      <c r="N19" s="22">
        <v>0.20926541646401606</v>
      </c>
    </row>
    <row r="20" spans="1:14">
      <c r="A20" s="4" t="s">
        <v>5</v>
      </c>
      <c r="B20" s="5">
        <v>41030</v>
      </c>
      <c r="C20" s="6"/>
      <c r="D20" s="6">
        <v>2693.7376000000004</v>
      </c>
      <c r="E20" s="6">
        <v>2033.9575708006842</v>
      </c>
      <c r="F20" s="6">
        <v>1868.38480641141</v>
      </c>
      <c r="G20" s="6">
        <v>1957.5530886631695</v>
      </c>
      <c r="H20" s="6">
        <v>1982.8592681972859</v>
      </c>
      <c r="J20" s="22">
        <v>1.5288787671114816</v>
      </c>
      <c r="K20" s="22">
        <v>0.45649039082622533</v>
      </c>
      <c r="L20" s="22">
        <v>0.28790450074283008</v>
      </c>
      <c r="M20" s="22">
        <v>0.23421354914564821</v>
      </c>
      <c r="N20" s="22">
        <v>0.19222065292935367</v>
      </c>
    </row>
    <row r="21" spans="1:14">
      <c r="A21" s="8" t="s">
        <v>6</v>
      </c>
      <c r="B21" s="9"/>
      <c r="C21" s="10">
        <v>0</v>
      </c>
      <c r="D21" s="10">
        <v>4613.71911</v>
      </c>
      <c r="E21" s="10">
        <v>3158.5772419530053</v>
      </c>
      <c r="F21" s="10">
        <v>3673.1841288924497</v>
      </c>
      <c r="G21" s="10">
        <v>3777.851229293994</v>
      </c>
      <c r="H21" s="10">
        <v>3787.5501957070956</v>
      </c>
      <c r="J21" s="23">
        <v>1.2415358902960967</v>
      </c>
      <c r="K21" s="23">
        <v>0.37918743084191431</v>
      </c>
      <c r="L21" s="23">
        <v>0.31972886042191584</v>
      </c>
      <c r="M21" s="23">
        <v>0.2491720228839687</v>
      </c>
      <c r="N21" s="23">
        <v>0.19998184678240383</v>
      </c>
    </row>
    <row r="22" spans="1:14" ht="6.75" customHeight="1">
      <c r="A22" s="4"/>
      <c r="B22" s="12"/>
      <c r="C22" s="6"/>
      <c r="D22" s="6"/>
      <c r="E22" s="6"/>
      <c r="F22" s="6"/>
      <c r="G22" s="6"/>
      <c r="H22" s="6"/>
      <c r="J22" s="22"/>
      <c r="K22" s="22"/>
      <c r="L22" s="22"/>
      <c r="M22" s="22"/>
      <c r="N22" s="22"/>
    </row>
    <row r="23" spans="1:14">
      <c r="A23" s="4" t="s">
        <v>7</v>
      </c>
      <c r="B23" s="13">
        <v>42005</v>
      </c>
      <c r="C23" s="14">
        <v>0</v>
      </c>
      <c r="D23" s="14">
        <v>0</v>
      </c>
      <c r="E23" s="14">
        <v>0</v>
      </c>
      <c r="F23" s="6">
        <v>1706.2267250285629</v>
      </c>
      <c r="G23" s="6">
        <v>1679.9999999999998</v>
      </c>
      <c r="H23" s="6">
        <v>1920.0000000000005</v>
      </c>
      <c r="J23" s="22"/>
      <c r="K23" s="22"/>
      <c r="L23" s="22"/>
      <c r="M23" s="22">
        <v>0.98462881594582685</v>
      </c>
      <c r="N23" s="22">
        <v>0.56700278980398322</v>
      </c>
    </row>
    <row r="24" spans="1:14">
      <c r="A24" s="4" t="s">
        <v>8</v>
      </c>
      <c r="B24" s="13">
        <v>42095</v>
      </c>
      <c r="C24" s="14">
        <v>0</v>
      </c>
      <c r="D24" s="14">
        <v>0</v>
      </c>
      <c r="E24" s="14">
        <v>0</v>
      </c>
      <c r="F24" s="6">
        <v>1510.4518936845545</v>
      </c>
      <c r="G24" s="6">
        <v>1912.8423045869561</v>
      </c>
      <c r="H24" s="6">
        <v>1773.9089617696395</v>
      </c>
      <c r="J24" s="22"/>
      <c r="K24" s="22"/>
      <c r="L24" s="22"/>
      <c r="M24" s="22">
        <v>1.2664039898158037</v>
      </c>
      <c r="N24" s="22">
        <v>0.51818770430695715</v>
      </c>
    </row>
    <row r="25" spans="1:14">
      <c r="A25" s="4" t="s">
        <v>9</v>
      </c>
      <c r="B25" s="13">
        <v>42095</v>
      </c>
      <c r="C25" s="14">
        <v>0</v>
      </c>
      <c r="D25" s="14">
        <v>0</v>
      </c>
      <c r="E25" s="14">
        <v>0</v>
      </c>
      <c r="F25" s="6">
        <v>1726.2307356394906</v>
      </c>
      <c r="G25" s="6">
        <v>2186.1054909565219</v>
      </c>
      <c r="H25" s="6">
        <v>2163.2087546888174</v>
      </c>
      <c r="J25" s="22"/>
      <c r="K25" s="22"/>
      <c r="L25" s="22"/>
      <c r="M25" s="22">
        <v>1.2664039898158044</v>
      </c>
      <c r="N25" s="22">
        <v>0.55291995099586566</v>
      </c>
    </row>
    <row r="26" spans="1:14">
      <c r="A26" s="4" t="s">
        <v>10</v>
      </c>
      <c r="B26" s="13">
        <v>42036</v>
      </c>
      <c r="C26" s="14">
        <v>0</v>
      </c>
      <c r="D26" s="14">
        <v>0</v>
      </c>
      <c r="E26" s="14">
        <v>0</v>
      </c>
      <c r="F26" s="6">
        <v>1727.681972844787</v>
      </c>
      <c r="G26" s="6">
        <v>1705.4352471934255</v>
      </c>
      <c r="H26" s="6">
        <v>1680</v>
      </c>
      <c r="J26" s="22"/>
      <c r="K26" s="22"/>
      <c r="L26" s="22"/>
      <c r="M26" s="22">
        <v>0.98712336760987895</v>
      </c>
      <c r="N26" s="22">
        <v>0.48935119086359091</v>
      </c>
    </row>
    <row r="27" spans="1:14">
      <c r="A27" s="4" t="s">
        <v>11</v>
      </c>
      <c r="B27" s="13" t="s">
        <v>12</v>
      </c>
      <c r="C27" s="14">
        <v>0</v>
      </c>
      <c r="D27" s="14">
        <v>0</v>
      </c>
      <c r="E27" s="14">
        <v>0</v>
      </c>
      <c r="F27" s="6">
        <v>0</v>
      </c>
      <c r="G27" s="6">
        <v>0</v>
      </c>
      <c r="H27" s="6">
        <v>0</v>
      </c>
      <c r="J27" s="22"/>
      <c r="K27" s="22"/>
      <c r="L27" s="22"/>
      <c r="M27" s="22"/>
      <c r="N27" s="22"/>
    </row>
    <row r="28" spans="1:14">
      <c r="A28" s="15" t="s">
        <v>13</v>
      </c>
      <c r="B28" s="16"/>
      <c r="C28" s="17">
        <v>0</v>
      </c>
      <c r="D28" s="17">
        <v>0</v>
      </c>
      <c r="E28" s="17">
        <v>0</v>
      </c>
      <c r="F28" s="18">
        <v>6670.591327197395</v>
      </c>
      <c r="G28" s="18">
        <v>7484.383042736903</v>
      </c>
      <c r="H28" s="18">
        <v>7537.1177164584569</v>
      </c>
      <c r="J28" s="24"/>
      <c r="K28" s="24"/>
      <c r="L28" s="24"/>
      <c r="M28" s="24">
        <v>1.1219969378459012</v>
      </c>
      <c r="N28" s="24">
        <v>0.53247130792886355</v>
      </c>
    </row>
    <row r="29" spans="1:14">
      <c r="A29" s="4"/>
      <c r="B29" s="4"/>
      <c r="C29" s="6"/>
      <c r="D29" s="6"/>
      <c r="E29" s="6"/>
      <c r="F29" s="6"/>
      <c r="G29" s="6"/>
      <c r="H29" s="6"/>
      <c r="J29" s="25" t="s">
        <v>19</v>
      </c>
    </row>
    <row r="30" spans="1:14">
      <c r="A30" s="8" t="s">
        <v>14</v>
      </c>
      <c r="B30" s="8"/>
      <c r="C30" s="10">
        <v>0</v>
      </c>
      <c r="D30" s="10">
        <v>4613.71911</v>
      </c>
      <c r="E30" s="10">
        <v>3158.5772419530053</v>
      </c>
      <c r="F30" s="10">
        <v>10343.775456089845</v>
      </c>
      <c r="G30" s="10">
        <v>11262.234272030897</v>
      </c>
      <c r="H30" s="10">
        <v>11324.667912165552</v>
      </c>
      <c r="J30" s="26">
        <v>159.99845916666666</v>
      </c>
      <c r="K30" s="26">
        <v>93.718305929360099</v>
      </c>
      <c r="L30" s="26">
        <v>150.39994354008664</v>
      </c>
      <c r="M30" s="26">
        <v>151.69151171923536</v>
      </c>
      <c r="N30" s="26">
        <v>150.39091062581747</v>
      </c>
    </row>
    <row r="31" spans="1:14">
      <c r="A31" s="27" t="s">
        <v>2</v>
      </c>
      <c r="B31" s="2" t="s">
        <v>3</v>
      </c>
      <c r="C31" s="3">
        <v>41244</v>
      </c>
      <c r="D31" s="3">
        <v>41609</v>
      </c>
      <c r="E31" s="3">
        <v>41974</v>
      </c>
      <c r="F31" s="28">
        <v>42339</v>
      </c>
      <c r="G31" s="29"/>
      <c r="H31" s="29"/>
      <c r="J31" s="26">
        <v>224.47813333333337</v>
      </c>
      <c r="K31" s="26">
        <v>169.49646423339036</v>
      </c>
      <c r="L31" s="26">
        <v>155.69873386761751</v>
      </c>
      <c r="M31" s="26">
        <v>163.12942405526414</v>
      </c>
      <c r="N31" s="26">
        <v>165.23827234977384</v>
      </c>
    </row>
    <row r="32" spans="1:14">
      <c r="A32" s="20" t="s">
        <v>4</v>
      </c>
      <c r="B32" s="5">
        <v>40969</v>
      </c>
      <c r="C32" s="30">
        <v>977</v>
      </c>
      <c r="D32" s="30">
        <v>1140</v>
      </c>
      <c r="E32" s="30">
        <v>1794</v>
      </c>
      <c r="F32" s="30">
        <v>2082</v>
      </c>
      <c r="G32" s="30"/>
      <c r="H32" s="30"/>
      <c r="J32" s="26">
        <v>384.47659249999998</v>
      </c>
      <c r="K32" s="26">
        <v>263.21477016275043</v>
      </c>
      <c r="L32" s="26">
        <v>306.09867740770414</v>
      </c>
      <c r="M32" s="26">
        <v>314.8209357744995</v>
      </c>
      <c r="N32" s="26">
        <v>315.62918297559128</v>
      </c>
    </row>
    <row r="33" spans="1:14">
      <c r="A33" s="20" t="s">
        <v>5</v>
      </c>
      <c r="B33" s="5">
        <v>41030</v>
      </c>
      <c r="C33" s="30">
        <v>782</v>
      </c>
      <c r="D33" s="30">
        <v>1342</v>
      </c>
      <c r="E33" s="30">
        <v>2500</v>
      </c>
      <c r="F33" s="30">
        <v>3654</v>
      </c>
      <c r="G33" s="30"/>
      <c r="H33" s="30"/>
    </row>
    <row r="34" spans="1:14">
      <c r="A34" s="8" t="s">
        <v>6</v>
      </c>
      <c r="B34" s="9"/>
      <c r="C34" s="10">
        <v>1759</v>
      </c>
      <c r="D34" s="10">
        <v>2482</v>
      </c>
      <c r="E34" s="10">
        <v>4294</v>
      </c>
      <c r="F34" s="10">
        <v>5736</v>
      </c>
      <c r="G34" s="31"/>
      <c r="H34" s="31"/>
      <c r="K34" s="26">
        <v>0</v>
      </c>
      <c r="L34" s="26">
        <v>142.18556041904691</v>
      </c>
      <c r="M34" s="26">
        <v>139.99999999999997</v>
      </c>
      <c r="N34" s="26">
        <v>160.00000000000003</v>
      </c>
    </row>
    <row r="35" spans="1:14">
      <c r="A35" s="20"/>
      <c r="B35" s="32"/>
      <c r="C35" s="30"/>
      <c r="D35" s="30"/>
      <c r="E35" s="30"/>
      <c r="F35" s="30"/>
      <c r="G35" s="30"/>
      <c r="H35" s="30"/>
      <c r="K35" s="26">
        <v>0</v>
      </c>
      <c r="L35" s="26">
        <v>137.3138085167777</v>
      </c>
      <c r="M35" s="26">
        <v>159.40352538224633</v>
      </c>
      <c r="N35" s="26">
        <v>147.82574681413664</v>
      </c>
    </row>
    <row r="36" spans="1:14">
      <c r="A36" s="20" t="s">
        <v>7</v>
      </c>
      <c r="B36" s="5">
        <v>41548</v>
      </c>
      <c r="C36" s="30">
        <v>0</v>
      </c>
      <c r="D36" s="30">
        <v>0</v>
      </c>
      <c r="E36" s="30">
        <v>0</v>
      </c>
      <c r="F36" s="30">
        <v>205</v>
      </c>
      <c r="G36" s="30"/>
      <c r="H36" s="30"/>
      <c r="K36" s="26">
        <v>0</v>
      </c>
      <c r="L36" s="26">
        <v>172.62307356394905</v>
      </c>
      <c r="M36" s="26">
        <v>182.17545757971016</v>
      </c>
      <c r="N36" s="26">
        <v>180.26739622406811</v>
      </c>
    </row>
    <row r="37" spans="1:14">
      <c r="A37" s="20" t="s">
        <v>8</v>
      </c>
      <c r="B37" s="5">
        <v>41609</v>
      </c>
      <c r="C37" s="30">
        <v>0</v>
      </c>
      <c r="D37" s="30">
        <v>0</v>
      </c>
      <c r="E37" s="30">
        <v>0</v>
      </c>
      <c r="F37" s="30">
        <v>418</v>
      </c>
      <c r="G37" s="30"/>
      <c r="H37" s="30"/>
      <c r="K37" s="26">
        <v>0</v>
      </c>
      <c r="L37" s="26">
        <v>157.06199753134428</v>
      </c>
      <c r="M37" s="26">
        <v>142.11960393278545</v>
      </c>
      <c r="N37" s="26">
        <v>140</v>
      </c>
    </row>
    <row r="38" spans="1:14">
      <c r="A38" s="20" t="s">
        <v>9</v>
      </c>
      <c r="B38" s="5">
        <v>41609</v>
      </c>
      <c r="C38" s="30">
        <v>0</v>
      </c>
      <c r="D38" s="30">
        <v>0</v>
      </c>
      <c r="E38" s="30">
        <v>0</v>
      </c>
      <c r="F38" s="30">
        <v>218</v>
      </c>
      <c r="G38" s="30"/>
      <c r="H38" s="30"/>
    </row>
    <row r="39" spans="1:14">
      <c r="A39" s="20" t="s">
        <v>20</v>
      </c>
      <c r="B39" s="5">
        <v>41671</v>
      </c>
      <c r="C39" s="30">
        <v>0</v>
      </c>
      <c r="D39" s="30">
        <v>0</v>
      </c>
      <c r="E39" s="30">
        <v>0</v>
      </c>
      <c r="F39" s="30">
        <v>0</v>
      </c>
      <c r="G39" s="30"/>
      <c r="H39" s="30"/>
    </row>
    <row r="40" spans="1:14">
      <c r="A40" s="20" t="s">
        <v>11</v>
      </c>
      <c r="B40" s="5">
        <v>41671</v>
      </c>
      <c r="C40" s="30">
        <v>0</v>
      </c>
      <c r="D40" s="30">
        <v>0</v>
      </c>
      <c r="E40" s="30">
        <v>0</v>
      </c>
      <c r="F40" s="30">
        <v>0</v>
      </c>
      <c r="G40" s="30"/>
      <c r="H40" s="30"/>
    </row>
    <row r="41" spans="1:14">
      <c r="A41" s="33" t="s">
        <v>13</v>
      </c>
      <c r="B41" s="33"/>
      <c r="C41" s="34">
        <v>0</v>
      </c>
      <c r="D41" s="34">
        <v>0</v>
      </c>
      <c r="E41" s="34">
        <v>0</v>
      </c>
      <c r="F41" s="34">
        <v>841</v>
      </c>
      <c r="G41" s="34"/>
      <c r="H41" s="34"/>
    </row>
    <row r="42" spans="1:14">
      <c r="A42" s="35"/>
      <c r="B42" s="36"/>
      <c r="C42" s="37"/>
      <c r="D42" s="37"/>
      <c r="E42" s="37"/>
      <c r="F42" s="38"/>
      <c r="G42" s="6"/>
      <c r="H42" s="6"/>
      <c r="I42" s="39"/>
    </row>
    <row r="43" spans="1:14">
      <c r="A43" s="40" t="s">
        <v>14</v>
      </c>
      <c r="B43" s="8"/>
      <c r="C43" s="10">
        <v>1759</v>
      </c>
      <c r="D43" s="10">
        <v>2482</v>
      </c>
      <c r="E43" s="10">
        <v>4294</v>
      </c>
      <c r="F43" s="41">
        <v>6577</v>
      </c>
      <c r="G43" s="31"/>
      <c r="H43" s="31"/>
    </row>
    <row r="46" spans="1:14">
      <c r="A46" t="s">
        <v>21</v>
      </c>
    </row>
    <row r="49" spans="1:17">
      <c r="P49" s="39">
        <v>0</v>
      </c>
      <c r="Q49" s="39">
        <v>1706.2267250285629</v>
      </c>
    </row>
    <row r="51" spans="1:17">
      <c r="A51" s="42" t="s">
        <v>2</v>
      </c>
      <c r="B51" s="42" t="s">
        <v>3</v>
      </c>
      <c r="C51" s="43">
        <v>41244</v>
      </c>
      <c r="D51" s="43">
        <v>41609</v>
      </c>
      <c r="E51" s="43">
        <v>41974</v>
      </c>
      <c r="F51" s="43">
        <v>42339</v>
      </c>
      <c r="G51" s="43"/>
      <c r="H51" s="43"/>
      <c r="P51" s="39">
        <v>1949300.8387160138</v>
      </c>
      <c r="Q51" s="39">
        <v>3334912.0081279515</v>
      </c>
    </row>
    <row r="52" spans="1:17">
      <c r="A52" t="s">
        <v>4</v>
      </c>
      <c r="B52" s="44">
        <v>40969</v>
      </c>
      <c r="C52" s="45">
        <v>1954234.34</v>
      </c>
      <c r="D52" s="45">
        <v>5973109.4105247818</v>
      </c>
      <c r="E52" s="45">
        <v>11815511</v>
      </c>
      <c r="F52" s="45">
        <v>16642181.126321422</v>
      </c>
      <c r="G52" s="45"/>
      <c r="H52" s="45"/>
    </row>
    <row r="53" spans="1:17">
      <c r="A53" t="s">
        <v>5</v>
      </c>
      <c r="B53" s="44">
        <v>41030</v>
      </c>
      <c r="C53" s="45">
        <v>1761903.99</v>
      </c>
      <c r="D53" s="45">
        <v>5986661.8209960265</v>
      </c>
      <c r="E53" s="45">
        <v>12284498</v>
      </c>
      <c r="F53" s="45">
        <v>19816232.323411722</v>
      </c>
      <c r="G53" s="45"/>
      <c r="H53" s="45"/>
    </row>
    <row r="54" spans="1:17">
      <c r="A54" s="46" t="s">
        <v>22</v>
      </c>
      <c r="B54" s="46"/>
      <c r="C54" s="47">
        <v>3716138.33</v>
      </c>
      <c r="D54" s="47">
        <v>11959771.231520809</v>
      </c>
      <c r="E54" s="47">
        <v>24100009</v>
      </c>
      <c r="F54" s="47">
        <v>36458413.449733146</v>
      </c>
      <c r="G54" s="47"/>
      <c r="H54" s="47"/>
    </row>
    <row r="55" spans="1:17">
      <c r="C55" s="45"/>
      <c r="D55" s="45"/>
      <c r="E55" s="45"/>
      <c r="F55" s="45"/>
      <c r="G55" s="45"/>
      <c r="H55" s="45"/>
    </row>
    <row r="56" spans="1:17">
      <c r="A56" t="s">
        <v>7</v>
      </c>
      <c r="B56" s="48">
        <v>41548</v>
      </c>
      <c r="C56" s="45">
        <v>0</v>
      </c>
      <c r="D56" s="45">
        <v>245000</v>
      </c>
      <c r="E56" s="45">
        <v>2194300.8387160138</v>
      </c>
      <c r="F56" s="45">
        <v>5529212.8468439654</v>
      </c>
      <c r="G56" s="45"/>
      <c r="H56" s="45"/>
    </row>
    <row r="57" spans="1:17">
      <c r="A57" t="s">
        <v>8</v>
      </c>
      <c r="B57" s="48">
        <v>41609</v>
      </c>
      <c r="C57" s="45">
        <v>0</v>
      </c>
      <c r="D57" s="45">
        <v>70000</v>
      </c>
      <c r="E57" s="45">
        <v>1242027.2667593735</v>
      </c>
      <c r="F57" s="45">
        <v>2960165.6882597641</v>
      </c>
      <c r="G57" s="45"/>
      <c r="H57" s="45"/>
    </row>
    <row r="58" spans="1:17">
      <c r="A58" t="s">
        <v>9</v>
      </c>
      <c r="B58" s="48">
        <v>41609</v>
      </c>
      <c r="C58" s="45">
        <v>0</v>
      </c>
      <c r="D58" s="45">
        <v>70000</v>
      </c>
      <c r="E58" s="45">
        <v>1293217.1107255947</v>
      </c>
      <c r="F58" s="45">
        <v>2947334.4185158503</v>
      </c>
      <c r="G58" s="45"/>
      <c r="H58" s="45"/>
    </row>
    <row r="59" spans="1:17">
      <c r="A59" t="s">
        <v>20</v>
      </c>
      <c r="B59" s="48">
        <v>41671</v>
      </c>
      <c r="C59" s="45">
        <v>0</v>
      </c>
      <c r="D59" s="45">
        <v>0</v>
      </c>
      <c r="E59" s="45">
        <v>1806369.7401392288</v>
      </c>
      <c r="F59" s="45">
        <v>5009330.5191302877</v>
      </c>
      <c r="G59" s="45"/>
      <c r="H59" s="45"/>
    </row>
    <row r="60" spans="1:17">
      <c r="A60" t="s">
        <v>11</v>
      </c>
      <c r="B60" s="48">
        <v>41671</v>
      </c>
      <c r="C60" s="45">
        <v>0</v>
      </c>
      <c r="D60" s="45">
        <v>0</v>
      </c>
      <c r="E60" s="45">
        <v>1750412.5754603171</v>
      </c>
      <c r="F60" s="45">
        <v>5204610.7693898408</v>
      </c>
      <c r="G60" s="45"/>
      <c r="H60" s="45"/>
    </row>
    <row r="61" spans="1:17">
      <c r="A61" s="46" t="s">
        <v>22</v>
      </c>
      <c r="B61" s="46"/>
      <c r="C61" s="47">
        <v>0</v>
      </c>
      <c r="D61" s="47">
        <v>385000</v>
      </c>
      <c r="E61" s="47">
        <v>8286327.5318005271</v>
      </c>
      <c r="F61" s="47">
        <v>21650654.242139708</v>
      </c>
      <c r="G61" s="47"/>
      <c r="H61" s="47"/>
    </row>
    <row r="62" spans="1:17">
      <c r="C62" s="45"/>
      <c r="D62" s="45"/>
      <c r="E62" s="45"/>
      <c r="F62" s="45"/>
      <c r="G62" s="45"/>
      <c r="H62" s="45"/>
    </row>
    <row r="63" spans="1:17">
      <c r="A63" s="46" t="s">
        <v>14</v>
      </c>
      <c r="B63" s="46"/>
      <c r="C63" s="47">
        <v>3716138.33</v>
      </c>
      <c r="D63" s="47">
        <v>12344771.231520809</v>
      </c>
      <c r="E63" s="47">
        <v>32386336.531800527</v>
      </c>
      <c r="F63" s="47">
        <v>58109067.69187285</v>
      </c>
      <c r="G63" s="47"/>
      <c r="H63" s="47"/>
    </row>
    <row r="64" spans="1:17">
      <c r="D64" s="42" t="s">
        <v>2</v>
      </c>
    </row>
    <row r="65" spans="1:8">
      <c r="D65" t="s">
        <v>4</v>
      </c>
      <c r="E65" s="39">
        <v>11810512.164478848</v>
      </c>
      <c r="F65" s="39">
        <v>16635377.491477789</v>
      </c>
      <c r="G65" s="39"/>
      <c r="H65" s="39"/>
    </row>
    <row r="66" spans="1:8">
      <c r="D66" t="s">
        <v>5</v>
      </c>
      <c r="E66" s="39">
        <v>12278008.4008392</v>
      </c>
      <c r="F66" s="39">
        <v>19807874.339444511</v>
      </c>
      <c r="G66" s="39"/>
      <c r="H66" s="39"/>
    </row>
    <row r="67" spans="1:8">
      <c r="D67" s="46" t="s">
        <v>22</v>
      </c>
      <c r="E67" s="39">
        <v>24088520.565318048</v>
      </c>
      <c r="F67" s="39">
        <v>36443251.830922298</v>
      </c>
      <c r="G67" s="39"/>
      <c r="H67" s="39"/>
    </row>
    <row r="68" spans="1:8">
      <c r="E68" s="39">
        <v>0</v>
      </c>
      <c r="F68" s="39">
        <v>0</v>
      </c>
      <c r="G68" s="39"/>
      <c r="H68" s="39"/>
    </row>
    <row r="69" spans="1:8">
      <c r="D69" t="s">
        <v>7</v>
      </c>
      <c r="E69" s="49">
        <v>2194300.8387160138</v>
      </c>
      <c r="F69" s="49">
        <v>5527506.6201189365</v>
      </c>
      <c r="G69" s="49"/>
      <c r="H69" s="49"/>
    </row>
    <row r="70" spans="1:8">
      <c r="D70" t="s">
        <v>8</v>
      </c>
      <c r="E70" s="49">
        <v>1242027.2667593735</v>
      </c>
      <c r="F70" s="49">
        <v>2958655.2363660797</v>
      </c>
      <c r="G70" s="49"/>
      <c r="H70" s="49"/>
    </row>
    <row r="71" spans="1:8" ht="35.25" customHeight="1">
      <c r="D71" t="s">
        <v>9</v>
      </c>
      <c r="E71" s="39">
        <v>1293217.1107255947</v>
      </c>
      <c r="F71" s="39">
        <v>2945608.1877802107</v>
      </c>
      <c r="G71" s="39"/>
      <c r="H71" s="39"/>
    </row>
    <row r="72" spans="1:8" ht="52.5" customHeight="1">
      <c r="D72" t="s">
        <v>20</v>
      </c>
      <c r="E72" s="39">
        <v>1806369.7401392288</v>
      </c>
      <c r="F72" s="39">
        <v>5007602.8371574432</v>
      </c>
      <c r="G72" s="39"/>
      <c r="H72" s="39"/>
    </row>
    <row r="73" spans="1:8" ht="52.5" customHeight="1">
      <c r="D73" t="s">
        <v>11</v>
      </c>
      <c r="E73" s="49">
        <v>1750412.5754603171</v>
      </c>
      <c r="F73" s="49">
        <v>5204610.7693898408</v>
      </c>
      <c r="G73" s="49"/>
      <c r="H73" s="49"/>
    </row>
    <row r="74" spans="1:8" ht="52.5" customHeight="1">
      <c r="D74" s="46" t="s">
        <v>22</v>
      </c>
      <c r="E74" s="39">
        <v>8286327.5318005271</v>
      </c>
      <c r="F74" s="39">
        <v>21643983.65081251</v>
      </c>
      <c r="G74" s="39"/>
      <c r="H74" s="39"/>
    </row>
    <row r="75" spans="1:8" ht="52.5" customHeight="1">
      <c r="E75" s="39">
        <v>0</v>
      </c>
      <c r="F75" s="39">
        <v>0</v>
      </c>
      <c r="G75" s="39"/>
      <c r="H75" s="39"/>
    </row>
    <row r="76" spans="1:8" ht="52.5" customHeight="1">
      <c r="D76" s="46" t="s">
        <v>14</v>
      </c>
      <c r="E76" s="39">
        <v>32374848.097118575</v>
      </c>
      <c r="F76" s="39">
        <v>58087235.481734805</v>
      </c>
      <c r="G76" s="39"/>
      <c r="H76" s="39"/>
    </row>
    <row r="77" spans="1:8" ht="52.5" customHeight="1"/>
    <row r="79" spans="1:8">
      <c r="A79" s="50" t="s">
        <v>23</v>
      </c>
      <c r="B79" s="50"/>
      <c r="C79" s="50"/>
      <c r="D79" s="50"/>
      <c r="E79" s="50"/>
    </row>
    <row r="80" spans="1:8">
      <c r="A80" s="50"/>
      <c r="B80" s="50" t="s">
        <v>24</v>
      </c>
      <c r="C80" s="50"/>
      <c r="D80" s="50"/>
      <c r="E80" s="50"/>
    </row>
    <row r="81" spans="1:5">
      <c r="A81" s="50"/>
      <c r="B81" s="50" t="s">
        <v>25</v>
      </c>
      <c r="C81" s="50"/>
      <c r="D81" s="50"/>
      <c r="E81" s="50"/>
    </row>
    <row r="85" spans="1:5" ht="30">
      <c r="A85" s="51" t="s">
        <v>26</v>
      </c>
      <c r="B85" s="51" t="s">
        <v>27</v>
      </c>
      <c r="C85" s="51" t="s">
        <v>28</v>
      </c>
    </row>
    <row r="86" spans="1:5" ht="195">
      <c r="A86" s="52">
        <v>41548</v>
      </c>
      <c r="B86" s="53" t="s">
        <v>29</v>
      </c>
      <c r="C86" s="54" t="s">
        <v>30</v>
      </c>
    </row>
    <row r="87" spans="1:5" ht="165">
      <c r="A87" s="55">
        <v>41609</v>
      </c>
      <c r="B87" s="56" t="s">
        <v>8</v>
      </c>
      <c r="C87" s="57" t="s">
        <v>31</v>
      </c>
    </row>
    <row r="88" spans="1:5" ht="150">
      <c r="A88" s="52">
        <v>41609</v>
      </c>
      <c r="B88" s="53" t="s">
        <v>9</v>
      </c>
      <c r="C88" s="54" t="s">
        <v>32</v>
      </c>
    </row>
    <row r="89" spans="1:5" ht="165">
      <c r="A89" s="55">
        <v>41671</v>
      </c>
      <c r="B89" s="56" t="s">
        <v>20</v>
      </c>
      <c r="C89" s="57" t="s">
        <v>33</v>
      </c>
    </row>
    <row r="90" spans="1:5" ht="165">
      <c r="A90" s="52">
        <v>41671</v>
      </c>
      <c r="B90" s="53" t="s">
        <v>34</v>
      </c>
      <c r="C90" s="54" t="s">
        <v>35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EA204"/>
  <sheetViews>
    <sheetView topLeftCell="A85" workbookViewId="0">
      <pane xSplit="1" ySplit="1" topLeftCell="F86" activePane="bottomRight" state="frozen"/>
      <selection pane="topRight"/>
      <selection pane="bottomLeft"/>
      <selection pane="bottomRight" activeCell="K104" sqref="K104"/>
    </sheetView>
  </sheetViews>
  <sheetFormatPr baseColWidth="10" defaultRowHeight="15" outlineLevelRow="1"/>
  <cols>
    <col min="1" max="1" width="26.7109375" customWidth="1"/>
    <col min="2" max="2" width="32" customWidth="1"/>
    <col min="3" max="7" width="9" customWidth="1"/>
    <col min="8" max="8" width="10.5703125" bestFit="1" customWidth="1"/>
    <col min="9" max="9" width="11" bestFit="1" customWidth="1"/>
    <col min="10" max="10" width="9" customWidth="1"/>
    <col min="11" max="11" width="11.28515625" bestFit="1" customWidth="1"/>
    <col min="12" max="12" width="9" customWidth="1"/>
    <col min="13" max="14" width="10.5703125" customWidth="1"/>
    <col min="15" max="15" width="11" customWidth="1"/>
    <col min="16" max="23" width="13.7109375" style="59" customWidth="1"/>
    <col min="24" max="38" width="13.7109375" customWidth="1"/>
    <col min="39" max="71" width="13.7109375" style="20" customWidth="1"/>
    <col min="72" max="72" width="11.28515625" style="20" customWidth="1"/>
    <col min="73" max="73" width="7.140625" bestFit="1" customWidth="1"/>
    <col min="74" max="74" width="12.28515625" customWidth="1"/>
    <col min="75" max="75" width="10.85546875" customWidth="1"/>
    <col min="76" max="76" width="11.28515625" customWidth="1"/>
    <col min="77" max="77" width="9.140625" customWidth="1"/>
    <col min="78" max="78" width="8.140625" bestFit="1" customWidth="1"/>
    <col min="79" max="79" width="7.85546875" customWidth="1"/>
    <col min="80" max="80" width="10.85546875" customWidth="1"/>
    <col min="81" max="84" width="8.140625" bestFit="1" customWidth="1"/>
    <col min="85" max="85" width="9.28515625" bestFit="1" customWidth="1"/>
    <col min="86" max="87" width="8.140625" bestFit="1" customWidth="1"/>
    <col min="88" max="88" width="9.28515625" customWidth="1"/>
    <col min="89" max="95" width="8.140625" bestFit="1" customWidth="1"/>
    <col min="96" max="96" width="8.5703125" bestFit="1" customWidth="1"/>
    <col min="97" max="97" width="9.28515625" customWidth="1"/>
    <col min="98" max="98" width="8.5703125" bestFit="1" customWidth="1"/>
    <col min="99" max="131" width="8.140625" bestFit="1" customWidth="1"/>
    <col min="132" max="135" width="26.85546875" customWidth="1"/>
    <col min="136" max="136" width="30.85546875" customWidth="1"/>
    <col min="137" max="137" width="31.7109375" customWidth="1"/>
    <col min="138" max="138" width="28.85546875" customWidth="1"/>
    <col min="139" max="139" width="29.85546875" customWidth="1"/>
    <col min="140" max="141" width="30.85546875" customWidth="1"/>
    <col min="142" max="142" width="31.85546875" customWidth="1"/>
  </cols>
  <sheetData>
    <row r="1" spans="1:75" s="61" customFormat="1" ht="21" hidden="1" outlineLevel="1">
      <c r="A1" s="58" t="s">
        <v>36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 s="59"/>
      <c r="Q1" s="59"/>
      <c r="R1" s="59"/>
      <c r="S1" s="60"/>
      <c r="T1" s="60"/>
      <c r="U1" s="60"/>
      <c r="V1" s="60"/>
      <c r="W1" s="60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62"/>
      <c r="BJ1" s="62"/>
      <c r="BK1" s="62"/>
      <c r="BL1" s="62"/>
      <c r="BM1" s="62"/>
      <c r="BN1" s="62"/>
      <c r="BO1" s="62"/>
      <c r="BP1" s="62"/>
      <c r="BQ1" s="62"/>
      <c r="BR1" s="62"/>
      <c r="BS1" s="62"/>
      <c r="BT1" s="62"/>
    </row>
    <row r="2" spans="1:75" hidden="1" outlineLevel="1">
      <c r="A2" s="61" t="s">
        <v>37</v>
      </c>
      <c r="B2" t="s">
        <v>38</v>
      </c>
    </row>
    <row r="3" spans="1:75" hidden="1" outlineLevel="1"/>
    <row r="4" spans="1:75" s="61" customFormat="1" ht="40.5" hidden="1" customHeight="1" outlineLevel="1">
      <c r="A4"/>
      <c r="B4" t="s">
        <v>39</v>
      </c>
      <c r="C4"/>
      <c r="D4"/>
      <c r="E4"/>
      <c r="F4"/>
      <c r="G4"/>
      <c r="H4"/>
      <c r="I4"/>
      <c r="J4"/>
      <c r="K4"/>
      <c r="L4"/>
      <c r="M4"/>
      <c r="N4"/>
      <c r="O4"/>
      <c r="P4" s="60"/>
      <c r="Q4" s="60"/>
      <c r="R4" s="60"/>
      <c r="S4" s="60"/>
      <c r="T4" s="60"/>
      <c r="U4" s="60"/>
      <c r="V4" s="60"/>
      <c r="W4" s="60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  <c r="BH4" s="62"/>
      <c r="BI4" s="62"/>
      <c r="BJ4" s="62"/>
      <c r="BK4" s="62"/>
      <c r="BL4" s="62"/>
      <c r="BM4" s="62"/>
      <c r="BN4" s="62"/>
      <c r="BO4" s="62"/>
      <c r="BP4" s="62"/>
      <c r="BQ4" s="62"/>
      <c r="BR4" s="62"/>
      <c r="BS4" s="62"/>
      <c r="BT4" s="62"/>
    </row>
    <row r="5" spans="1:75" s="26" customFormat="1" hidden="1" outlineLevel="1">
      <c r="A5" t="s">
        <v>40</v>
      </c>
      <c r="B5">
        <v>20120331</v>
      </c>
      <c r="C5">
        <v>20120430</v>
      </c>
      <c r="D5">
        <v>20120531</v>
      </c>
      <c r="E5">
        <v>20120630</v>
      </c>
      <c r="F5">
        <v>20120731</v>
      </c>
      <c r="G5">
        <v>20120831</v>
      </c>
      <c r="H5">
        <v>20120930</v>
      </c>
      <c r="I5">
        <v>20121031</v>
      </c>
      <c r="J5">
        <v>20121130</v>
      </c>
      <c r="K5">
        <v>20121231</v>
      </c>
      <c r="L5">
        <v>20130131</v>
      </c>
      <c r="M5">
        <v>20130228</v>
      </c>
      <c r="N5">
        <v>20130331</v>
      </c>
      <c r="O5"/>
      <c r="P5"/>
      <c r="Q5"/>
      <c r="R5"/>
      <c r="S5" s="63"/>
      <c r="T5" s="63"/>
      <c r="U5" s="63"/>
      <c r="V5" s="63"/>
      <c r="W5" s="63"/>
      <c r="X5" s="63"/>
      <c r="Y5" s="63"/>
      <c r="Z5" s="63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</row>
    <row r="6" spans="1:75" hidden="1" outlineLevel="1">
      <c r="A6" s="65" t="s">
        <v>41</v>
      </c>
      <c r="B6" s="39">
        <v>15758.02</v>
      </c>
      <c r="C6" s="39">
        <v>71785.710000000006</v>
      </c>
      <c r="D6" s="39">
        <v>178746.62</v>
      </c>
      <c r="E6" s="39">
        <v>364715.67</v>
      </c>
      <c r="F6" s="39">
        <v>580841.44999999995</v>
      </c>
      <c r="G6" s="39">
        <v>902074.52</v>
      </c>
      <c r="H6" s="39">
        <v>1164505.8400000001</v>
      </c>
      <c r="I6" s="39">
        <v>1495617.02</v>
      </c>
      <c r="J6" s="39">
        <v>1756068.18</v>
      </c>
      <c r="K6" s="39">
        <v>1954234.34</v>
      </c>
      <c r="L6" s="39">
        <v>2126576.42</v>
      </c>
      <c r="M6" s="39">
        <v>2262339.09</v>
      </c>
      <c r="N6" s="39">
        <v>2393287.19</v>
      </c>
      <c r="O6" s="39"/>
      <c r="P6" s="39"/>
      <c r="Q6" s="39"/>
      <c r="X6" s="59"/>
      <c r="Y6" s="59"/>
      <c r="AM6"/>
      <c r="AN6"/>
      <c r="BU6" s="20"/>
      <c r="BV6" s="20"/>
    </row>
    <row r="7" spans="1:75" hidden="1" outlineLevel="1">
      <c r="A7" s="65" t="s">
        <v>42</v>
      </c>
      <c r="B7" s="39">
        <v>15758.02</v>
      </c>
      <c r="C7" s="39">
        <v>71785.710000000006</v>
      </c>
      <c r="D7" s="39">
        <v>178746.62</v>
      </c>
      <c r="E7" s="39">
        <v>364715.67</v>
      </c>
      <c r="F7" s="39">
        <v>580841.44999999995</v>
      </c>
      <c r="G7" s="39">
        <v>902074.52</v>
      </c>
      <c r="H7" s="39">
        <v>1163441.77</v>
      </c>
      <c r="I7" s="39">
        <v>1494807.72</v>
      </c>
      <c r="J7" s="39">
        <v>1746097.31</v>
      </c>
      <c r="K7" s="39">
        <v>1948264.21</v>
      </c>
      <c r="L7" s="39">
        <v>2114551.14</v>
      </c>
      <c r="M7" s="39">
        <v>2237941.7999999998</v>
      </c>
      <c r="N7" s="39">
        <v>2367377.7599999998</v>
      </c>
      <c r="O7" s="39"/>
      <c r="P7" s="39"/>
      <c r="Q7" s="39"/>
      <c r="X7" s="59"/>
      <c r="Y7" s="59"/>
      <c r="AM7"/>
      <c r="AN7"/>
      <c r="BU7" s="20"/>
      <c r="BV7" s="20"/>
    </row>
    <row r="8" spans="1:75" hidden="1" outlineLevel="1">
      <c r="A8" s="65" t="s">
        <v>43</v>
      </c>
      <c r="B8" s="39">
        <v>0</v>
      </c>
      <c r="C8" s="39">
        <v>0</v>
      </c>
      <c r="D8" s="39">
        <v>0</v>
      </c>
      <c r="E8" s="39">
        <v>0</v>
      </c>
      <c r="F8" s="39">
        <v>0</v>
      </c>
      <c r="G8" s="39">
        <v>0</v>
      </c>
      <c r="H8" s="39">
        <v>0</v>
      </c>
      <c r="I8" s="39">
        <v>0</v>
      </c>
      <c r="J8" s="39">
        <v>0</v>
      </c>
      <c r="K8" s="39">
        <v>541.16999999999996</v>
      </c>
      <c r="L8" s="39">
        <v>0</v>
      </c>
      <c r="M8" s="39">
        <v>456.26</v>
      </c>
      <c r="N8" s="39">
        <v>412.92</v>
      </c>
      <c r="O8" s="39"/>
      <c r="P8" s="39"/>
      <c r="Q8" s="39"/>
      <c r="X8" s="59"/>
      <c r="Y8" s="59"/>
      <c r="AM8"/>
      <c r="AN8"/>
      <c r="BU8" s="20"/>
      <c r="BV8" s="20"/>
    </row>
    <row r="9" spans="1:75" hidden="1" outlineLevel="1">
      <c r="A9" s="65" t="s">
        <v>44</v>
      </c>
      <c r="B9" s="39">
        <v>0</v>
      </c>
      <c r="C9" s="39">
        <v>0</v>
      </c>
      <c r="D9" s="39">
        <v>0</v>
      </c>
      <c r="E9" s="39">
        <v>0</v>
      </c>
      <c r="F9" s="39">
        <v>0</v>
      </c>
      <c r="G9" s="39">
        <v>0</v>
      </c>
      <c r="H9" s="39">
        <v>0</v>
      </c>
      <c r="I9" s="39">
        <v>0</v>
      </c>
      <c r="J9" s="39">
        <v>1661.03</v>
      </c>
      <c r="K9" s="39">
        <v>0</v>
      </c>
      <c r="L9" s="39">
        <v>0</v>
      </c>
      <c r="M9" s="39">
        <v>9060.4</v>
      </c>
      <c r="N9" s="39">
        <v>0</v>
      </c>
      <c r="O9" s="39"/>
      <c r="P9" s="39"/>
      <c r="Q9" s="39"/>
      <c r="X9" s="59"/>
      <c r="Y9" s="59"/>
      <c r="AM9"/>
      <c r="AN9"/>
      <c r="BU9" s="20"/>
      <c r="BV9" s="20"/>
    </row>
    <row r="10" spans="1:75" hidden="1" outlineLevel="1">
      <c r="A10" s="65" t="s">
        <v>45</v>
      </c>
      <c r="B10" s="39">
        <v>0</v>
      </c>
      <c r="C10" s="39">
        <v>0</v>
      </c>
      <c r="D10" s="39">
        <v>0</v>
      </c>
      <c r="E10" s="39">
        <v>0</v>
      </c>
      <c r="F10" s="39">
        <v>0</v>
      </c>
      <c r="G10" s="39">
        <v>0</v>
      </c>
      <c r="H10" s="39">
        <v>1064.08</v>
      </c>
      <c r="I10" s="39">
        <v>0</v>
      </c>
      <c r="J10" s="39">
        <v>8309.84</v>
      </c>
      <c r="K10" s="39">
        <v>3916.99</v>
      </c>
      <c r="L10" s="39">
        <v>9985.98</v>
      </c>
      <c r="M10" s="39">
        <v>6905.15</v>
      </c>
      <c r="N10" s="39">
        <v>11929.75</v>
      </c>
      <c r="O10" s="39"/>
      <c r="P10" s="39"/>
      <c r="Q10" s="39"/>
      <c r="X10" s="59"/>
      <c r="Y10" s="59"/>
      <c r="AM10"/>
      <c r="AN10"/>
      <c r="BU10" s="20"/>
      <c r="BV10" s="20"/>
    </row>
    <row r="11" spans="1:75" hidden="1" outlineLevel="1">
      <c r="A11" s="65" t="s">
        <v>46</v>
      </c>
      <c r="B11" s="39">
        <v>0</v>
      </c>
      <c r="C11" s="39">
        <v>0</v>
      </c>
      <c r="D11" s="39">
        <v>0</v>
      </c>
      <c r="E11" s="39">
        <v>0</v>
      </c>
      <c r="F11" s="39">
        <v>0</v>
      </c>
      <c r="G11" s="39">
        <v>0</v>
      </c>
      <c r="H11" s="39">
        <v>0</v>
      </c>
      <c r="I11" s="39">
        <v>809.3</v>
      </c>
      <c r="J11" s="39">
        <v>0</v>
      </c>
      <c r="K11" s="39">
        <v>1511.97</v>
      </c>
      <c r="L11" s="39">
        <v>2039.31</v>
      </c>
      <c r="M11" s="39">
        <v>5936.18</v>
      </c>
      <c r="N11" s="39">
        <v>8563.5300000000007</v>
      </c>
      <c r="O11" s="39"/>
      <c r="P11" s="39"/>
      <c r="Q11" s="39"/>
      <c r="X11" s="59"/>
      <c r="Y11" s="59"/>
      <c r="AM11"/>
      <c r="AN11"/>
      <c r="BU11" s="20"/>
      <c r="BV11" s="20"/>
    </row>
    <row r="12" spans="1:75" hidden="1" outlineLevel="1">
      <c r="A12" s="65" t="s">
        <v>47</v>
      </c>
      <c r="B12" s="39">
        <v>0</v>
      </c>
      <c r="C12" s="39">
        <v>0</v>
      </c>
      <c r="D12" s="39">
        <v>0</v>
      </c>
      <c r="E12" s="39">
        <v>0</v>
      </c>
      <c r="F12" s="39">
        <v>0</v>
      </c>
      <c r="G12" s="39">
        <v>0</v>
      </c>
      <c r="H12" s="39">
        <v>0</v>
      </c>
      <c r="I12" s="39">
        <v>0</v>
      </c>
      <c r="J12" s="39">
        <v>0</v>
      </c>
      <c r="K12" s="39">
        <v>0</v>
      </c>
      <c r="L12" s="39">
        <v>0</v>
      </c>
      <c r="M12" s="39">
        <v>2039.31</v>
      </c>
      <c r="N12" s="39">
        <v>2963.92</v>
      </c>
      <c r="O12" s="39"/>
      <c r="P12" s="39"/>
      <c r="Q12" s="39"/>
      <c r="X12" s="59"/>
      <c r="Y12" s="59"/>
      <c r="AM12"/>
      <c r="AN12"/>
      <c r="BU12" s="20"/>
      <c r="BV12" s="20"/>
    </row>
    <row r="13" spans="1:75" hidden="1" outlineLevel="1">
      <c r="A13" s="65" t="s">
        <v>48</v>
      </c>
      <c r="B13" s="39">
        <v>0</v>
      </c>
      <c r="C13" s="39">
        <v>0</v>
      </c>
      <c r="D13" s="39">
        <v>0</v>
      </c>
      <c r="E13" s="39">
        <v>0</v>
      </c>
      <c r="F13" s="39">
        <v>0</v>
      </c>
      <c r="G13" s="39">
        <v>0</v>
      </c>
      <c r="H13" s="39">
        <v>0</v>
      </c>
      <c r="I13" s="39">
        <v>0</v>
      </c>
      <c r="J13" s="39">
        <v>0</v>
      </c>
      <c r="K13" s="39">
        <v>0</v>
      </c>
      <c r="L13" s="39">
        <v>0</v>
      </c>
      <c r="M13" s="39">
        <v>0</v>
      </c>
      <c r="N13" s="39">
        <v>2039.31</v>
      </c>
      <c r="O13" s="39"/>
      <c r="P13" s="39"/>
      <c r="Q13" s="39"/>
      <c r="X13" s="59"/>
      <c r="Y13" s="59"/>
      <c r="AM13"/>
      <c r="AN13"/>
      <c r="BU13" s="20"/>
      <c r="BV13" s="20"/>
    </row>
    <row r="14" spans="1:75" hidden="1" outlineLevel="1">
      <c r="A14" s="65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</row>
    <row r="15" spans="1:75" hidden="1" outlineLevel="1">
      <c r="A15" s="65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</row>
    <row r="16" spans="1:75" hidden="1" outlineLevel="1">
      <c r="A16" t="s">
        <v>37</v>
      </c>
      <c r="B16" t="s">
        <v>38</v>
      </c>
    </row>
    <row r="17" spans="1:15" hidden="1" outlineLevel="1"/>
    <row r="18" spans="1:15" hidden="1" outlineLevel="1">
      <c r="B18" t="s">
        <v>39</v>
      </c>
    </row>
    <row r="19" spans="1:15" hidden="1" outlineLevel="1">
      <c r="A19" t="s">
        <v>40</v>
      </c>
      <c r="B19">
        <v>20120331</v>
      </c>
      <c r="C19">
        <v>20120430</v>
      </c>
      <c r="D19">
        <v>20120531</v>
      </c>
      <c r="E19">
        <v>20120630</v>
      </c>
      <c r="F19">
        <v>20120731</v>
      </c>
      <c r="G19">
        <v>20120831</v>
      </c>
      <c r="H19">
        <v>20120930</v>
      </c>
      <c r="I19">
        <v>20121031</v>
      </c>
      <c r="J19">
        <v>20121130</v>
      </c>
      <c r="K19">
        <v>20121231</v>
      </c>
      <c r="L19">
        <v>20130131</v>
      </c>
      <c r="M19">
        <v>20130228</v>
      </c>
      <c r="N19">
        <v>20130331</v>
      </c>
    </row>
    <row r="20" spans="1:15" hidden="1" outlineLevel="1">
      <c r="A20" s="65" t="s">
        <v>49</v>
      </c>
      <c r="B20" s="39">
        <v>0</v>
      </c>
      <c r="C20" s="39">
        <v>0</v>
      </c>
      <c r="D20" s="39">
        <v>0</v>
      </c>
      <c r="E20" s="39">
        <v>0</v>
      </c>
      <c r="F20" s="39">
        <v>0</v>
      </c>
      <c r="G20" s="39">
        <v>0</v>
      </c>
      <c r="H20" s="39">
        <v>2531.25</v>
      </c>
      <c r="I20" s="39">
        <v>3316.24</v>
      </c>
      <c r="J20" s="39">
        <v>4356.21</v>
      </c>
      <c r="K20" s="39">
        <v>5435.47</v>
      </c>
      <c r="L20" s="39">
        <v>6893.57</v>
      </c>
      <c r="M20" s="39">
        <v>12828.31</v>
      </c>
      <c r="N20" s="39">
        <v>18214.830000000002</v>
      </c>
      <c r="O20" s="39"/>
    </row>
    <row r="21" spans="1:15" hidden="1" outlineLevel="1">
      <c r="A21" s="65" t="s">
        <v>50</v>
      </c>
      <c r="B21" s="39">
        <v>0</v>
      </c>
      <c r="C21" s="39">
        <v>0</v>
      </c>
      <c r="D21" s="39">
        <v>0</v>
      </c>
      <c r="E21" s="39">
        <v>0</v>
      </c>
      <c r="F21" s="39">
        <v>0</v>
      </c>
      <c r="G21" s="39">
        <v>0</v>
      </c>
      <c r="H21" s="39">
        <v>2478.04</v>
      </c>
      <c r="I21" s="39">
        <v>3154.38</v>
      </c>
      <c r="J21" s="39">
        <v>3857.67</v>
      </c>
      <c r="K21" s="39">
        <v>4923.7</v>
      </c>
      <c r="L21" s="39">
        <v>5678.24</v>
      </c>
      <c r="M21" s="39">
        <v>5294.16</v>
      </c>
      <c r="N21" s="39">
        <v>6391.99</v>
      </c>
      <c r="O21" s="39"/>
    </row>
    <row r="22" spans="1:15" hidden="1" outlineLevel="1">
      <c r="A22" s="65" t="s">
        <v>51</v>
      </c>
      <c r="B22" s="39">
        <v>0</v>
      </c>
      <c r="C22" s="39">
        <v>0</v>
      </c>
      <c r="D22" s="39">
        <v>0</v>
      </c>
      <c r="E22" s="39">
        <v>0</v>
      </c>
      <c r="F22" s="39">
        <v>0</v>
      </c>
      <c r="G22" s="39">
        <v>0</v>
      </c>
      <c r="H22" s="39">
        <v>0</v>
      </c>
      <c r="I22" s="39">
        <v>0</v>
      </c>
      <c r="J22" s="39">
        <v>0</v>
      </c>
      <c r="K22" s="39">
        <v>13.53</v>
      </c>
      <c r="L22" s="39">
        <v>0</v>
      </c>
      <c r="M22" s="39">
        <v>0</v>
      </c>
      <c r="N22" s="39">
        <v>10.32</v>
      </c>
      <c r="O22" s="39"/>
    </row>
    <row r="23" spans="1:15" hidden="1" outlineLevel="1">
      <c r="A23" s="65" t="s">
        <v>52</v>
      </c>
      <c r="B23" s="39">
        <v>0</v>
      </c>
      <c r="C23" s="39">
        <v>0</v>
      </c>
      <c r="D23" s="39">
        <v>0</v>
      </c>
      <c r="E23" s="39">
        <v>0</v>
      </c>
      <c r="F23" s="39">
        <v>0</v>
      </c>
      <c r="G23" s="39">
        <v>0</v>
      </c>
      <c r="H23" s="39">
        <v>0</v>
      </c>
      <c r="I23" s="39">
        <v>0</v>
      </c>
      <c r="J23" s="39">
        <v>83.05</v>
      </c>
      <c r="K23" s="39">
        <v>0</v>
      </c>
      <c r="L23" s="39">
        <v>0</v>
      </c>
      <c r="M23" s="39">
        <v>3778.58</v>
      </c>
      <c r="N23" s="39">
        <v>0</v>
      </c>
      <c r="O23" s="39"/>
    </row>
    <row r="24" spans="1:15" hidden="1" outlineLevel="1">
      <c r="A24" s="65" t="s">
        <v>53</v>
      </c>
      <c r="B24" s="39">
        <v>0</v>
      </c>
      <c r="C24" s="39">
        <v>0</v>
      </c>
      <c r="D24" s="39">
        <v>0</v>
      </c>
      <c r="E24" s="39">
        <v>0</v>
      </c>
      <c r="F24" s="39">
        <v>0</v>
      </c>
      <c r="G24" s="39">
        <v>0</v>
      </c>
      <c r="H24" s="39">
        <v>53.2</v>
      </c>
      <c r="I24" s="39">
        <v>0</v>
      </c>
      <c r="J24" s="39">
        <v>415.49</v>
      </c>
      <c r="K24" s="39">
        <v>195.85</v>
      </c>
      <c r="L24" s="39">
        <v>499.3</v>
      </c>
      <c r="M24" s="39">
        <v>345.26</v>
      </c>
      <c r="N24" s="39">
        <v>1921.91</v>
      </c>
      <c r="O24" s="39"/>
    </row>
    <row r="25" spans="1:15" hidden="1" outlineLevel="1">
      <c r="A25" s="65" t="s">
        <v>54</v>
      </c>
      <c r="B25" s="39">
        <v>0</v>
      </c>
      <c r="C25" s="39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9">
        <v>161.86000000000001</v>
      </c>
      <c r="J25" s="39">
        <v>0</v>
      </c>
      <c r="K25" s="39">
        <v>302.39</v>
      </c>
      <c r="L25" s="39">
        <v>716.03</v>
      </c>
      <c r="M25" s="39">
        <v>1778.87</v>
      </c>
      <c r="N25" s="39">
        <v>5911.35</v>
      </c>
      <c r="O25" s="39"/>
    </row>
    <row r="26" spans="1:15" hidden="1" outlineLevel="1">
      <c r="A26" s="65" t="s">
        <v>55</v>
      </c>
      <c r="B26" s="39">
        <v>0</v>
      </c>
      <c r="C26" s="39">
        <v>0</v>
      </c>
      <c r="D26" s="39">
        <v>0</v>
      </c>
      <c r="E26" s="39">
        <v>0</v>
      </c>
      <c r="F26" s="39">
        <v>0</v>
      </c>
      <c r="G26" s="39">
        <v>0</v>
      </c>
      <c r="H26" s="39">
        <v>0</v>
      </c>
      <c r="I26" s="39">
        <v>0</v>
      </c>
      <c r="J26" s="39">
        <v>0</v>
      </c>
      <c r="K26" s="39">
        <v>0</v>
      </c>
      <c r="L26" s="39">
        <v>0</v>
      </c>
      <c r="M26" s="39">
        <v>1631.45</v>
      </c>
      <c r="N26" s="39">
        <v>1939.95</v>
      </c>
      <c r="O26" s="39"/>
    </row>
    <row r="27" spans="1:15" hidden="1" outlineLevel="1">
      <c r="A27" s="65" t="s">
        <v>56</v>
      </c>
      <c r="B27" s="39">
        <v>0</v>
      </c>
      <c r="C27" s="39">
        <v>0</v>
      </c>
      <c r="D27" s="39">
        <v>0</v>
      </c>
      <c r="E27" s="39">
        <v>0</v>
      </c>
      <c r="F27" s="39">
        <v>0</v>
      </c>
      <c r="G27" s="39">
        <v>0</v>
      </c>
      <c r="H27" s="39">
        <v>0</v>
      </c>
      <c r="I27" s="39">
        <v>0</v>
      </c>
      <c r="J27" s="39">
        <v>0</v>
      </c>
      <c r="K27" s="39">
        <v>0</v>
      </c>
      <c r="L27" s="39">
        <v>0</v>
      </c>
      <c r="M27" s="39">
        <v>0</v>
      </c>
      <c r="N27" s="39">
        <v>2039.31</v>
      </c>
      <c r="O27" s="39"/>
    </row>
    <row r="28" spans="1:15" hidden="1" outlineLevel="1">
      <c r="A28" s="65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</row>
    <row r="29" spans="1:15" hidden="1" outlineLevel="1">
      <c r="A29" s="65"/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</row>
    <row r="30" spans="1:15" hidden="1" outlineLevel="1">
      <c r="A30" t="s">
        <v>37</v>
      </c>
      <c r="B30" t="s">
        <v>38</v>
      </c>
    </row>
    <row r="31" spans="1:15" hidden="1" outlineLevel="1"/>
    <row r="32" spans="1:15" hidden="1" outlineLevel="1">
      <c r="B32" t="s">
        <v>39</v>
      </c>
    </row>
    <row r="33" spans="1:15" hidden="1" outlineLevel="1">
      <c r="A33" t="s">
        <v>40</v>
      </c>
      <c r="B33">
        <v>20120331</v>
      </c>
      <c r="C33">
        <v>20120430</v>
      </c>
      <c r="D33">
        <v>20120531</v>
      </c>
      <c r="E33">
        <v>20120630</v>
      </c>
      <c r="F33">
        <v>20120731</v>
      </c>
      <c r="G33">
        <v>20120831</v>
      </c>
      <c r="H33">
        <v>20120930</v>
      </c>
      <c r="I33">
        <v>20121031</v>
      </c>
      <c r="J33">
        <v>20121130</v>
      </c>
      <c r="K33">
        <v>20121231</v>
      </c>
      <c r="L33">
        <v>20130131</v>
      </c>
      <c r="M33">
        <v>20130228</v>
      </c>
      <c r="N33">
        <v>20130331</v>
      </c>
    </row>
    <row r="34" spans="1:15" hidden="1" outlineLevel="1">
      <c r="A34" s="65" t="s">
        <v>57</v>
      </c>
      <c r="B34" s="39">
        <v>0</v>
      </c>
      <c r="C34" s="39">
        <v>0</v>
      </c>
      <c r="D34" s="39">
        <v>0</v>
      </c>
      <c r="E34" s="39">
        <v>0</v>
      </c>
      <c r="F34" s="39">
        <v>0</v>
      </c>
      <c r="G34" s="39">
        <v>0</v>
      </c>
      <c r="H34" s="39">
        <v>12793.76</v>
      </c>
      <c r="I34" s="39">
        <v>16418.78</v>
      </c>
      <c r="J34" s="39">
        <v>19176.52</v>
      </c>
      <c r="K34" s="39">
        <v>21418.62</v>
      </c>
      <c r="L34" s="39">
        <v>23162.31</v>
      </c>
      <c r="M34" s="39">
        <v>24625.59</v>
      </c>
      <c r="N34" s="39">
        <v>26076.11</v>
      </c>
      <c r="O34" s="39"/>
    </row>
    <row r="35" spans="1:15" hidden="1" outlineLevel="1">
      <c r="A35" s="65" t="s">
        <v>58</v>
      </c>
      <c r="B35" s="39">
        <v>0</v>
      </c>
      <c r="C35" s="39">
        <v>0</v>
      </c>
      <c r="D35" s="39">
        <v>0</v>
      </c>
      <c r="E35" s="39">
        <v>0</v>
      </c>
      <c r="F35" s="39">
        <v>0</v>
      </c>
      <c r="G35" s="39">
        <v>0</v>
      </c>
      <c r="H35" s="39">
        <v>12793.76</v>
      </c>
      <c r="I35" s="39">
        <v>16418.78</v>
      </c>
      <c r="J35" s="39">
        <v>19176.52</v>
      </c>
      <c r="K35" s="39">
        <v>21418.62</v>
      </c>
      <c r="L35" s="39">
        <v>23162.31</v>
      </c>
      <c r="M35" s="39">
        <v>24620.57</v>
      </c>
      <c r="N35" s="39">
        <v>26070.17</v>
      </c>
      <c r="O35" s="39"/>
    </row>
    <row r="36" spans="1:15" hidden="1" outlineLevel="1">
      <c r="A36" s="65" t="s">
        <v>59</v>
      </c>
      <c r="B36" s="39">
        <v>0</v>
      </c>
      <c r="C36" s="39">
        <v>0</v>
      </c>
      <c r="D36" s="39">
        <v>0</v>
      </c>
      <c r="E36" s="39">
        <v>0</v>
      </c>
      <c r="F36" s="39">
        <v>0</v>
      </c>
      <c r="G36" s="39">
        <v>0</v>
      </c>
      <c r="H36" s="39">
        <v>0</v>
      </c>
      <c r="I36" s="39">
        <v>0</v>
      </c>
      <c r="J36" s="39">
        <v>0</v>
      </c>
      <c r="K36" s="39">
        <v>0</v>
      </c>
      <c r="L36" s="39">
        <v>0</v>
      </c>
      <c r="M36" s="39">
        <v>5.0199999999999996</v>
      </c>
      <c r="N36" s="39">
        <v>0</v>
      </c>
      <c r="O36" s="39"/>
    </row>
    <row r="37" spans="1:15" hidden="1" outlineLevel="1">
      <c r="A37" s="65" t="s">
        <v>60</v>
      </c>
      <c r="B37" s="39">
        <v>0</v>
      </c>
      <c r="C37" s="39">
        <v>0</v>
      </c>
      <c r="D37" s="39">
        <v>0</v>
      </c>
      <c r="E37" s="39">
        <v>0</v>
      </c>
      <c r="F37" s="39">
        <v>0</v>
      </c>
      <c r="G37" s="39">
        <v>0</v>
      </c>
      <c r="H37" s="39">
        <v>0</v>
      </c>
      <c r="I37" s="39">
        <v>0</v>
      </c>
      <c r="J37" s="39">
        <v>0</v>
      </c>
      <c r="K37" s="39">
        <v>0</v>
      </c>
      <c r="L37" s="39">
        <v>0</v>
      </c>
      <c r="M37" s="39">
        <v>0</v>
      </c>
      <c r="N37" s="39">
        <v>0</v>
      </c>
      <c r="O37" s="39"/>
    </row>
    <row r="38" spans="1:15" hidden="1" outlineLevel="1">
      <c r="A38" s="65" t="s">
        <v>61</v>
      </c>
      <c r="B38" s="39">
        <v>0</v>
      </c>
      <c r="C38" s="39">
        <v>0</v>
      </c>
      <c r="D38" s="39">
        <v>0</v>
      </c>
      <c r="E38" s="39">
        <v>0</v>
      </c>
      <c r="F38" s="39">
        <v>0</v>
      </c>
      <c r="G38" s="39">
        <v>0</v>
      </c>
      <c r="H38" s="39">
        <v>0</v>
      </c>
      <c r="I38" s="39">
        <v>0</v>
      </c>
      <c r="J38" s="39">
        <v>0</v>
      </c>
      <c r="K38" s="39">
        <v>0</v>
      </c>
      <c r="L38" s="39">
        <v>0</v>
      </c>
      <c r="M38" s="39">
        <v>0</v>
      </c>
      <c r="N38" s="39">
        <v>5.94</v>
      </c>
      <c r="O38" s="39"/>
    </row>
    <row r="39" spans="1:15" hidden="1" outlineLevel="1">
      <c r="A39" s="65" t="s">
        <v>62</v>
      </c>
      <c r="B39" s="39">
        <v>0</v>
      </c>
      <c r="C39" s="39">
        <v>0</v>
      </c>
      <c r="D39" s="39">
        <v>0</v>
      </c>
      <c r="E39" s="39">
        <v>0</v>
      </c>
      <c r="F39" s="39">
        <v>0</v>
      </c>
      <c r="G39" s="39">
        <v>0</v>
      </c>
      <c r="H39" s="39">
        <v>0</v>
      </c>
      <c r="I39" s="39">
        <v>0</v>
      </c>
      <c r="J39" s="39">
        <v>0</v>
      </c>
      <c r="K39" s="39">
        <v>0</v>
      </c>
      <c r="L39" s="39">
        <v>0</v>
      </c>
      <c r="M39" s="39">
        <v>0</v>
      </c>
      <c r="N39" s="39">
        <v>0</v>
      </c>
      <c r="O39" s="39"/>
    </row>
    <row r="40" spans="1:15" hidden="1" outlineLevel="1">
      <c r="A40" s="65" t="s">
        <v>63</v>
      </c>
      <c r="B40" s="39">
        <v>0</v>
      </c>
      <c r="C40" s="39">
        <v>0</v>
      </c>
      <c r="D40" s="39">
        <v>0</v>
      </c>
      <c r="E40" s="39">
        <v>0</v>
      </c>
      <c r="F40" s="39">
        <v>0</v>
      </c>
      <c r="G40" s="39">
        <v>0</v>
      </c>
      <c r="H40" s="39">
        <v>0</v>
      </c>
      <c r="I40" s="39">
        <v>0</v>
      </c>
      <c r="J40" s="39">
        <v>0</v>
      </c>
      <c r="K40" s="39">
        <v>0</v>
      </c>
      <c r="L40" s="39">
        <v>0</v>
      </c>
      <c r="M40" s="39">
        <v>0</v>
      </c>
      <c r="N40" s="39">
        <v>0</v>
      </c>
      <c r="O40" s="39"/>
    </row>
    <row r="41" spans="1:15" hidden="1" outlineLevel="1">
      <c r="A41" s="65" t="s">
        <v>64</v>
      </c>
      <c r="B41" s="39">
        <v>0</v>
      </c>
      <c r="C41" s="39">
        <v>0</v>
      </c>
      <c r="D41" s="39">
        <v>0</v>
      </c>
      <c r="E41" s="39">
        <v>0</v>
      </c>
      <c r="F41" s="39">
        <v>0</v>
      </c>
      <c r="G41" s="39">
        <v>0</v>
      </c>
      <c r="H41" s="39">
        <v>0</v>
      </c>
      <c r="I41" s="39">
        <v>0</v>
      </c>
      <c r="J41" s="39">
        <v>0</v>
      </c>
      <c r="K41" s="39">
        <v>0</v>
      </c>
      <c r="L41" s="39">
        <v>0</v>
      </c>
      <c r="M41" s="39">
        <v>0</v>
      </c>
      <c r="N41" s="39">
        <v>0</v>
      </c>
      <c r="O41" s="39"/>
    </row>
    <row r="42" spans="1:15" hidden="1" outlineLevel="1">
      <c r="A42" s="65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</row>
    <row r="43" spans="1:15" hidden="1" outlineLevel="1"/>
    <row r="44" spans="1:15" ht="21" hidden="1" outlineLevel="1">
      <c r="A44" s="58" t="s">
        <v>65</v>
      </c>
    </row>
    <row r="45" spans="1:15" hidden="1" outlineLevel="1">
      <c r="A45" t="s">
        <v>37</v>
      </c>
      <c r="B45" t="s">
        <v>66</v>
      </c>
    </row>
    <row r="46" spans="1:15" hidden="1" outlineLevel="1"/>
    <row r="47" spans="1:15" hidden="1" outlineLevel="1">
      <c r="B47" t="s">
        <v>39</v>
      </c>
    </row>
    <row r="48" spans="1:15" hidden="1" outlineLevel="1">
      <c r="A48" t="s">
        <v>40</v>
      </c>
      <c r="B48">
        <v>20120531</v>
      </c>
      <c r="C48">
        <v>20120630</v>
      </c>
      <c r="D48">
        <v>20120731</v>
      </c>
      <c r="E48">
        <v>20120831</v>
      </c>
      <c r="F48">
        <v>20120930</v>
      </c>
      <c r="G48">
        <v>20121031</v>
      </c>
      <c r="H48">
        <v>20121130</v>
      </c>
      <c r="I48">
        <v>20121231</v>
      </c>
      <c r="J48">
        <v>20130131</v>
      </c>
      <c r="K48">
        <v>20130228</v>
      </c>
      <c r="L48">
        <v>20130331</v>
      </c>
    </row>
    <row r="49" spans="1:12" hidden="1" outlineLevel="1">
      <c r="A49" s="65" t="s">
        <v>41</v>
      </c>
      <c r="B49" s="39">
        <v>19256.560000000001</v>
      </c>
      <c r="C49" s="39">
        <v>146005.82999999999</v>
      </c>
      <c r="D49" s="39">
        <v>290482.15000000002</v>
      </c>
      <c r="E49" s="39">
        <v>556655.35999999999</v>
      </c>
      <c r="F49" s="39">
        <v>866750.48</v>
      </c>
      <c r="G49" s="39">
        <v>1203673.2</v>
      </c>
      <c r="H49" s="39">
        <v>1465242.5</v>
      </c>
      <c r="I49" s="39">
        <v>1761903.99</v>
      </c>
      <c r="J49" s="39">
        <v>2031884.78</v>
      </c>
      <c r="K49" s="39">
        <v>2257835.19</v>
      </c>
      <c r="L49" s="39">
        <v>2547598.14</v>
      </c>
    </row>
    <row r="50" spans="1:12" hidden="1" outlineLevel="1">
      <c r="A50" s="65" t="s">
        <v>42</v>
      </c>
      <c r="B50" s="39">
        <v>19256.560000000001</v>
      </c>
      <c r="C50" s="39">
        <v>146005.82999999999</v>
      </c>
      <c r="D50" s="39">
        <v>290482.15000000002</v>
      </c>
      <c r="E50" s="39">
        <v>556655.35999999999</v>
      </c>
      <c r="F50" s="39">
        <v>866750.48</v>
      </c>
      <c r="G50" s="39">
        <v>1203673.2</v>
      </c>
      <c r="H50" s="39">
        <v>1465242.5</v>
      </c>
      <c r="I50" s="39">
        <v>1761903.99</v>
      </c>
      <c r="J50" s="39">
        <v>2031264.48</v>
      </c>
      <c r="K50" s="39">
        <v>2257214.88</v>
      </c>
      <c r="L50" s="39">
        <v>2546470.46</v>
      </c>
    </row>
    <row r="51" spans="1:12" hidden="1" outlineLevel="1">
      <c r="A51" s="65" t="s">
        <v>43</v>
      </c>
      <c r="B51" s="39">
        <v>0</v>
      </c>
      <c r="C51" s="39">
        <v>0</v>
      </c>
      <c r="D51" s="39">
        <v>0</v>
      </c>
      <c r="E51" s="39">
        <v>0</v>
      </c>
      <c r="F51" s="39">
        <v>0</v>
      </c>
      <c r="G51" s="39">
        <v>0</v>
      </c>
      <c r="H51" s="39">
        <v>0</v>
      </c>
      <c r="I51" s="39">
        <v>0</v>
      </c>
      <c r="J51" s="39">
        <v>0</v>
      </c>
      <c r="K51" s="39">
        <v>0</v>
      </c>
      <c r="L51" s="39">
        <v>0</v>
      </c>
    </row>
    <row r="52" spans="1:12" hidden="1" outlineLevel="1">
      <c r="A52" s="65" t="s">
        <v>44</v>
      </c>
      <c r="B52" s="39">
        <v>0</v>
      </c>
      <c r="C52" s="39">
        <v>0</v>
      </c>
      <c r="D52" s="39">
        <v>0</v>
      </c>
      <c r="E52" s="39">
        <v>0</v>
      </c>
      <c r="F52" s="39">
        <v>0</v>
      </c>
      <c r="G52" s="39">
        <v>0</v>
      </c>
      <c r="H52" s="39">
        <v>0</v>
      </c>
      <c r="I52" s="39">
        <v>0</v>
      </c>
      <c r="J52" s="39">
        <v>0</v>
      </c>
      <c r="K52" s="39">
        <v>0</v>
      </c>
      <c r="L52" s="39">
        <v>0</v>
      </c>
    </row>
    <row r="53" spans="1:12" hidden="1" outlineLevel="1">
      <c r="A53" s="65" t="s">
        <v>45</v>
      </c>
      <c r="B53" s="39">
        <v>0</v>
      </c>
      <c r="C53" s="39">
        <v>0</v>
      </c>
      <c r="D53" s="39">
        <v>0</v>
      </c>
      <c r="E53" s="39">
        <v>0</v>
      </c>
      <c r="F53" s="39">
        <v>0</v>
      </c>
      <c r="G53" s="39">
        <v>0</v>
      </c>
      <c r="H53" s="39">
        <v>0</v>
      </c>
      <c r="I53" s="39">
        <v>0</v>
      </c>
      <c r="J53" s="39">
        <v>620.29999999999995</v>
      </c>
      <c r="K53" s="39">
        <v>0</v>
      </c>
      <c r="L53" s="39">
        <v>507.38</v>
      </c>
    </row>
    <row r="54" spans="1:12" hidden="1" outlineLevel="1">
      <c r="A54" s="65" t="s">
        <v>46</v>
      </c>
      <c r="B54" s="39">
        <v>0</v>
      </c>
      <c r="C54" s="39">
        <v>0</v>
      </c>
      <c r="D54" s="39">
        <v>0</v>
      </c>
      <c r="E54" s="39">
        <v>0</v>
      </c>
      <c r="F54" s="39">
        <v>0</v>
      </c>
      <c r="G54" s="39">
        <v>0</v>
      </c>
      <c r="H54" s="39">
        <v>0</v>
      </c>
      <c r="I54" s="39">
        <v>0</v>
      </c>
      <c r="J54" s="39">
        <v>0</v>
      </c>
      <c r="K54" s="39">
        <v>620.29999999999995</v>
      </c>
      <c r="L54" s="39">
        <v>0</v>
      </c>
    </row>
    <row r="55" spans="1:12" hidden="1" outlineLevel="1">
      <c r="A55" s="65" t="s">
        <v>47</v>
      </c>
      <c r="B55" s="39">
        <v>0</v>
      </c>
      <c r="C55" s="39">
        <v>0</v>
      </c>
      <c r="D55" s="39">
        <v>0</v>
      </c>
      <c r="E55" s="39">
        <v>0</v>
      </c>
      <c r="F55" s="39">
        <v>0</v>
      </c>
      <c r="G55" s="39">
        <v>0</v>
      </c>
      <c r="H55" s="39">
        <v>0</v>
      </c>
      <c r="I55" s="39">
        <v>0</v>
      </c>
      <c r="J55" s="39">
        <v>0</v>
      </c>
      <c r="K55" s="39">
        <v>0</v>
      </c>
      <c r="L55" s="39">
        <v>620.29999999999995</v>
      </c>
    </row>
    <row r="56" spans="1:12" hidden="1" outlineLevel="1">
      <c r="A56" s="65" t="s">
        <v>48</v>
      </c>
      <c r="B56" s="39">
        <v>0</v>
      </c>
      <c r="C56" s="39">
        <v>0</v>
      </c>
      <c r="D56" s="39">
        <v>0</v>
      </c>
      <c r="E56" s="39">
        <v>0</v>
      </c>
      <c r="F56" s="39">
        <v>0</v>
      </c>
      <c r="G56" s="39">
        <v>0</v>
      </c>
      <c r="H56" s="39">
        <v>0</v>
      </c>
      <c r="I56" s="39">
        <v>0</v>
      </c>
      <c r="J56" s="39">
        <v>0</v>
      </c>
      <c r="K56" s="39">
        <v>0</v>
      </c>
      <c r="L56" s="39">
        <v>0</v>
      </c>
    </row>
    <row r="57" spans="1:12" hidden="1" outlineLevel="1">
      <c r="A57" s="65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</row>
    <row r="58" spans="1:12" hidden="1" outlineLevel="1"/>
    <row r="59" spans="1:12" hidden="1" outlineLevel="1">
      <c r="A59" t="s">
        <v>37</v>
      </c>
      <c r="B59" t="s">
        <v>66</v>
      </c>
    </row>
    <row r="60" spans="1:12" hidden="1" outlineLevel="1"/>
    <row r="61" spans="1:12" hidden="1" outlineLevel="1">
      <c r="B61" t="s">
        <v>39</v>
      </c>
    </row>
    <row r="62" spans="1:12" hidden="1" outlineLevel="1">
      <c r="A62" t="s">
        <v>40</v>
      </c>
      <c r="B62">
        <v>20120531</v>
      </c>
      <c r="C62">
        <v>20120630</v>
      </c>
      <c r="D62">
        <v>20120731</v>
      </c>
      <c r="E62">
        <v>20120831</v>
      </c>
      <c r="F62">
        <v>20120930</v>
      </c>
      <c r="G62">
        <v>20121031</v>
      </c>
      <c r="H62">
        <v>20121130</v>
      </c>
      <c r="I62">
        <v>20121231</v>
      </c>
      <c r="J62">
        <v>20130131</v>
      </c>
      <c r="K62">
        <v>20130228</v>
      </c>
      <c r="L62">
        <v>20130331</v>
      </c>
    </row>
    <row r="63" spans="1:12" hidden="1" outlineLevel="1">
      <c r="A63" s="65" t="s">
        <v>49</v>
      </c>
      <c r="B63" s="39">
        <v>0</v>
      </c>
      <c r="C63" s="39">
        <v>0</v>
      </c>
      <c r="D63" s="39">
        <v>0</v>
      </c>
      <c r="E63" s="39">
        <v>0</v>
      </c>
      <c r="F63" s="39">
        <v>1670.86</v>
      </c>
      <c r="G63" s="39">
        <v>2432.96</v>
      </c>
      <c r="H63" s="39">
        <v>3184.8</v>
      </c>
      <c r="I63" s="39">
        <v>3938.75</v>
      </c>
      <c r="J63" s="39">
        <v>4837.99</v>
      </c>
      <c r="K63" s="39">
        <v>5585.23</v>
      </c>
      <c r="L63" s="39">
        <v>7032.82</v>
      </c>
    </row>
    <row r="64" spans="1:12" hidden="1" outlineLevel="1">
      <c r="A64" s="65" t="s">
        <v>50</v>
      </c>
      <c r="B64" s="39">
        <v>0</v>
      </c>
      <c r="C64" s="39">
        <v>0</v>
      </c>
      <c r="D64" s="39">
        <v>0</v>
      </c>
      <c r="E64" s="39">
        <v>0</v>
      </c>
      <c r="F64" s="39">
        <v>1670.86</v>
      </c>
      <c r="G64" s="39">
        <v>2432.96</v>
      </c>
      <c r="H64" s="39">
        <v>3184.8</v>
      </c>
      <c r="I64" s="39">
        <v>3938.75</v>
      </c>
      <c r="J64" s="39">
        <v>4806.9799999999996</v>
      </c>
      <c r="K64" s="39">
        <v>5461.17</v>
      </c>
      <c r="L64" s="39">
        <v>6511.21</v>
      </c>
    </row>
    <row r="65" spans="1:12" hidden="1" outlineLevel="1">
      <c r="A65" s="65" t="s">
        <v>51</v>
      </c>
      <c r="B65" s="39">
        <v>0</v>
      </c>
      <c r="C65" s="39">
        <v>0</v>
      </c>
      <c r="D65" s="39">
        <v>0</v>
      </c>
      <c r="E65" s="39">
        <v>0</v>
      </c>
      <c r="F65" s="39">
        <v>0</v>
      </c>
      <c r="G65" s="39">
        <v>0</v>
      </c>
      <c r="H65" s="39">
        <v>0</v>
      </c>
      <c r="I65" s="39">
        <v>0</v>
      </c>
      <c r="J65" s="39">
        <v>0</v>
      </c>
      <c r="K65" s="39">
        <v>0</v>
      </c>
      <c r="L65" s="39">
        <v>0</v>
      </c>
    </row>
    <row r="66" spans="1:12" hidden="1" outlineLevel="1">
      <c r="A66" s="65" t="s">
        <v>52</v>
      </c>
      <c r="B66" s="39">
        <v>0</v>
      </c>
      <c r="C66" s="39">
        <v>0</v>
      </c>
      <c r="D66" s="39">
        <v>0</v>
      </c>
      <c r="E66" s="39">
        <v>0</v>
      </c>
      <c r="F66" s="39">
        <v>0</v>
      </c>
      <c r="G66" s="39">
        <v>0</v>
      </c>
      <c r="H66" s="39">
        <v>0</v>
      </c>
      <c r="I66" s="39">
        <v>0</v>
      </c>
      <c r="J66" s="39">
        <v>0</v>
      </c>
      <c r="K66" s="39">
        <v>0</v>
      </c>
      <c r="L66" s="39">
        <v>0</v>
      </c>
    </row>
    <row r="67" spans="1:12" hidden="1" outlineLevel="1">
      <c r="A67" s="65" t="s">
        <v>53</v>
      </c>
      <c r="B67" s="39">
        <v>0</v>
      </c>
      <c r="C67" s="39">
        <v>0</v>
      </c>
      <c r="D67" s="39">
        <v>0</v>
      </c>
      <c r="E67" s="39">
        <v>0</v>
      </c>
      <c r="F67" s="39">
        <v>0</v>
      </c>
      <c r="G67" s="39">
        <v>0</v>
      </c>
      <c r="H67" s="39">
        <v>0</v>
      </c>
      <c r="I67" s="39">
        <v>0</v>
      </c>
      <c r="J67" s="39">
        <v>31.01</v>
      </c>
      <c r="K67" s="39">
        <v>0</v>
      </c>
      <c r="L67" s="39">
        <v>25.37</v>
      </c>
    </row>
    <row r="68" spans="1:12" hidden="1" outlineLevel="1">
      <c r="A68" s="65" t="s">
        <v>54</v>
      </c>
      <c r="B68" s="39">
        <v>0</v>
      </c>
      <c r="C68" s="39">
        <v>0</v>
      </c>
      <c r="D68" s="39">
        <v>0</v>
      </c>
      <c r="E68" s="39">
        <v>0</v>
      </c>
      <c r="F68" s="39">
        <v>0</v>
      </c>
      <c r="G68" s="39">
        <v>0</v>
      </c>
      <c r="H68" s="39">
        <v>0</v>
      </c>
      <c r="I68" s="39">
        <v>0</v>
      </c>
      <c r="J68" s="39">
        <v>0</v>
      </c>
      <c r="K68" s="39">
        <v>124.06</v>
      </c>
      <c r="L68" s="39">
        <v>0</v>
      </c>
    </row>
    <row r="69" spans="1:12" hidden="1" outlineLevel="1">
      <c r="A69" s="65" t="s">
        <v>55</v>
      </c>
      <c r="B69" s="39">
        <v>0</v>
      </c>
      <c r="C69" s="39">
        <v>0</v>
      </c>
      <c r="D69" s="39">
        <v>0</v>
      </c>
      <c r="E69" s="39">
        <v>0</v>
      </c>
      <c r="F69" s="39">
        <v>0</v>
      </c>
      <c r="G69" s="39">
        <v>0</v>
      </c>
      <c r="H69" s="39">
        <v>0</v>
      </c>
      <c r="I69" s="39">
        <v>0</v>
      </c>
      <c r="J69" s="39">
        <v>0</v>
      </c>
      <c r="K69" s="39">
        <v>0</v>
      </c>
      <c r="L69" s="39">
        <v>496.24</v>
      </c>
    </row>
    <row r="70" spans="1:12" hidden="1" outlineLevel="1">
      <c r="A70" s="65" t="s">
        <v>56</v>
      </c>
      <c r="B70" s="39">
        <v>0</v>
      </c>
      <c r="C70" s="39">
        <v>0</v>
      </c>
      <c r="D70" s="39">
        <v>0</v>
      </c>
      <c r="E70" s="39">
        <v>0</v>
      </c>
      <c r="F70" s="39">
        <v>0</v>
      </c>
      <c r="G70" s="39">
        <v>0</v>
      </c>
      <c r="H70" s="39">
        <v>0</v>
      </c>
      <c r="I70" s="39">
        <v>0</v>
      </c>
      <c r="J70" s="39">
        <v>0</v>
      </c>
      <c r="K70" s="39">
        <v>0</v>
      </c>
      <c r="L70" s="39">
        <v>0</v>
      </c>
    </row>
    <row r="71" spans="1:12" hidden="1" outlineLevel="1">
      <c r="A71" s="65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</row>
    <row r="72" spans="1:12" hidden="1" outlineLevel="1"/>
    <row r="73" spans="1:12" hidden="1" outlineLevel="1">
      <c r="A73" t="s">
        <v>37</v>
      </c>
      <c r="B73" t="s">
        <v>66</v>
      </c>
    </row>
    <row r="74" spans="1:12" hidden="1" outlineLevel="1"/>
    <row r="75" spans="1:12" hidden="1" outlineLevel="1">
      <c r="B75" t="s">
        <v>39</v>
      </c>
    </row>
    <row r="76" spans="1:12" hidden="1" outlineLevel="1">
      <c r="A76" t="s">
        <v>40</v>
      </c>
      <c r="B76">
        <v>20120531</v>
      </c>
      <c r="C76">
        <v>20120630</v>
      </c>
      <c r="D76">
        <v>20120731</v>
      </c>
      <c r="E76">
        <v>20120831</v>
      </c>
      <c r="F76">
        <v>20120930</v>
      </c>
      <c r="G76">
        <v>20121031</v>
      </c>
      <c r="H76">
        <v>20121130</v>
      </c>
      <c r="I76">
        <v>20121231</v>
      </c>
      <c r="J76">
        <v>20130131</v>
      </c>
      <c r="K76">
        <v>20130228</v>
      </c>
      <c r="L76">
        <v>20130331</v>
      </c>
    </row>
    <row r="77" spans="1:12" hidden="1" outlineLevel="1">
      <c r="A77" s="65" t="s">
        <v>57</v>
      </c>
      <c r="B77" s="39">
        <v>0</v>
      </c>
      <c r="C77" s="39">
        <v>0</v>
      </c>
      <c r="D77" s="39">
        <v>0</v>
      </c>
      <c r="E77" s="39">
        <v>0</v>
      </c>
      <c r="F77" s="39">
        <v>9532.2900000000009</v>
      </c>
      <c r="G77" s="39">
        <v>13233.34</v>
      </c>
      <c r="H77" s="39">
        <v>16107.95</v>
      </c>
      <c r="I77" s="39">
        <v>19353.12</v>
      </c>
      <c r="J77" s="39">
        <v>22299.9</v>
      </c>
      <c r="K77" s="39">
        <v>24775.74</v>
      </c>
      <c r="L77" s="39">
        <v>27911.599999999999</v>
      </c>
    </row>
    <row r="78" spans="1:12" hidden="1" outlineLevel="1">
      <c r="A78" s="65" t="s">
        <v>58</v>
      </c>
      <c r="B78" s="39">
        <v>0</v>
      </c>
      <c r="C78" s="39">
        <v>0</v>
      </c>
      <c r="D78" s="39">
        <v>0</v>
      </c>
      <c r="E78" s="39">
        <v>0</v>
      </c>
      <c r="F78" s="39">
        <v>9532.2900000000009</v>
      </c>
      <c r="G78" s="39">
        <v>13233.34</v>
      </c>
      <c r="H78" s="39">
        <v>16107.95</v>
      </c>
      <c r="I78" s="39">
        <v>19353.12</v>
      </c>
      <c r="J78" s="39">
        <v>22299.9</v>
      </c>
      <c r="K78" s="39">
        <v>24775.74</v>
      </c>
      <c r="L78" s="39">
        <v>27911.599999999999</v>
      </c>
    </row>
    <row r="79" spans="1:12" hidden="1" outlineLevel="1">
      <c r="A79" s="65" t="s">
        <v>59</v>
      </c>
      <c r="B79" s="39">
        <v>0</v>
      </c>
      <c r="C79" s="39">
        <v>0</v>
      </c>
      <c r="D79" s="39">
        <v>0</v>
      </c>
      <c r="E79" s="39">
        <v>0</v>
      </c>
      <c r="F79" s="39">
        <v>0</v>
      </c>
      <c r="G79" s="39">
        <v>0</v>
      </c>
      <c r="H79" s="39">
        <v>0</v>
      </c>
      <c r="I79" s="39">
        <v>0</v>
      </c>
      <c r="J79" s="39">
        <v>0</v>
      </c>
      <c r="K79" s="39">
        <v>0</v>
      </c>
      <c r="L79" s="39">
        <v>0</v>
      </c>
    </row>
    <row r="80" spans="1:12" hidden="1" outlineLevel="1">
      <c r="A80" s="65" t="s">
        <v>60</v>
      </c>
      <c r="B80" s="39">
        <v>0</v>
      </c>
      <c r="C80" s="39">
        <v>0</v>
      </c>
      <c r="D80" s="39">
        <v>0</v>
      </c>
      <c r="E80" s="39">
        <v>0</v>
      </c>
      <c r="F80" s="39">
        <v>0</v>
      </c>
      <c r="G80" s="39">
        <v>0</v>
      </c>
      <c r="H80" s="39">
        <v>0</v>
      </c>
      <c r="I80" s="39">
        <v>0</v>
      </c>
      <c r="J80" s="39">
        <v>0</v>
      </c>
      <c r="K80" s="39">
        <v>0</v>
      </c>
      <c r="L80" s="39">
        <v>0</v>
      </c>
    </row>
    <row r="81" spans="1:131" hidden="1" outlineLevel="1">
      <c r="A81" s="65" t="s">
        <v>61</v>
      </c>
      <c r="B81" s="39">
        <v>0</v>
      </c>
      <c r="C81" s="39">
        <v>0</v>
      </c>
      <c r="D81" s="39">
        <v>0</v>
      </c>
      <c r="E81" s="39">
        <v>0</v>
      </c>
      <c r="F81" s="39">
        <v>0</v>
      </c>
      <c r="G81" s="39">
        <v>0</v>
      </c>
      <c r="H81" s="39">
        <v>0</v>
      </c>
      <c r="I81" s="39">
        <v>0</v>
      </c>
      <c r="J81" s="39">
        <v>0</v>
      </c>
      <c r="K81" s="39">
        <v>0</v>
      </c>
      <c r="L81" s="39">
        <v>0</v>
      </c>
    </row>
    <row r="82" spans="1:131" hidden="1" outlineLevel="1">
      <c r="A82" s="65" t="s">
        <v>62</v>
      </c>
      <c r="B82" s="39">
        <v>0</v>
      </c>
      <c r="C82" s="39">
        <v>0</v>
      </c>
      <c r="D82" s="39">
        <v>0</v>
      </c>
      <c r="E82" s="39">
        <v>0</v>
      </c>
      <c r="F82" s="39">
        <v>0</v>
      </c>
      <c r="G82" s="39">
        <v>0</v>
      </c>
      <c r="H82" s="39">
        <v>0</v>
      </c>
      <c r="I82" s="39">
        <v>0</v>
      </c>
      <c r="J82" s="39">
        <v>0</v>
      </c>
      <c r="K82" s="39">
        <v>0</v>
      </c>
      <c r="L82" s="39">
        <v>0</v>
      </c>
    </row>
    <row r="83" spans="1:131" hidden="1" outlineLevel="1">
      <c r="A83" s="65" t="s">
        <v>63</v>
      </c>
      <c r="B83" s="39">
        <v>0</v>
      </c>
      <c r="C83" s="39">
        <v>0</v>
      </c>
      <c r="D83" s="39">
        <v>0</v>
      </c>
      <c r="E83" s="39">
        <v>0</v>
      </c>
      <c r="F83" s="39">
        <v>0</v>
      </c>
      <c r="G83" s="39">
        <v>0</v>
      </c>
      <c r="H83" s="39">
        <v>0</v>
      </c>
      <c r="I83" s="39">
        <v>0</v>
      </c>
      <c r="J83" s="39">
        <v>0</v>
      </c>
      <c r="K83" s="39">
        <v>0</v>
      </c>
      <c r="L83" s="39">
        <v>0</v>
      </c>
    </row>
    <row r="84" spans="1:131" hidden="1" outlineLevel="1">
      <c r="A84" s="65" t="s">
        <v>64</v>
      </c>
      <c r="B84" s="39">
        <v>0</v>
      </c>
      <c r="C84" s="39">
        <v>0</v>
      </c>
      <c r="D84" s="39">
        <v>0</v>
      </c>
      <c r="E84" s="39">
        <v>0</v>
      </c>
      <c r="F84" s="39">
        <v>0</v>
      </c>
      <c r="G84" s="39">
        <v>0</v>
      </c>
      <c r="H84" s="39">
        <v>0</v>
      </c>
      <c r="I84" s="39">
        <v>0</v>
      </c>
      <c r="J84" s="39">
        <v>0</v>
      </c>
      <c r="K84" s="39">
        <v>0</v>
      </c>
      <c r="L84" s="39">
        <v>0</v>
      </c>
      <c r="AD84" s="68" t="s">
        <v>67</v>
      </c>
      <c r="AE84" s="69">
        <v>2.1499999999999998E-2</v>
      </c>
    </row>
    <row r="85" spans="1:131" collapsed="1">
      <c r="B85" s="44">
        <v>40969</v>
      </c>
      <c r="C85" s="44">
        <v>41000</v>
      </c>
      <c r="D85" s="44">
        <v>41030</v>
      </c>
      <c r="E85" s="44">
        <v>41061</v>
      </c>
      <c r="F85" s="44">
        <v>41091</v>
      </c>
      <c r="G85" s="44">
        <v>41122</v>
      </c>
      <c r="H85" s="44">
        <v>41153</v>
      </c>
      <c r="I85" s="44">
        <v>41183</v>
      </c>
      <c r="J85" s="44">
        <v>41214</v>
      </c>
      <c r="K85" s="44">
        <v>41244</v>
      </c>
      <c r="L85" s="44">
        <v>41275</v>
      </c>
      <c r="M85" s="44">
        <v>41306</v>
      </c>
      <c r="N85" s="44">
        <v>41334</v>
      </c>
      <c r="O85" s="44">
        <v>41365</v>
      </c>
      <c r="P85" s="44">
        <v>41395</v>
      </c>
      <c r="Q85" s="44">
        <v>41426</v>
      </c>
      <c r="R85" s="70">
        <v>41456</v>
      </c>
      <c r="S85" s="70">
        <v>41487</v>
      </c>
      <c r="T85" s="70">
        <v>41518</v>
      </c>
      <c r="U85" s="70">
        <v>41548</v>
      </c>
      <c r="V85" s="70">
        <v>41579</v>
      </c>
      <c r="W85" s="70">
        <v>41609</v>
      </c>
      <c r="X85" s="70">
        <v>41640</v>
      </c>
      <c r="Y85" s="70">
        <v>41671</v>
      </c>
      <c r="Z85" s="70">
        <v>41699</v>
      </c>
      <c r="AA85" s="70">
        <v>41730</v>
      </c>
      <c r="AB85" s="70">
        <v>41760</v>
      </c>
      <c r="AC85" s="70">
        <v>41791</v>
      </c>
      <c r="AD85" s="70">
        <v>41821</v>
      </c>
      <c r="AE85" s="70">
        <v>41852</v>
      </c>
      <c r="AF85" s="70">
        <v>41883</v>
      </c>
      <c r="AG85" s="48">
        <v>41913</v>
      </c>
      <c r="AH85" s="48">
        <v>41944</v>
      </c>
      <c r="AI85" s="48">
        <v>41974</v>
      </c>
      <c r="AJ85" s="48">
        <v>42005</v>
      </c>
      <c r="AK85" s="48">
        <v>42036</v>
      </c>
      <c r="AL85" s="48">
        <v>42064</v>
      </c>
      <c r="AM85" s="48">
        <v>42095</v>
      </c>
      <c r="AN85" s="48">
        <v>42125</v>
      </c>
      <c r="AO85" s="48">
        <v>42156</v>
      </c>
      <c r="AP85" s="48">
        <v>42186</v>
      </c>
      <c r="AQ85" s="48">
        <v>42217</v>
      </c>
      <c r="AR85" s="48">
        <v>42248</v>
      </c>
      <c r="AS85" s="48">
        <v>42278</v>
      </c>
      <c r="AT85" s="48">
        <v>42309</v>
      </c>
      <c r="AU85" s="48">
        <v>42339</v>
      </c>
      <c r="AV85" s="48">
        <v>42370</v>
      </c>
      <c r="AW85" s="48">
        <v>42401</v>
      </c>
      <c r="AX85" s="48">
        <v>42430</v>
      </c>
      <c r="AY85" s="48">
        <v>42461</v>
      </c>
      <c r="AZ85" s="48">
        <v>42491</v>
      </c>
      <c r="BA85" s="48">
        <v>42522</v>
      </c>
      <c r="BB85" s="48">
        <v>42552</v>
      </c>
      <c r="BC85" s="48">
        <v>42583</v>
      </c>
      <c r="BD85" s="48">
        <v>42614</v>
      </c>
      <c r="BE85" s="48">
        <v>42644</v>
      </c>
      <c r="BF85" s="48">
        <v>42675</v>
      </c>
      <c r="BG85" s="48">
        <v>42705</v>
      </c>
      <c r="BH85" s="48">
        <v>42736</v>
      </c>
      <c r="BI85" s="48">
        <v>42767</v>
      </c>
      <c r="BJ85" s="48">
        <v>42795</v>
      </c>
      <c r="BK85" s="48">
        <v>42826</v>
      </c>
      <c r="BL85" s="48">
        <v>42856</v>
      </c>
      <c r="BM85" s="48">
        <v>42887</v>
      </c>
      <c r="BN85" s="48">
        <v>42917</v>
      </c>
      <c r="BO85" s="48">
        <v>42948</v>
      </c>
      <c r="BP85" s="48">
        <v>42979</v>
      </c>
      <c r="BQ85" s="48">
        <v>43009</v>
      </c>
      <c r="BR85" s="48">
        <v>43040</v>
      </c>
      <c r="BS85" s="48">
        <v>43070</v>
      </c>
    </row>
    <row r="86" spans="1:131"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2"/>
      <c r="V86" s="4"/>
      <c r="W86" s="4"/>
      <c r="X86" s="4"/>
      <c r="Y86" s="20"/>
      <c r="Z86" s="20"/>
      <c r="AA86" s="73"/>
      <c r="AB86" s="73"/>
      <c r="AD86" s="68"/>
      <c r="AE86" s="74"/>
    </row>
    <row r="87" spans="1:131" s="78" customFormat="1">
      <c r="A87" s="75" t="s">
        <v>68</v>
      </c>
      <c r="B87" s="76">
        <v>0</v>
      </c>
      <c r="C87" s="76">
        <v>3.555503166006897</v>
      </c>
      <c r="D87" s="76">
        <v>1.4900028153235509</v>
      </c>
      <c r="E87" s="76">
        <v>1.0404059668373029</v>
      </c>
      <c r="F87" s="76">
        <v>0.59258704184550115</v>
      </c>
      <c r="G87" s="76">
        <v>0.55304777233098656</v>
      </c>
      <c r="H87" s="76">
        <v>0.29091977900007648</v>
      </c>
      <c r="I87" s="76">
        <v>0.2843362125174056</v>
      </c>
      <c r="J87" s="76">
        <v>0.17414295004479149</v>
      </c>
      <c r="K87" s="76">
        <v>0.11284650690498825</v>
      </c>
      <c r="L87" s="76">
        <v>8.8189055157018595E-2</v>
      </c>
      <c r="M87" s="76">
        <v>6.3840955219469572E-2</v>
      </c>
      <c r="N87" s="76">
        <v>5.7881729833877425E-2</v>
      </c>
      <c r="O87" s="76">
        <v>9.9770955611892226E-2</v>
      </c>
      <c r="P87" s="76">
        <v>6.0361865914590612E-2</v>
      </c>
      <c r="Q87" s="76">
        <v>2.4461025961156364E-2</v>
      </c>
      <c r="R87" s="76">
        <v>4.0543340025079984E-2</v>
      </c>
      <c r="S87" s="76">
        <v>3.6701667210344929E-2</v>
      </c>
      <c r="T87" s="76">
        <v>4.2601044526348789E-2</v>
      </c>
      <c r="U87" s="76">
        <v>7.4587778720655196E-2</v>
      </c>
      <c r="V87" s="76">
        <v>7.5301209717940618E-2</v>
      </c>
      <c r="W87" s="76">
        <v>4.263680558316673E-2</v>
      </c>
      <c r="X87" s="76">
        <v>2.8842739879864979E-2</v>
      </c>
      <c r="Y87" s="76">
        <v>1.6297468801013848E-2</v>
      </c>
      <c r="Z87" s="76">
        <v>1.2902217624451737E-2</v>
      </c>
      <c r="AA87" s="76">
        <v>3.3781865794844455E-2</v>
      </c>
      <c r="AB87" s="76">
        <v>3.098911327248385E-2</v>
      </c>
      <c r="AC87" s="76">
        <v>1.6120846640184296E-2</v>
      </c>
      <c r="AD87" s="76">
        <v>1.6432669543152253E-2</v>
      </c>
      <c r="AE87" s="76">
        <v>-2.6192999574056975E-3</v>
      </c>
      <c r="AF87" s="76">
        <v>1.264460303303187E-2</v>
      </c>
      <c r="AG87" s="76">
        <v>3.1926096920887999E-2</v>
      </c>
      <c r="AH87" s="76">
        <v>3.0938355969628503E-2</v>
      </c>
      <c r="AI87" s="76">
        <v>3.0009899030801548E-2</v>
      </c>
      <c r="AJ87" s="76">
        <v>2.516792312965075E-2</v>
      </c>
      <c r="AK87" s="76">
        <v>3.051849281978861E-2</v>
      </c>
      <c r="AL87" s="76">
        <v>2.9614696904934776E-2</v>
      </c>
      <c r="AM87" s="76">
        <v>2.8762892559671089E-2</v>
      </c>
      <c r="AN87" s="76">
        <v>2.7958718930953853E-2</v>
      </c>
      <c r="AO87" s="76">
        <v>2.7198289596716729E-2</v>
      </c>
      <c r="AP87" s="76">
        <v>2.0234640293382525E-2</v>
      </c>
      <c r="AQ87" s="76">
        <v>2.5803825469558134E-2</v>
      </c>
      <c r="AR87" s="76">
        <v>2.5154737025616797E-2</v>
      </c>
      <c r="AS87" s="76">
        <v>2.4537502600437109E-2</v>
      </c>
      <c r="AT87" s="76">
        <v>2.3949833498683137E-2</v>
      </c>
      <c r="AU87" s="76">
        <v>2.3389655152196698E-2</v>
      </c>
      <c r="AV87" s="76">
        <v>1.1105051403733945E-2</v>
      </c>
      <c r="AW87" s="76">
        <v>2.3790885574355332E-2</v>
      </c>
      <c r="AX87" s="76">
        <v>2.3238032209095157E-2</v>
      </c>
      <c r="AY87" s="76">
        <v>2.271028976407985E-2</v>
      </c>
      <c r="AZ87" s="76">
        <v>2.220598540112341E-2</v>
      </c>
      <c r="BA87" s="76">
        <v>2.1723591642255395E-2</v>
      </c>
      <c r="BB87" s="76">
        <v>1.4668236994295267E-2</v>
      </c>
      <c r="BC87" s="76">
        <v>2.0831807535987328E-2</v>
      </c>
      <c r="BD87" s="76">
        <v>2.0406699107730519E-2</v>
      </c>
      <c r="BE87" s="76">
        <v>1.9998593821046472E-2</v>
      </c>
      <c r="BF87" s="76">
        <v>1.9606491560080645E-2</v>
      </c>
      <c r="BG87" s="76">
        <v>1.9229469135765537E-2</v>
      </c>
      <c r="BH87" s="76">
        <v>5.9400228802247513E-3</v>
      </c>
      <c r="BI87" s="76">
        <v>1.9098713138559608E-2</v>
      </c>
      <c r="BJ87" s="76">
        <v>1.8740788200723911E-2</v>
      </c>
      <c r="BK87" s="76">
        <v>1.8396032060150481E-2</v>
      </c>
      <c r="BL87" s="76">
        <v>1.8063731084003627E-2</v>
      </c>
      <c r="BM87" s="76">
        <v>1.7743222288028375E-2</v>
      </c>
      <c r="BN87" s="76">
        <v>1.0685640610473661E-2</v>
      </c>
      <c r="BO87" s="76">
        <v>1.7146890266234439E-2</v>
      </c>
      <c r="BP87" s="76">
        <v>1.6857830889839241E-2</v>
      </c>
      <c r="BQ87" s="76">
        <v>1.6578355771806347E-2</v>
      </c>
      <c r="BR87" s="76">
        <v>1.6307996011994862E-2</v>
      </c>
      <c r="BS87" s="76">
        <v>1.6046312806734853E-2</v>
      </c>
      <c r="BT87" s="77"/>
    </row>
    <row r="88" spans="1:131" s="78" customFormat="1">
      <c r="A88" s="75" t="s">
        <v>69</v>
      </c>
      <c r="H88" s="79">
        <v>0.99908624760525022</v>
      </c>
      <c r="I88" s="79">
        <v>0.99945888553742179</v>
      </c>
      <c r="J88" s="79">
        <v>0.99432204847536165</v>
      </c>
      <c r="K88" s="79">
        <v>0.99694502860900491</v>
      </c>
      <c r="L88" s="79">
        <v>0.99434523965990373</v>
      </c>
      <c r="M88" s="79">
        <v>0.98921590043338725</v>
      </c>
      <c r="N88" s="79">
        <v>0.9891741241467974</v>
      </c>
      <c r="O88" s="80">
        <v>46046.359999999986</v>
      </c>
      <c r="P88" s="80">
        <v>27711.639040000038</v>
      </c>
      <c r="Q88" s="80">
        <v>44171.63903999998</v>
      </c>
      <c r="R88" s="80">
        <v>76651.63903999998</v>
      </c>
      <c r="S88" s="80">
        <v>61291.639040000038</v>
      </c>
      <c r="T88" s="80">
        <v>94831.639040000038</v>
      </c>
      <c r="U88" s="80">
        <v>88898.838917784276</v>
      </c>
      <c r="V88" s="80">
        <v>46161.283481049584</v>
      </c>
      <c r="W88" s="80">
        <v>68161.283481049468</v>
      </c>
      <c r="X88" s="81">
        <v>3.3</v>
      </c>
      <c r="Y88" s="81">
        <v>3.3</v>
      </c>
      <c r="Z88" s="82">
        <v>8977181.25</v>
      </c>
      <c r="AA88" s="81">
        <v>3.4</v>
      </c>
      <c r="AB88" s="81">
        <v>3.5</v>
      </c>
      <c r="AC88" s="81">
        <v>3.5</v>
      </c>
      <c r="AD88" s="81">
        <v>3.6</v>
      </c>
      <c r="AE88" s="81">
        <v>3.6</v>
      </c>
      <c r="AF88" s="81">
        <v>3.6</v>
      </c>
      <c r="AG88" s="81">
        <v>3.6</v>
      </c>
      <c r="AH88" s="81">
        <v>3.7</v>
      </c>
      <c r="AI88" s="81">
        <v>3.8</v>
      </c>
      <c r="AJ88" s="81">
        <v>3.7</v>
      </c>
      <c r="AK88" s="81">
        <v>3.6</v>
      </c>
      <c r="AL88" s="81">
        <v>3.4</v>
      </c>
      <c r="AM88" s="81">
        <v>3.2</v>
      </c>
      <c r="AN88" s="81">
        <v>3</v>
      </c>
      <c r="AO88" s="81">
        <v>2.9</v>
      </c>
      <c r="AP88" s="81">
        <v>2.7</v>
      </c>
      <c r="AQ88" s="81">
        <v>2.6</v>
      </c>
      <c r="AR88" s="81">
        <v>2.5</v>
      </c>
      <c r="AS88" s="81">
        <v>2.2999999999999998</v>
      </c>
      <c r="AT88" s="81">
        <v>2.2000000000000002</v>
      </c>
      <c r="AU88" s="81">
        <v>2</v>
      </c>
      <c r="AV88" s="81"/>
      <c r="AW88" s="81"/>
      <c r="AX88" s="81"/>
      <c r="AY88" s="81"/>
      <c r="AZ88" s="81"/>
      <c r="BA88" s="81"/>
      <c r="BB88" s="81"/>
      <c r="BC88" s="81"/>
      <c r="BD88" s="81"/>
      <c r="BE88" s="81"/>
      <c r="BF88" s="81"/>
      <c r="BG88" s="81"/>
      <c r="BH88" s="81"/>
      <c r="BI88" s="81"/>
      <c r="BJ88" s="81"/>
      <c r="BK88" s="81"/>
      <c r="BL88" s="81"/>
      <c r="BM88" s="81"/>
      <c r="BN88" s="81"/>
      <c r="BO88" s="81"/>
      <c r="BP88" s="81"/>
      <c r="BQ88" s="81"/>
      <c r="BR88" s="81"/>
      <c r="BS88" s="81"/>
      <c r="BT88" s="77"/>
      <c r="BW88" s="78" t="s">
        <v>70</v>
      </c>
      <c r="BX88" s="78" t="s">
        <v>71</v>
      </c>
      <c r="BY88" s="78" t="s">
        <v>72</v>
      </c>
      <c r="CH88" s="78" t="s">
        <v>73</v>
      </c>
      <c r="CI88" s="83">
        <v>0.53</v>
      </c>
      <c r="CK88" s="78" t="s">
        <v>74</v>
      </c>
      <c r="CL88" s="84">
        <v>0.57416589955688291</v>
      </c>
      <c r="CM88" s="78" t="s">
        <v>75</v>
      </c>
      <c r="CN88" s="84">
        <v>0.42583410044311709</v>
      </c>
    </row>
    <row r="89" spans="1:131" ht="21">
      <c r="A89" s="85" t="s">
        <v>76</v>
      </c>
      <c r="B89" s="86"/>
      <c r="C89" s="87"/>
      <c r="D89" s="87"/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>
        <v>285000</v>
      </c>
      <c r="P89" s="87">
        <v>290000</v>
      </c>
      <c r="Q89" s="87">
        <v>310000</v>
      </c>
      <c r="R89" s="87">
        <v>360000</v>
      </c>
      <c r="S89" s="87">
        <v>390000</v>
      </c>
      <c r="T89" s="87">
        <v>424822.22052478185</v>
      </c>
      <c r="U89" s="87">
        <v>480000</v>
      </c>
      <c r="V89" s="87">
        <v>490000</v>
      </c>
      <c r="W89" s="87">
        <v>510000</v>
      </c>
      <c r="X89" s="87">
        <v>111743</v>
      </c>
      <c r="Y89" s="87">
        <v>64961.040000000037</v>
      </c>
      <c r="Z89" s="87">
        <v>52265.850000000093</v>
      </c>
      <c r="AA89" s="87">
        <v>138613.26999999955</v>
      </c>
      <c r="AB89" s="87">
        <v>131449.58999999985</v>
      </c>
      <c r="AC89" s="87">
        <v>70500.470000000671</v>
      </c>
      <c r="AD89" s="87">
        <v>73022.660000000149</v>
      </c>
      <c r="AE89" s="87">
        <v>-11830.780000000261</v>
      </c>
      <c r="AF89" s="87">
        <v>56963.189999999478</v>
      </c>
      <c r="AG89" s="87">
        <v>145643.79371744022</v>
      </c>
      <c r="AH89" s="87">
        <v>145643.79371743929</v>
      </c>
      <c r="AI89" s="87">
        <v>145643.79371744208</v>
      </c>
      <c r="AJ89" s="87">
        <v>125810.30813412927</v>
      </c>
      <c r="AK89" s="87">
        <v>156396.46694503818</v>
      </c>
      <c r="AL89" s="87">
        <v>156396.46694503631</v>
      </c>
      <c r="AM89" s="87">
        <v>156396.46694503725</v>
      </c>
      <c r="AN89" s="87">
        <v>156396.46694503631</v>
      </c>
      <c r="AO89" s="87">
        <v>156396.46694503725</v>
      </c>
      <c r="AP89" s="87">
        <v>119518.49624553788</v>
      </c>
      <c r="AQ89" s="87">
        <v>155497.63667523675</v>
      </c>
      <c r="AR89" s="87">
        <v>155497.63667523861</v>
      </c>
      <c r="AS89" s="87">
        <v>155497.63667523675</v>
      </c>
      <c r="AT89" s="87">
        <v>155497.63667523675</v>
      </c>
      <c r="AU89" s="87">
        <v>155497.63667523861</v>
      </c>
      <c r="AV89" s="87"/>
      <c r="AW89" s="87"/>
      <c r="AX89" s="87"/>
      <c r="AY89" s="87"/>
      <c r="AZ89" s="87"/>
      <c r="BA89" s="87"/>
      <c r="BB89" s="87"/>
      <c r="BC89" s="87"/>
      <c r="BD89" s="87"/>
      <c r="BE89" s="87"/>
      <c r="BF89" s="87"/>
      <c r="BG89" s="87"/>
      <c r="BH89" s="87"/>
      <c r="BI89" s="87"/>
      <c r="BJ89" s="87"/>
      <c r="BK89" s="87"/>
      <c r="BL89" s="87"/>
      <c r="BM89" s="87"/>
      <c r="BN89" s="87"/>
      <c r="BO89" s="87"/>
      <c r="BP89" s="87"/>
      <c r="BQ89" s="87"/>
      <c r="BR89" s="87"/>
      <c r="BS89" s="87"/>
      <c r="BW89" s="69">
        <v>-2.5997889491011783E-3</v>
      </c>
      <c r="BX89" s="69">
        <v>-5.1293392265164828E-3</v>
      </c>
      <c r="BY89" s="88">
        <v>3.0000000000000001E-3</v>
      </c>
      <c r="BZ89" s="88">
        <v>5.0000000000000001E-4</v>
      </c>
      <c r="CC89" s="89">
        <v>1.4999999999999999E-4</v>
      </c>
      <c r="CH89" s="78" t="s">
        <v>77</v>
      </c>
      <c r="CI89" s="83">
        <v>0.43</v>
      </c>
    </row>
    <row r="90" spans="1:131">
      <c r="A90" s="90"/>
      <c r="B90" s="91"/>
      <c r="C90" s="92">
        <v>56027.69</v>
      </c>
      <c r="D90" s="92">
        <v>106960.90999999999</v>
      </c>
      <c r="E90" s="92">
        <v>185969.05</v>
      </c>
      <c r="F90" s="92">
        <v>216125.77999999997</v>
      </c>
      <c r="G90" s="92">
        <v>321233.07000000007</v>
      </c>
      <c r="H90" s="92">
        <v>262431.32000000007</v>
      </c>
      <c r="I90" s="92">
        <v>331111.17999999993</v>
      </c>
      <c r="J90" s="92">
        <v>260451.15999999992</v>
      </c>
      <c r="K90" s="92">
        <v>198166.16000000015</v>
      </c>
      <c r="L90" s="92">
        <v>172342.07999999984</v>
      </c>
      <c r="M90" s="92">
        <v>135762.66999999993</v>
      </c>
      <c r="N90" s="92">
        <v>130948.10000000009</v>
      </c>
      <c r="O90" s="92">
        <v>238780.55000000028</v>
      </c>
      <c r="P90" s="92">
        <v>158876.51999999955</v>
      </c>
      <c r="Q90" s="92">
        <v>68269.360000000335</v>
      </c>
      <c r="R90" s="92">
        <v>115922.06999999983</v>
      </c>
      <c r="S90" s="92">
        <v>109192.43999999994</v>
      </c>
      <c r="T90" s="92">
        <v>131395.60000000009</v>
      </c>
      <c r="U90" s="92">
        <v>239853.68999999994</v>
      </c>
      <c r="V90" s="92">
        <v>260209.16000000015</v>
      </c>
      <c r="W90" s="92">
        <v>158429.27000000002</v>
      </c>
      <c r="X90" s="92">
        <v>111743</v>
      </c>
      <c r="Y90" s="92">
        <v>64961.040000000037</v>
      </c>
      <c r="Z90" s="92">
        <v>52265.850000000093</v>
      </c>
      <c r="AA90" s="92">
        <v>138613.26999999955</v>
      </c>
      <c r="AB90" s="92">
        <v>131449.58999999985</v>
      </c>
      <c r="AC90" s="92">
        <v>70500.470000000671</v>
      </c>
      <c r="AD90" s="92">
        <v>73022.660000000149</v>
      </c>
      <c r="AE90" s="92">
        <v>-11830.780000000261</v>
      </c>
      <c r="AF90" s="92">
        <v>56963.189999999478</v>
      </c>
      <c r="AG90" s="92">
        <v>145643.79371744022</v>
      </c>
      <c r="AH90" s="92">
        <v>145643.79371743929</v>
      </c>
      <c r="AI90" s="92">
        <v>145643.79371744208</v>
      </c>
      <c r="AJ90" s="92">
        <v>125810.30813412927</v>
      </c>
      <c r="AK90" s="92">
        <v>156396.46694503818</v>
      </c>
      <c r="AL90" s="92">
        <v>156396.46694503631</v>
      </c>
      <c r="AM90" s="92">
        <v>156396.46694503725</v>
      </c>
      <c r="AN90" s="92">
        <v>156396.46694503631</v>
      </c>
      <c r="AO90" s="92">
        <v>156396.46694503725</v>
      </c>
      <c r="AP90" s="92">
        <v>119518.49624553788</v>
      </c>
      <c r="AQ90" s="92">
        <v>155497.63667523675</v>
      </c>
      <c r="AR90" s="92">
        <v>155497.63667523861</v>
      </c>
      <c r="AS90" s="92">
        <v>155497.63667523675</v>
      </c>
      <c r="AT90" s="92">
        <v>155497.63667523675</v>
      </c>
      <c r="AU90" s="92">
        <v>155497.63667523861</v>
      </c>
      <c r="AV90" s="92">
        <v>75554.71467078384</v>
      </c>
      <c r="AW90" s="92">
        <v>163662.0116259139</v>
      </c>
      <c r="AX90" s="92">
        <v>163662.01162591111</v>
      </c>
      <c r="AY90" s="92">
        <v>163662.01162591297</v>
      </c>
      <c r="AZ90" s="92">
        <v>163662.01162591297</v>
      </c>
      <c r="BA90" s="92">
        <v>163662.01162591204</v>
      </c>
      <c r="BB90" s="92">
        <v>112908.74863734655</v>
      </c>
      <c r="BC90" s="92">
        <v>162704.92383862566</v>
      </c>
      <c r="BD90" s="92">
        <v>162704.92383862752</v>
      </c>
      <c r="BE90" s="92">
        <v>162704.92383862566</v>
      </c>
      <c r="BF90" s="92">
        <v>162704.92383862566</v>
      </c>
      <c r="BG90" s="92">
        <v>162704.92383862659</v>
      </c>
      <c r="BH90" s="92">
        <v>51226.359244054183</v>
      </c>
      <c r="BI90" s="92">
        <v>165684.37973295897</v>
      </c>
      <c r="BJ90" s="92">
        <v>165684.3797329627</v>
      </c>
      <c r="BK90" s="92">
        <v>165684.37973295897</v>
      </c>
      <c r="BL90" s="92">
        <v>165684.3797329627</v>
      </c>
      <c r="BM90" s="92">
        <v>165684.37973295711</v>
      </c>
      <c r="BN90" s="92">
        <v>101551.85366629995</v>
      </c>
      <c r="BO90" s="92">
        <v>164698.16318693385</v>
      </c>
      <c r="BP90" s="92">
        <v>164698.16318693012</v>
      </c>
      <c r="BQ90" s="92">
        <v>164698.16318692826</v>
      </c>
      <c r="BR90" s="92">
        <v>164698.16318693385</v>
      </c>
      <c r="BS90" s="92">
        <v>164698.16318692826</v>
      </c>
      <c r="BW90" s="69">
        <v>-1.1919607394074161E-3</v>
      </c>
      <c r="BX90" s="69">
        <v>-2.3446471275523351E-4</v>
      </c>
      <c r="BY90" s="69">
        <v>-3.0416696292023815E-3</v>
      </c>
      <c r="BZ90" s="69"/>
      <c r="CA90" s="69"/>
      <c r="CB90" s="69"/>
      <c r="CC90" s="69"/>
      <c r="CD90" s="69"/>
      <c r="CE90" s="69"/>
      <c r="DE90" s="69"/>
    </row>
    <row r="91" spans="1:131">
      <c r="A91" s="93" t="s">
        <v>78</v>
      </c>
      <c r="B91" s="44">
        <v>40969</v>
      </c>
      <c r="C91" s="44">
        <v>41000</v>
      </c>
      <c r="D91" s="44">
        <v>41030</v>
      </c>
      <c r="E91" s="44">
        <v>41061</v>
      </c>
      <c r="F91" s="44">
        <v>41091</v>
      </c>
      <c r="G91" s="44">
        <v>41122</v>
      </c>
      <c r="H91" s="44">
        <v>41153</v>
      </c>
      <c r="I91" s="44">
        <v>41183</v>
      </c>
      <c r="J91" s="44">
        <v>41214</v>
      </c>
      <c r="K91" s="44">
        <v>41244</v>
      </c>
      <c r="L91" s="44">
        <v>41275</v>
      </c>
      <c r="M91" s="44">
        <v>41306</v>
      </c>
      <c r="N91" s="44">
        <v>41334</v>
      </c>
      <c r="O91" s="44">
        <v>41365</v>
      </c>
      <c r="P91" s="44">
        <v>41395</v>
      </c>
      <c r="Q91" s="44">
        <v>41426</v>
      </c>
      <c r="R91" s="70">
        <v>41456</v>
      </c>
      <c r="S91" s="70">
        <v>41487</v>
      </c>
      <c r="T91" s="70">
        <v>41518</v>
      </c>
      <c r="U91" s="70">
        <v>41548</v>
      </c>
      <c r="V91" s="70">
        <v>41579</v>
      </c>
      <c r="W91" s="70">
        <v>41609</v>
      </c>
      <c r="X91" s="70">
        <v>41640</v>
      </c>
      <c r="Y91" s="70">
        <v>41671</v>
      </c>
      <c r="Z91" s="70">
        <v>41699</v>
      </c>
      <c r="AA91" s="70">
        <v>41730</v>
      </c>
      <c r="AB91" s="70">
        <v>41760</v>
      </c>
      <c r="AC91" s="70">
        <v>41791</v>
      </c>
      <c r="AD91" s="70">
        <v>41821</v>
      </c>
      <c r="AE91" s="70">
        <v>41852</v>
      </c>
      <c r="AF91" s="70">
        <v>41883</v>
      </c>
      <c r="AG91" s="48">
        <v>41913</v>
      </c>
      <c r="AH91" s="48">
        <v>41944</v>
      </c>
      <c r="AI91" s="48">
        <v>41974</v>
      </c>
      <c r="AJ91" s="48">
        <v>42005</v>
      </c>
      <c r="AK91" s="48">
        <v>42036</v>
      </c>
      <c r="AL91" s="48">
        <v>42064</v>
      </c>
      <c r="AM91" s="48">
        <v>42095</v>
      </c>
      <c r="AN91" s="48">
        <v>42125</v>
      </c>
      <c r="AO91" s="48">
        <v>42156</v>
      </c>
      <c r="AP91" s="48">
        <v>42186</v>
      </c>
      <c r="AQ91" s="48">
        <v>42217</v>
      </c>
      <c r="AR91" s="48">
        <v>42248</v>
      </c>
      <c r="AS91" s="48">
        <v>42278</v>
      </c>
      <c r="AT91" s="48">
        <v>42309</v>
      </c>
      <c r="AU91" s="48">
        <v>42339</v>
      </c>
      <c r="AV91" s="48">
        <v>42370</v>
      </c>
      <c r="AW91" s="48">
        <v>42401</v>
      </c>
      <c r="AX91" s="48">
        <v>42430</v>
      </c>
      <c r="AY91" s="48">
        <v>42461</v>
      </c>
      <c r="AZ91" s="48">
        <v>42491</v>
      </c>
      <c r="BA91" s="48">
        <v>42522</v>
      </c>
      <c r="BB91" s="48">
        <v>42552</v>
      </c>
      <c r="BC91" s="48">
        <v>42583</v>
      </c>
      <c r="BD91" s="48">
        <v>42614</v>
      </c>
      <c r="BE91" s="48">
        <v>42644</v>
      </c>
      <c r="BF91" s="48">
        <v>42675</v>
      </c>
      <c r="BG91" s="48">
        <v>42705</v>
      </c>
      <c r="BH91" s="48">
        <v>42736</v>
      </c>
      <c r="BI91" s="48">
        <v>42767</v>
      </c>
      <c r="BJ91" s="48">
        <v>42795</v>
      </c>
      <c r="BK91" s="48">
        <v>42826</v>
      </c>
      <c r="BL91" s="48">
        <v>42856</v>
      </c>
      <c r="BM91" s="48">
        <v>42887</v>
      </c>
      <c r="BN91" s="48">
        <v>42917</v>
      </c>
      <c r="BO91" s="48">
        <v>42948</v>
      </c>
      <c r="BP91" s="48">
        <v>42979</v>
      </c>
      <c r="BQ91" s="48">
        <v>43009</v>
      </c>
      <c r="BR91" s="48">
        <v>43040</v>
      </c>
      <c r="BS91" s="48">
        <v>43070</v>
      </c>
      <c r="BW91" s="94">
        <v>41365</v>
      </c>
      <c r="BX91" s="48">
        <v>41395</v>
      </c>
      <c r="BY91" s="48">
        <v>41426</v>
      </c>
      <c r="BZ91" s="48">
        <v>41456</v>
      </c>
      <c r="CA91" s="48">
        <v>41487</v>
      </c>
      <c r="CB91" s="48">
        <v>41518</v>
      </c>
      <c r="CC91" s="48">
        <v>41548</v>
      </c>
      <c r="CD91" s="48">
        <v>41579</v>
      </c>
      <c r="CE91" s="48">
        <v>41609</v>
      </c>
      <c r="CF91" s="48">
        <v>41640</v>
      </c>
      <c r="CG91" s="48">
        <v>41671</v>
      </c>
      <c r="CH91" s="48">
        <v>41699</v>
      </c>
      <c r="CI91" s="48">
        <v>41730</v>
      </c>
      <c r="CJ91" s="48">
        <v>41760</v>
      </c>
      <c r="CK91" s="48">
        <v>41791</v>
      </c>
      <c r="CL91" s="48">
        <v>41821</v>
      </c>
      <c r="CM91" s="48">
        <v>41852</v>
      </c>
      <c r="CN91" s="48">
        <v>41883</v>
      </c>
      <c r="CO91" s="48">
        <v>41913</v>
      </c>
      <c r="CP91" s="48">
        <v>41944</v>
      </c>
      <c r="CQ91" s="48">
        <v>41974</v>
      </c>
      <c r="CR91" s="48">
        <v>42005</v>
      </c>
      <c r="CS91" s="48">
        <v>42036</v>
      </c>
      <c r="CT91" s="48">
        <v>42064</v>
      </c>
      <c r="CU91" s="48">
        <v>42095</v>
      </c>
      <c r="CV91" s="48">
        <v>42125</v>
      </c>
      <c r="CW91" s="48">
        <v>42156</v>
      </c>
      <c r="CX91" s="48">
        <v>42186</v>
      </c>
      <c r="CY91" s="48">
        <v>42217</v>
      </c>
      <c r="CZ91" s="48">
        <v>42248</v>
      </c>
      <c r="DA91" s="48">
        <v>42278</v>
      </c>
      <c r="DB91" s="48">
        <v>42309</v>
      </c>
      <c r="DC91" s="48">
        <v>42339</v>
      </c>
      <c r="DD91" s="48">
        <v>42370</v>
      </c>
      <c r="DE91" s="48">
        <v>42401</v>
      </c>
      <c r="DF91" s="48">
        <v>42430</v>
      </c>
      <c r="DG91" s="48">
        <v>42461</v>
      </c>
      <c r="DH91" s="48">
        <v>42491</v>
      </c>
      <c r="DI91" s="48">
        <v>42522</v>
      </c>
      <c r="DJ91" s="48">
        <v>42552</v>
      </c>
      <c r="DK91" s="48">
        <v>42583</v>
      </c>
      <c r="DL91" s="48">
        <v>42614</v>
      </c>
      <c r="DM91" s="48">
        <v>42644</v>
      </c>
      <c r="DN91" s="48">
        <v>42675</v>
      </c>
      <c r="DO91" s="48">
        <v>42705</v>
      </c>
      <c r="DP91" s="48">
        <v>42736</v>
      </c>
      <c r="DQ91" s="48">
        <v>42767</v>
      </c>
      <c r="DR91" s="48">
        <v>42795</v>
      </c>
      <c r="DS91" s="48">
        <v>42826</v>
      </c>
      <c r="DT91" s="48">
        <v>42856</v>
      </c>
      <c r="DU91" s="48">
        <v>42887</v>
      </c>
      <c r="DV91" s="48">
        <v>42917</v>
      </c>
      <c r="DW91" s="48">
        <v>42948</v>
      </c>
      <c r="DX91" s="48">
        <v>42979</v>
      </c>
      <c r="DY91" s="48">
        <v>43009</v>
      </c>
      <c r="DZ91" s="48">
        <v>43040</v>
      </c>
      <c r="EA91" s="48">
        <v>43070</v>
      </c>
    </row>
    <row r="92" spans="1:131">
      <c r="A92" s="95" t="s">
        <v>79</v>
      </c>
      <c r="B92" s="96">
        <v>15758.02</v>
      </c>
      <c r="C92" s="96">
        <v>71785.710000000006</v>
      </c>
      <c r="D92" s="96">
        <v>178746.62</v>
      </c>
      <c r="E92" s="96">
        <v>364715.67</v>
      </c>
      <c r="F92" s="96">
        <v>580841.44999999995</v>
      </c>
      <c r="G92" s="96">
        <v>902074.52</v>
      </c>
      <c r="H92" s="96">
        <v>1164505.8400000001</v>
      </c>
      <c r="I92" s="96">
        <v>1495617.02</v>
      </c>
      <c r="J92" s="96">
        <v>1756068.18</v>
      </c>
      <c r="K92" s="96">
        <v>1954234.34</v>
      </c>
      <c r="L92" s="96">
        <v>2126576.42</v>
      </c>
      <c r="M92" s="96">
        <v>2262339.09</v>
      </c>
      <c r="N92" s="96">
        <v>2393287.19</v>
      </c>
      <c r="O92" s="96">
        <v>2632067.7400000002</v>
      </c>
      <c r="P92" s="96">
        <v>2790944.26</v>
      </c>
      <c r="Q92" s="96">
        <v>2859213.62</v>
      </c>
      <c r="R92" s="96">
        <v>2975135.69</v>
      </c>
      <c r="S92" s="96">
        <v>3084328.13</v>
      </c>
      <c r="T92" s="96">
        <v>3215723.73</v>
      </c>
      <c r="U92" s="96">
        <v>3455577.42</v>
      </c>
      <c r="V92" s="96">
        <v>3715786.58</v>
      </c>
      <c r="W92" s="96">
        <v>3874215.85</v>
      </c>
      <c r="X92" s="96">
        <v>3985958.85</v>
      </c>
      <c r="Y92" s="96">
        <v>4050919.89</v>
      </c>
      <c r="Z92" s="96">
        <v>4103185.74</v>
      </c>
      <c r="AA92" s="96">
        <v>4241799.01</v>
      </c>
      <c r="AB92" s="96">
        <v>4373248.5999999996</v>
      </c>
      <c r="AC92" s="96">
        <v>4443749.07</v>
      </c>
      <c r="AD92" s="96">
        <v>4516771.7300000004</v>
      </c>
      <c r="AE92" s="96">
        <v>4504940.95</v>
      </c>
      <c r="AF92" s="96">
        <v>4561904.1399999997</v>
      </c>
      <c r="AG92" s="39">
        <v>4707547.9337174399</v>
      </c>
      <c r="AH92" s="39">
        <v>4853191.7274348792</v>
      </c>
      <c r="AI92" s="39">
        <v>4998835.5211523212</v>
      </c>
      <c r="AJ92" s="39">
        <v>5124645.8292864505</v>
      </c>
      <c r="AK92" s="39">
        <v>5281042.2962314887</v>
      </c>
      <c r="AL92" s="39">
        <v>5437438.763176525</v>
      </c>
      <c r="AM92" s="39">
        <v>5593835.2301215623</v>
      </c>
      <c r="AN92" s="39">
        <v>5750231.6970665986</v>
      </c>
      <c r="AO92" s="39">
        <v>5906628.1640116358</v>
      </c>
      <c r="AP92" s="39">
        <v>6026146.6602571737</v>
      </c>
      <c r="AQ92" s="39">
        <v>6181644.2969324104</v>
      </c>
      <c r="AR92" s="39">
        <v>6337141.9336076491</v>
      </c>
      <c r="AS92" s="39">
        <v>6492639.5702828858</v>
      </c>
      <c r="AT92" s="39">
        <v>6648137.2069581226</v>
      </c>
      <c r="AU92" s="39">
        <v>6803634.8436333612</v>
      </c>
      <c r="AV92" s="39">
        <v>6879189.558304145</v>
      </c>
      <c r="AW92" s="39">
        <v>7042851.5699300589</v>
      </c>
      <c r="AX92" s="39">
        <v>7206513.58155597</v>
      </c>
      <c r="AY92" s="39">
        <v>7370175.593181883</v>
      </c>
      <c r="AZ92" s="39">
        <v>7533837.604807796</v>
      </c>
      <c r="BA92" s="39">
        <v>7697499.616433708</v>
      </c>
      <c r="BB92" s="39">
        <v>7810408.3650710545</v>
      </c>
      <c r="BC92" s="39">
        <v>7973113.2889096802</v>
      </c>
      <c r="BD92" s="39">
        <v>8135818.2127483077</v>
      </c>
      <c r="BE92" s="39">
        <v>8298523.1365869334</v>
      </c>
      <c r="BF92" s="39">
        <v>8461228.0604255591</v>
      </c>
      <c r="BG92" s="39">
        <v>8623932.9842641857</v>
      </c>
      <c r="BH92" s="39">
        <v>8675159.3435082398</v>
      </c>
      <c r="BI92" s="39">
        <v>8840843.7232411988</v>
      </c>
      <c r="BJ92" s="39">
        <v>9006528.1029741615</v>
      </c>
      <c r="BK92" s="39">
        <v>9172212.4827071205</v>
      </c>
      <c r="BL92" s="39">
        <v>9337896.8624400832</v>
      </c>
      <c r="BM92" s="39">
        <v>9503581.2421730403</v>
      </c>
      <c r="BN92" s="39">
        <v>9605133.0958393402</v>
      </c>
      <c r="BO92" s="39">
        <v>9769831.2590262741</v>
      </c>
      <c r="BP92" s="39">
        <v>9934529.4222132042</v>
      </c>
      <c r="BQ92" s="39">
        <v>10099227.585400132</v>
      </c>
      <c r="BR92" s="39">
        <v>10263925.748587066</v>
      </c>
      <c r="BS92" s="39">
        <v>10428623.911773995</v>
      </c>
      <c r="BT92" s="20" t="s">
        <v>80</v>
      </c>
      <c r="BU92" s="97">
        <v>0.29028317334263165</v>
      </c>
      <c r="BV92" s="98">
        <v>1</v>
      </c>
      <c r="BW92" s="89">
        <v>1</v>
      </c>
      <c r="BX92" s="89">
        <v>1</v>
      </c>
      <c r="BY92" s="89">
        <v>1</v>
      </c>
      <c r="BZ92" s="69">
        <v>1.0000000000000002</v>
      </c>
      <c r="CA92" s="69">
        <v>1</v>
      </c>
      <c r="CB92" s="69">
        <v>0.99999999689028019</v>
      </c>
      <c r="CC92" s="69">
        <v>1</v>
      </c>
      <c r="CD92" s="69">
        <v>1.0000000026912201</v>
      </c>
      <c r="CE92" s="69">
        <v>1</v>
      </c>
      <c r="CF92" s="98">
        <v>0.9999999974911935</v>
      </c>
      <c r="CG92" s="69">
        <v>0.99999999999999989</v>
      </c>
      <c r="CH92" s="69">
        <v>1.0000000024371307</v>
      </c>
      <c r="CI92" s="69">
        <v>1.0000000023574902</v>
      </c>
      <c r="CJ92" s="69">
        <v>1.0000000000000002</v>
      </c>
      <c r="CK92" s="69">
        <v>0.99999999999999978</v>
      </c>
      <c r="CL92" s="69">
        <v>0.99999999778602922</v>
      </c>
      <c r="CM92" s="69">
        <v>0.99999999778021509</v>
      </c>
      <c r="CN92" s="69">
        <v>1</v>
      </c>
      <c r="CO92" s="69">
        <v>1</v>
      </c>
      <c r="CP92" s="69">
        <v>1</v>
      </c>
      <c r="CQ92" s="69">
        <v>1</v>
      </c>
      <c r="CR92" s="69">
        <v>1</v>
      </c>
      <c r="CS92" s="69">
        <v>1</v>
      </c>
      <c r="CT92" s="69">
        <v>1</v>
      </c>
      <c r="CU92" s="69">
        <v>1</v>
      </c>
      <c r="CV92" s="69">
        <v>1</v>
      </c>
      <c r="CW92" s="69">
        <v>1</v>
      </c>
      <c r="CX92" s="69">
        <v>1</v>
      </c>
      <c r="CY92" s="69">
        <v>1</v>
      </c>
      <c r="CZ92" s="69">
        <v>1</v>
      </c>
      <c r="DA92" s="69">
        <v>1</v>
      </c>
      <c r="DB92" s="69">
        <v>1</v>
      </c>
      <c r="DC92" s="69">
        <v>1</v>
      </c>
      <c r="DD92" s="69">
        <v>1</v>
      </c>
      <c r="DE92" s="69">
        <v>1</v>
      </c>
      <c r="DF92" s="69">
        <v>1</v>
      </c>
      <c r="DG92" s="69">
        <v>1</v>
      </c>
      <c r="DH92" s="69">
        <v>1</v>
      </c>
      <c r="DI92" s="69">
        <v>1</v>
      </c>
      <c r="DJ92" s="69">
        <v>1</v>
      </c>
      <c r="DK92" s="69">
        <v>1</v>
      </c>
      <c r="DL92" s="69">
        <v>1</v>
      </c>
      <c r="DM92" s="69">
        <v>1</v>
      </c>
      <c r="DN92" s="69">
        <v>1</v>
      </c>
      <c r="DO92" s="69">
        <v>1</v>
      </c>
      <c r="DP92" s="69">
        <v>1</v>
      </c>
      <c r="DQ92" s="69">
        <v>1</v>
      </c>
      <c r="DR92" s="69">
        <v>1</v>
      </c>
      <c r="DS92" s="69">
        <v>1</v>
      </c>
      <c r="DT92" s="69">
        <v>1</v>
      </c>
      <c r="DU92" s="69">
        <v>1</v>
      </c>
      <c r="DV92" s="69">
        <v>1</v>
      </c>
      <c r="DW92" s="69">
        <v>1</v>
      </c>
      <c r="DX92" s="69">
        <v>1</v>
      </c>
      <c r="DY92" s="69">
        <v>1</v>
      </c>
      <c r="DZ92" s="69">
        <v>1</v>
      </c>
      <c r="EA92" s="69">
        <v>1</v>
      </c>
    </row>
    <row r="93" spans="1:131" s="104" customFormat="1">
      <c r="A93" s="99" t="s">
        <v>81</v>
      </c>
      <c r="B93" s="100">
        <v>15758.02</v>
      </c>
      <c r="C93" s="100">
        <v>71785.710000000006</v>
      </c>
      <c r="D93" s="100">
        <v>178746.62</v>
      </c>
      <c r="E93" s="100">
        <v>364715.67</v>
      </c>
      <c r="F93" s="100">
        <v>580841.44999999995</v>
      </c>
      <c r="G93" s="100">
        <v>902074.52</v>
      </c>
      <c r="H93" s="100">
        <v>1163441.77</v>
      </c>
      <c r="I93" s="100">
        <v>1494807.72</v>
      </c>
      <c r="J93" s="100">
        <v>1746097.31</v>
      </c>
      <c r="K93" s="100">
        <v>1948264.21</v>
      </c>
      <c r="L93" s="100">
        <v>2114551.14</v>
      </c>
      <c r="M93" s="100">
        <v>2237941.7999999998</v>
      </c>
      <c r="N93" s="100">
        <v>2367377.7599999998</v>
      </c>
      <c r="O93" s="100">
        <v>2600435.98</v>
      </c>
      <c r="P93" s="100">
        <v>2756748.77</v>
      </c>
      <c r="Q93" s="100">
        <v>2815484.89</v>
      </c>
      <c r="R93" s="100">
        <v>2928197.74</v>
      </c>
      <c r="S93" s="100">
        <v>3034400.44</v>
      </c>
      <c r="T93" s="100">
        <v>3178147.32</v>
      </c>
      <c r="U93" s="100">
        <v>3425362.98</v>
      </c>
      <c r="V93" s="100">
        <v>3676757.65</v>
      </c>
      <c r="W93" s="100">
        <v>3851705.94</v>
      </c>
      <c r="X93" s="100">
        <v>3928533.79</v>
      </c>
      <c r="Y93" s="100">
        <v>4003364.96</v>
      </c>
      <c r="Z93" s="100">
        <v>4047616.48</v>
      </c>
      <c r="AA93" s="100">
        <v>4181129.75</v>
      </c>
      <c r="AB93" s="100">
        <v>4310282.99</v>
      </c>
      <c r="AC93" s="100">
        <v>4352652.97</v>
      </c>
      <c r="AD93" s="100">
        <v>4432813.6500000004</v>
      </c>
      <c r="AE93" s="100">
        <v>4430965.7300000004</v>
      </c>
      <c r="AF93" s="100">
        <v>4485337.88</v>
      </c>
      <c r="AG93" s="101">
        <v>4624240.8256367389</v>
      </c>
      <c r="AH93" s="101">
        <v>4761895.9256134871</v>
      </c>
      <c r="AI93" s="101">
        <v>4891955.3331745639</v>
      </c>
      <c r="AJ93" s="101">
        <v>5012210.1084782202</v>
      </c>
      <c r="AK93" s="101">
        <v>5162222.1730125565</v>
      </c>
      <c r="AL93" s="101">
        <v>5312059.3311525676</v>
      </c>
      <c r="AM93" s="101">
        <v>5461721.5828982545</v>
      </c>
      <c r="AN93" s="101">
        <v>5611208.928249618</v>
      </c>
      <c r="AO93" s="101">
        <v>5760521.3672066573</v>
      </c>
      <c r="AP93" s="101">
        <v>5873713.7666031653</v>
      </c>
      <c r="AQ93" s="101">
        <v>6021821.4225308923</v>
      </c>
      <c r="AR93" s="101">
        <v>6169755.1772734588</v>
      </c>
      <c r="AS93" s="101">
        <v>6317515.0308308629</v>
      </c>
      <c r="AT93" s="101">
        <v>6465100.9832031066</v>
      </c>
      <c r="AU93" s="101">
        <v>6612513.0343901897</v>
      </c>
      <c r="AV93" s="101">
        <v>6684397.5138943354</v>
      </c>
      <c r="AW93" s="101">
        <v>6841840.6086776657</v>
      </c>
      <c r="AX93" s="101">
        <v>6999210.0555557627</v>
      </c>
      <c r="AY93" s="101">
        <v>7156505.8545286292</v>
      </c>
      <c r="AZ93" s="101">
        <v>7313728.0055962652</v>
      </c>
      <c r="BA93" s="101">
        <v>7470876.5087586679</v>
      </c>
      <c r="BB93" s="101">
        <v>7578703.7540621124</v>
      </c>
      <c r="BC93" s="101">
        <v>7734787.9015489947</v>
      </c>
      <c r="BD93" s="101">
        <v>7890798.8318201499</v>
      </c>
      <c r="BE93" s="101">
        <v>8046736.5448755771</v>
      </c>
      <c r="BF93" s="101">
        <v>8202601.0407152763</v>
      </c>
      <c r="BG93" s="101">
        <v>8358392.3193392511</v>
      </c>
      <c r="BH93" s="101">
        <v>8401462.698455859</v>
      </c>
      <c r="BI93" s="101">
        <v>8555215.5179878529</v>
      </c>
      <c r="BJ93" s="101">
        <v>8708717.0495439209</v>
      </c>
      <c r="BK93" s="101">
        <v>8861967.2931240574</v>
      </c>
      <c r="BL93" s="101">
        <v>9014966.2487282678</v>
      </c>
      <c r="BM93" s="101">
        <v>9167713.9163565468</v>
      </c>
      <c r="BN93" s="101">
        <v>9258392.919888692</v>
      </c>
      <c r="BO93" s="101">
        <v>9409736.7786229439</v>
      </c>
      <c r="BP93" s="101">
        <v>9560830.8451430257</v>
      </c>
      <c r="BQ93" s="101">
        <v>9711675.1194489375</v>
      </c>
      <c r="BR93" s="101">
        <v>9862269.6015406884</v>
      </c>
      <c r="BS93" s="101">
        <v>10012614.291418267</v>
      </c>
      <c r="BT93" s="32" t="s">
        <v>82</v>
      </c>
      <c r="BU93" s="97">
        <v>0.46584893365738511</v>
      </c>
      <c r="BV93" s="102">
        <v>0.9891741241467974</v>
      </c>
      <c r="BW93" s="103">
        <v>0.98798216340738998</v>
      </c>
      <c r="BX93" s="103">
        <v>0.98774769869463475</v>
      </c>
      <c r="BY93" s="103">
        <v>0.98470602906543236</v>
      </c>
      <c r="BZ93" s="103">
        <v>0.98422325739368222</v>
      </c>
      <c r="CA93" s="103">
        <v>0.98381245837160658</v>
      </c>
      <c r="CB93" s="103">
        <v>0.98831478909414894</v>
      </c>
      <c r="CC93" s="103">
        <v>0.99125632670675345</v>
      </c>
      <c r="CD93" s="103">
        <v>0.98949645541806108</v>
      </c>
      <c r="CE93" s="103">
        <v>0.99418981521125105</v>
      </c>
      <c r="CF93" s="102">
        <v>0.9855931628596718</v>
      </c>
      <c r="CG93" s="103">
        <v>0.98826070835974977</v>
      </c>
      <c r="CH93" s="103">
        <v>0.98645704495941233</v>
      </c>
      <c r="CI93" s="103">
        <v>0.98569728083368102</v>
      </c>
      <c r="CJ93" s="103">
        <v>0.98560209680282085</v>
      </c>
      <c r="CK93" s="103">
        <v>0.97950017011199042</v>
      </c>
      <c r="CL93" s="103">
        <v>0.9814119275848372</v>
      </c>
      <c r="CM93" s="103">
        <v>0.98357909219653594</v>
      </c>
      <c r="CN93" s="103">
        <v>0.98321616201255824</v>
      </c>
      <c r="CO93" s="103">
        <v>0.98230350295872282</v>
      </c>
      <c r="CP93" s="103">
        <v>0.98118850295872284</v>
      </c>
      <c r="CQ93" s="103">
        <v>0.97861898285600735</v>
      </c>
      <c r="CR93" s="103">
        <v>0.97805980655957137</v>
      </c>
      <c r="CS93" s="103">
        <v>0.97750063026313549</v>
      </c>
      <c r="CT93" s="103">
        <v>0.97694145396669962</v>
      </c>
      <c r="CU93" s="103">
        <v>0.97638227767026375</v>
      </c>
      <c r="CV93" s="103">
        <v>0.97582310137382788</v>
      </c>
      <c r="CW93" s="103">
        <v>0.97526392507739201</v>
      </c>
      <c r="CX93" s="103">
        <v>0.97470474878095592</v>
      </c>
      <c r="CY93" s="103">
        <v>0.97414557248452016</v>
      </c>
      <c r="CZ93" s="103">
        <v>0.97358639618808429</v>
      </c>
      <c r="DA93" s="103">
        <v>0.97302721989164842</v>
      </c>
      <c r="DB93" s="103">
        <v>0.97246804359521255</v>
      </c>
      <c r="DC93" s="103">
        <v>0.97190886729877668</v>
      </c>
      <c r="DD93" s="103">
        <v>0.97168386729877676</v>
      </c>
      <c r="DE93" s="103">
        <v>0.97145886729877662</v>
      </c>
      <c r="DF93" s="103">
        <v>0.9712338672987767</v>
      </c>
      <c r="DG93" s="103">
        <v>0.97100886729877667</v>
      </c>
      <c r="DH93" s="103">
        <v>0.97078386729877675</v>
      </c>
      <c r="DI93" s="103">
        <v>0.97055886729877672</v>
      </c>
      <c r="DJ93" s="103">
        <v>0.97033386729877669</v>
      </c>
      <c r="DK93" s="103">
        <v>0.97010886729877677</v>
      </c>
      <c r="DL93" s="103">
        <v>0.96988386729877663</v>
      </c>
      <c r="DM93" s="103">
        <v>0.96965886729877671</v>
      </c>
      <c r="DN93" s="103">
        <v>0.96943386729877656</v>
      </c>
      <c r="DO93" s="103">
        <v>0.96920886729877676</v>
      </c>
      <c r="DP93" s="103">
        <v>0.96845053396544334</v>
      </c>
      <c r="DQ93" s="103">
        <v>0.96769220063211003</v>
      </c>
      <c r="DR93" s="103">
        <v>0.96693386729877662</v>
      </c>
      <c r="DS93" s="103">
        <v>0.96617553396544331</v>
      </c>
      <c r="DT93" s="103">
        <v>0.96541720063211001</v>
      </c>
      <c r="DU93" s="103">
        <v>0.9646588672987767</v>
      </c>
      <c r="DV93" s="103">
        <v>0.9639005339654434</v>
      </c>
      <c r="DW93" s="103">
        <v>0.96314220063210998</v>
      </c>
      <c r="DX93" s="103">
        <v>0.96238386729877667</v>
      </c>
      <c r="DY93" s="103">
        <v>0.96162553396544337</v>
      </c>
      <c r="DZ93" s="103">
        <v>0.96086720063211006</v>
      </c>
      <c r="EA93" s="103">
        <v>0.96010886729877676</v>
      </c>
    </row>
    <row r="94" spans="1:131" s="104" customFormat="1">
      <c r="A94" s="99" t="s">
        <v>83</v>
      </c>
      <c r="B94" s="100">
        <v>0</v>
      </c>
      <c r="C94" s="100">
        <v>0</v>
      </c>
      <c r="D94" s="100">
        <v>0</v>
      </c>
      <c r="E94" s="100">
        <v>0</v>
      </c>
      <c r="F94" s="100">
        <v>0</v>
      </c>
      <c r="G94" s="100">
        <v>0</v>
      </c>
      <c r="H94" s="100">
        <v>0</v>
      </c>
      <c r="I94" s="100">
        <v>0</v>
      </c>
      <c r="J94" s="100">
        <v>0</v>
      </c>
      <c r="K94" s="100">
        <v>541.16999999999996</v>
      </c>
      <c r="L94" s="100">
        <v>0</v>
      </c>
      <c r="M94" s="100">
        <v>456.26</v>
      </c>
      <c r="N94" s="100">
        <v>412.92</v>
      </c>
      <c r="O94" s="100">
        <v>0</v>
      </c>
      <c r="P94" s="100">
        <v>0</v>
      </c>
      <c r="Q94" s="100">
        <v>0</v>
      </c>
      <c r="R94" s="100">
        <v>0</v>
      </c>
      <c r="S94" s="100">
        <v>0</v>
      </c>
      <c r="T94" s="100">
        <v>0</v>
      </c>
      <c r="U94" s="100">
        <v>0</v>
      </c>
      <c r="V94" s="100">
        <v>0</v>
      </c>
      <c r="W94" s="100">
        <v>0</v>
      </c>
      <c r="X94" s="100">
        <v>0</v>
      </c>
      <c r="Y94" s="100">
        <v>0</v>
      </c>
      <c r="Z94" s="100">
        <v>0</v>
      </c>
      <c r="AA94" s="100">
        <v>0</v>
      </c>
      <c r="AB94" s="100">
        <v>0</v>
      </c>
      <c r="AC94" s="100">
        <v>0</v>
      </c>
      <c r="AD94" s="100">
        <v>0</v>
      </c>
      <c r="AE94" s="100">
        <v>0</v>
      </c>
      <c r="AF94" s="100">
        <v>0</v>
      </c>
      <c r="AG94" s="101">
        <v>0</v>
      </c>
      <c r="AH94" s="101">
        <v>0</v>
      </c>
      <c r="AI94" s="101">
        <v>0</v>
      </c>
      <c r="AJ94" s="101">
        <v>0</v>
      </c>
      <c r="AK94" s="101">
        <v>0</v>
      </c>
      <c r="AL94" s="101">
        <v>0</v>
      </c>
      <c r="AM94" s="101">
        <v>0</v>
      </c>
      <c r="AN94" s="101">
        <v>0</v>
      </c>
      <c r="AO94" s="101">
        <v>0</v>
      </c>
      <c r="AP94" s="101">
        <v>0</v>
      </c>
      <c r="AQ94" s="101">
        <v>0</v>
      </c>
      <c r="AR94" s="101">
        <v>0</v>
      </c>
      <c r="AS94" s="101">
        <v>0</v>
      </c>
      <c r="AT94" s="101">
        <v>0</v>
      </c>
      <c r="AU94" s="101">
        <v>0</v>
      </c>
      <c r="AV94" s="101">
        <v>0</v>
      </c>
      <c r="AW94" s="101">
        <v>0</v>
      </c>
      <c r="AX94" s="101">
        <v>0</v>
      </c>
      <c r="AY94" s="101">
        <v>0</v>
      </c>
      <c r="AZ94" s="101">
        <v>0</v>
      </c>
      <c r="BA94" s="101">
        <v>0</v>
      </c>
      <c r="BB94" s="101">
        <v>0</v>
      </c>
      <c r="BC94" s="101">
        <v>0</v>
      </c>
      <c r="BD94" s="101">
        <v>0</v>
      </c>
      <c r="BE94" s="101">
        <v>0</v>
      </c>
      <c r="BF94" s="101">
        <v>0</v>
      </c>
      <c r="BG94" s="101">
        <v>0</v>
      </c>
      <c r="BH94" s="101">
        <v>0</v>
      </c>
      <c r="BI94" s="101">
        <v>0</v>
      </c>
      <c r="BJ94" s="101">
        <v>0</v>
      </c>
      <c r="BK94" s="101">
        <v>0</v>
      </c>
      <c r="BL94" s="101">
        <v>0</v>
      </c>
      <c r="BM94" s="101">
        <v>0</v>
      </c>
      <c r="BN94" s="101">
        <v>0</v>
      </c>
      <c r="BO94" s="101">
        <v>0</v>
      </c>
      <c r="BP94" s="101">
        <v>0</v>
      </c>
      <c r="BQ94" s="101">
        <v>0</v>
      </c>
      <c r="BR94" s="101">
        <v>0</v>
      </c>
      <c r="BS94" s="101">
        <v>0</v>
      </c>
      <c r="BT94" s="32" t="s">
        <v>84</v>
      </c>
      <c r="BU94" s="97">
        <v>0.26754788910139782</v>
      </c>
      <c r="BV94" s="102">
        <v>1.7253257432928474E-4</v>
      </c>
      <c r="BW94" s="103">
        <v>0</v>
      </c>
      <c r="BX94" s="103">
        <v>0</v>
      </c>
      <c r="BY94" s="103">
        <v>0</v>
      </c>
      <c r="BZ94" s="103">
        <v>0</v>
      </c>
      <c r="CA94" s="103">
        <v>0</v>
      </c>
      <c r="CB94" s="103">
        <v>0</v>
      </c>
      <c r="CC94" s="103">
        <v>0</v>
      </c>
      <c r="CD94" s="103">
        <v>0</v>
      </c>
      <c r="CE94" s="103">
        <v>0</v>
      </c>
      <c r="CF94" s="102">
        <v>0</v>
      </c>
      <c r="CG94" s="103">
        <v>0</v>
      </c>
      <c r="CH94" s="103">
        <v>0</v>
      </c>
      <c r="CI94" s="103">
        <v>0</v>
      </c>
      <c r="CJ94" s="103">
        <v>0</v>
      </c>
      <c r="CK94" s="103">
        <v>0</v>
      </c>
      <c r="CL94" s="103">
        <v>0</v>
      </c>
      <c r="CM94" s="103">
        <v>0</v>
      </c>
      <c r="CN94" s="103">
        <v>0</v>
      </c>
      <c r="CO94" s="103">
        <v>0</v>
      </c>
      <c r="CP94" s="103">
        <v>0</v>
      </c>
      <c r="CQ94" s="103">
        <v>0</v>
      </c>
      <c r="CR94" s="103">
        <v>0</v>
      </c>
      <c r="CS94" s="103">
        <v>0</v>
      </c>
      <c r="CT94" s="103">
        <v>0</v>
      </c>
      <c r="CU94" s="103">
        <v>0</v>
      </c>
      <c r="CV94" s="103">
        <v>0</v>
      </c>
      <c r="CW94" s="103">
        <v>0</v>
      </c>
      <c r="CX94" s="103">
        <v>0</v>
      </c>
      <c r="CY94" s="103">
        <v>0</v>
      </c>
      <c r="CZ94" s="103">
        <v>0</v>
      </c>
      <c r="DA94" s="103">
        <v>0</v>
      </c>
      <c r="DB94" s="103">
        <v>0</v>
      </c>
      <c r="DC94" s="103">
        <v>0</v>
      </c>
      <c r="DD94" s="103">
        <v>0</v>
      </c>
      <c r="DE94" s="103">
        <v>0</v>
      </c>
      <c r="DF94" s="103">
        <v>0</v>
      </c>
      <c r="DG94" s="103">
        <v>0</v>
      </c>
      <c r="DH94" s="103">
        <v>0</v>
      </c>
      <c r="DI94" s="103">
        <v>0</v>
      </c>
      <c r="DJ94" s="103">
        <v>0</v>
      </c>
      <c r="DK94" s="103">
        <v>0</v>
      </c>
      <c r="DL94" s="103">
        <v>0</v>
      </c>
      <c r="DM94" s="103">
        <v>0</v>
      </c>
      <c r="DN94" s="103">
        <v>0</v>
      </c>
      <c r="DO94" s="103">
        <v>0</v>
      </c>
      <c r="DP94" s="103">
        <v>0</v>
      </c>
      <c r="DQ94" s="103">
        <v>0</v>
      </c>
      <c r="DR94" s="103">
        <v>0</v>
      </c>
      <c r="DS94" s="103">
        <v>0</v>
      </c>
      <c r="DT94" s="103">
        <v>0</v>
      </c>
      <c r="DU94" s="103">
        <v>0</v>
      </c>
      <c r="DV94" s="103">
        <v>0</v>
      </c>
      <c r="DW94" s="103">
        <v>0</v>
      </c>
      <c r="DX94" s="103">
        <v>0</v>
      </c>
      <c r="DY94" s="103">
        <v>0</v>
      </c>
      <c r="DZ94" s="103">
        <v>0</v>
      </c>
      <c r="EA94" s="103">
        <v>0</v>
      </c>
    </row>
    <row r="95" spans="1:131" s="104" customFormat="1">
      <c r="A95" s="99" t="s">
        <v>85</v>
      </c>
      <c r="B95" s="100">
        <v>0</v>
      </c>
      <c r="C95" s="100">
        <v>0</v>
      </c>
      <c r="D95" s="100">
        <v>0</v>
      </c>
      <c r="E95" s="100">
        <v>0</v>
      </c>
      <c r="F95" s="100">
        <v>0</v>
      </c>
      <c r="G95" s="100">
        <v>0</v>
      </c>
      <c r="H95" s="100">
        <v>0</v>
      </c>
      <c r="I95" s="100">
        <v>0</v>
      </c>
      <c r="J95" s="100">
        <v>1661.03</v>
      </c>
      <c r="K95" s="100">
        <v>0</v>
      </c>
      <c r="L95" s="100">
        <v>0</v>
      </c>
      <c r="M95" s="100">
        <v>9060.4</v>
      </c>
      <c r="N95" s="100">
        <v>0</v>
      </c>
      <c r="O95" s="100">
        <v>405.51</v>
      </c>
      <c r="P95" s="105">
        <v>0</v>
      </c>
      <c r="Q95" s="100">
        <v>0</v>
      </c>
      <c r="R95" s="100">
        <v>0</v>
      </c>
      <c r="S95" s="100">
        <v>249.4</v>
      </c>
      <c r="T95" s="100">
        <v>0</v>
      </c>
      <c r="U95" s="100">
        <v>0</v>
      </c>
      <c r="V95" s="100">
        <v>1753.14</v>
      </c>
      <c r="W95" s="100">
        <v>0</v>
      </c>
      <c r="X95" s="100">
        <v>0</v>
      </c>
      <c r="Y95" s="100">
        <v>0</v>
      </c>
      <c r="Z95" s="100">
        <v>0</v>
      </c>
      <c r="AA95" s="100">
        <v>0</v>
      </c>
      <c r="AB95" s="100">
        <v>1493.73</v>
      </c>
      <c r="AC95" s="100">
        <v>2874.61</v>
      </c>
      <c r="AD95" s="100">
        <v>0</v>
      </c>
      <c r="AE95" s="100">
        <v>0</v>
      </c>
      <c r="AF95" s="100">
        <v>923.06</v>
      </c>
      <c r="AG95" s="101">
        <v>0</v>
      </c>
      <c r="AH95" s="101">
        <v>0</v>
      </c>
      <c r="AI95" s="101">
        <v>0</v>
      </c>
      <c r="AJ95" s="101">
        <v>0</v>
      </c>
      <c r="AK95" s="101">
        <v>0</v>
      </c>
      <c r="AL95" s="101">
        <v>0</v>
      </c>
      <c r="AM95" s="101">
        <v>0</v>
      </c>
      <c r="AN95" s="101">
        <v>0</v>
      </c>
      <c r="AO95" s="101">
        <v>0</v>
      </c>
      <c r="AP95" s="101">
        <v>0</v>
      </c>
      <c r="AQ95" s="101">
        <v>0</v>
      </c>
      <c r="AR95" s="101">
        <v>0</v>
      </c>
      <c r="AS95" s="101">
        <v>0</v>
      </c>
      <c r="AT95" s="101">
        <v>0</v>
      </c>
      <c r="AU95" s="101">
        <v>0</v>
      </c>
      <c r="AV95" s="101">
        <v>0</v>
      </c>
      <c r="AW95" s="101">
        <v>0</v>
      </c>
      <c r="AX95" s="101">
        <v>0</v>
      </c>
      <c r="AY95" s="101">
        <v>0</v>
      </c>
      <c r="AZ95" s="101">
        <v>0</v>
      </c>
      <c r="BA95" s="101">
        <v>0</v>
      </c>
      <c r="BB95" s="101">
        <v>0</v>
      </c>
      <c r="BC95" s="101">
        <v>0</v>
      </c>
      <c r="BD95" s="101">
        <v>0</v>
      </c>
      <c r="BE95" s="101">
        <v>0</v>
      </c>
      <c r="BF95" s="101">
        <v>0</v>
      </c>
      <c r="BG95" s="101">
        <v>0</v>
      </c>
      <c r="BH95" s="101">
        <v>0</v>
      </c>
      <c r="BI95" s="101">
        <v>0</v>
      </c>
      <c r="BJ95" s="101">
        <v>0</v>
      </c>
      <c r="BK95" s="101">
        <v>0</v>
      </c>
      <c r="BL95" s="101">
        <v>0</v>
      </c>
      <c r="BM95" s="101">
        <v>0</v>
      </c>
      <c r="BN95" s="101">
        <v>0</v>
      </c>
      <c r="BO95" s="101">
        <v>0</v>
      </c>
      <c r="BP95" s="101">
        <v>0</v>
      </c>
      <c r="BQ95" s="101">
        <v>0</v>
      </c>
      <c r="BR95" s="101">
        <v>0</v>
      </c>
      <c r="BS95" s="101">
        <v>0</v>
      </c>
      <c r="BT95" s="12" t="s">
        <v>86</v>
      </c>
      <c r="BU95" s="97">
        <v>0.20926541646401597</v>
      </c>
      <c r="BV95" s="102">
        <v>0</v>
      </c>
      <c r="BW95" s="103">
        <v>1.5406518374789244E-4</v>
      </c>
      <c r="BX95" s="103">
        <v>0</v>
      </c>
      <c r="BY95" s="103">
        <v>0</v>
      </c>
      <c r="BZ95" s="103">
        <v>0</v>
      </c>
      <c r="CA95" s="103">
        <v>8.0860397949941861E-5</v>
      </c>
      <c r="CB95" s="103">
        <v>0</v>
      </c>
      <c r="CC95" s="103">
        <v>0</v>
      </c>
      <c r="CD95" s="103">
        <v>4.7180858272005493E-4</v>
      </c>
      <c r="CE95" s="103">
        <v>0</v>
      </c>
      <c r="CF95" s="102">
        <v>0</v>
      </c>
      <c r="CG95" s="103">
        <v>0</v>
      </c>
      <c r="CH95" s="103">
        <v>0</v>
      </c>
      <c r="CI95" s="103">
        <v>0</v>
      </c>
      <c r="CJ95" s="103">
        <v>3.4156073359287192E-4</v>
      </c>
      <c r="CK95" s="103">
        <v>6.4688846168354868E-4</v>
      </c>
      <c r="CL95" s="103">
        <v>0</v>
      </c>
      <c r="CM95" s="103">
        <v>0</v>
      </c>
      <c r="CN95" s="103">
        <v>2.0234094616464256E-4</v>
      </c>
      <c r="CO95" s="103">
        <v>0</v>
      </c>
      <c r="CP95" s="103">
        <v>0</v>
      </c>
      <c r="CQ95" s="103">
        <v>0</v>
      </c>
      <c r="CR95" s="103">
        <v>0</v>
      </c>
      <c r="CS95" s="103">
        <v>0</v>
      </c>
      <c r="CT95" s="103">
        <v>0</v>
      </c>
      <c r="CU95" s="103">
        <v>0</v>
      </c>
      <c r="CV95" s="103">
        <v>0</v>
      </c>
      <c r="CW95" s="103">
        <v>0</v>
      </c>
      <c r="CX95" s="103">
        <v>0</v>
      </c>
      <c r="CY95" s="103">
        <v>0</v>
      </c>
      <c r="CZ95" s="103">
        <v>0</v>
      </c>
      <c r="DA95" s="103">
        <v>0</v>
      </c>
      <c r="DB95" s="103">
        <v>0</v>
      </c>
      <c r="DC95" s="103">
        <v>0</v>
      </c>
      <c r="DD95" s="103">
        <v>0</v>
      </c>
      <c r="DE95" s="103">
        <v>0</v>
      </c>
      <c r="DF95" s="103">
        <v>0</v>
      </c>
      <c r="DG95" s="103">
        <v>0</v>
      </c>
      <c r="DH95" s="103">
        <v>0</v>
      </c>
      <c r="DI95" s="103">
        <v>0</v>
      </c>
      <c r="DJ95" s="103">
        <v>0</v>
      </c>
      <c r="DK95" s="103">
        <v>0</v>
      </c>
      <c r="DL95" s="103">
        <v>0</v>
      </c>
      <c r="DM95" s="103">
        <v>0</v>
      </c>
      <c r="DN95" s="103">
        <v>0</v>
      </c>
      <c r="DO95" s="103">
        <v>0</v>
      </c>
      <c r="DP95" s="103">
        <v>0</v>
      </c>
      <c r="DQ95" s="103">
        <v>0</v>
      </c>
      <c r="DR95" s="103">
        <v>0</v>
      </c>
      <c r="DS95" s="103">
        <v>0</v>
      </c>
      <c r="DT95" s="103">
        <v>0</v>
      </c>
      <c r="DU95" s="103">
        <v>0</v>
      </c>
      <c r="DV95" s="103">
        <v>0</v>
      </c>
      <c r="DW95" s="103">
        <v>0</v>
      </c>
      <c r="DX95" s="103">
        <v>0</v>
      </c>
      <c r="DY95" s="103">
        <v>0</v>
      </c>
      <c r="DZ95" s="103">
        <v>0</v>
      </c>
      <c r="EA95" s="103">
        <v>0</v>
      </c>
    </row>
    <row r="96" spans="1:131" s="104" customFormat="1">
      <c r="A96" s="99" t="s">
        <v>87</v>
      </c>
      <c r="B96" s="100">
        <v>0</v>
      </c>
      <c r="C96" s="100">
        <v>0</v>
      </c>
      <c r="D96" s="100">
        <v>0</v>
      </c>
      <c r="E96" s="100">
        <v>0</v>
      </c>
      <c r="F96" s="100">
        <v>0</v>
      </c>
      <c r="G96" s="100">
        <v>0</v>
      </c>
      <c r="H96" s="100">
        <v>1064.08</v>
      </c>
      <c r="I96" s="100">
        <v>0</v>
      </c>
      <c r="J96" s="100">
        <v>8309.84</v>
      </c>
      <c r="K96" s="100">
        <v>3916.99</v>
      </c>
      <c r="L96" s="100">
        <v>9985.98</v>
      </c>
      <c r="M96" s="100">
        <v>6905.15</v>
      </c>
      <c r="N96" s="100">
        <v>11929.75</v>
      </c>
      <c r="O96" s="100">
        <v>7757.33</v>
      </c>
      <c r="P96" s="100">
        <v>2254.06</v>
      </c>
      <c r="Q96" s="100">
        <v>13735.2</v>
      </c>
      <c r="R96" s="100">
        <v>14614.83</v>
      </c>
      <c r="S96" s="100">
        <v>20498.28</v>
      </c>
      <c r="T96" s="100">
        <v>16365.39</v>
      </c>
      <c r="U96" s="100">
        <v>2950.84</v>
      </c>
      <c r="V96" s="100">
        <v>17754.490000000002</v>
      </c>
      <c r="W96" s="100">
        <v>2616.0300000000002</v>
      </c>
      <c r="X96" s="100">
        <v>37900.620000000003</v>
      </c>
      <c r="Y96" s="100">
        <v>9367.67</v>
      </c>
      <c r="Z96" s="100">
        <v>19159.189999999999</v>
      </c>
      <c r="AA96" s="100">
        <v>18314.16</v>
      </c>
      <c r="AB96" s="100">
        <v>17844.97</v>
      </c>
      <c r="AC96" s="100">
        <v>43394.879999999997</v>
      </c>
      <c r="AD96" s="100">
        <v>31086.46</v>
      </c>
      <c r="AE96" s="100">
        <v>15276.35</v>
      </c>
      <c r="AF96" s="100">
        <v>18435.259999999998</v>
      </c>
      <c r="AG96" s="101">
        <v>19729.958087579384</v>
      </c>
      <c r="AH96" s="101">
        <v>21068.349313273997</v>
      </c>
      <c r="AI96" s="101">
        <v>22450.433677083856</v>
      </c>
      <c r="AJ96" s="101">
        <v>23784.16134048899</v>
      </c>
      <c r="AK96" s="101">
        <v>25302.17444201812</v>
      </c>
      <c r="AL96" s="101">
        <v>26867.106483630752</v>
      </c>
      <c r="AM96" s="101">
        <v>28478.957465326901</v>
      </c>
      <c r="AN96" s="101">
        <v>30137.727387106555</v>
      </c>
      <c r="AO96" s="101">
        <v>31843.416248969726</v>
      </c>
      <c r="AP96" s="101">
        <v>33391.678321518659</v>
      </c>
      <c r="AQ96" s="101">
        <v>35180.558005602616</v>
      </c>
      <c r="AR96" s="101">
        <v>37016.08698068915</v>
      </c>
      <c r="AS96" s="101">
        <v>38898.265246778254</v>
      </c>
      <c r="AT96" s="101">
        <v>40827.09280386992</v>
      </c>
      <c r="AU96" s="101">
        <v>42802.569651964171</v>
      </c>
      <c r="AV96" s="101">
        <v>44309.772821906758</v>
      </c>
      <c r="AW96" s="101">
        <v>46420.369292427931</v>
      </c>
      <c r="AX96" s="101">
        <v>48580.064366436862</v>
      </c>
      <c r="AY96" s="101">
        <v>50788.858043933571</v>
      </c>
      <c r="AZ96" s="101">
        <v>53046.750324918059</v>
      </c>
      <c r="BA96" s="101">
        <v>55353.741209390311</v>
      </c>
      <c r="BB96" s="101">
        <v>57337.244258731196</v>
      </c>
      <c r="BC96" s="101">
        <v>59727.649689109436</v>
      </c>
      <c r="BD96" s="101">
        <v>62166.866596639265</v>
      </c>
      <c r="BE96" s="101">
        <v>64654.894981320678</v>
      </c>
      <c r="BF96" s="101">
        <v>67191.734843153681</v>
      </c>
      <c r="BG96" s="101">
        <v>69777.386182138274</v>
      </c>
      <c r="BH96" s="101">
        <v>71493.139354108702</v>
      </c>
      <c r="BI96" s="101">
        <v>74184.692872494081</v>
      </c>
      <c r="BJ96" s="101">
        <v>76925.951704799372</v>
      </c>
      <c r="BK96" s="101">
        <v>79716.915851024518</v>
      </c>
      <c r="BL96" s="101">
        <v>82557.585311169591</v>
      </c>
      <c r="BM96" s="101">
        <v>85447.960085234503</v>
      </c>
      <c r="BN96" s="101">
        <v>87801.796241979333</v>
      </c>
      <c r="BO96" s="101">
        <v>90772.798696172773</v>
      </c>
      <c r="BP96" s="101">
        <v>93793.210599322265</v>
      </c>
      <c r="BQ96" s="101">
        <v>96863.031951427824</v>
      </c>
      <c r="BR96" s="101">
        <v>99982.262752489507</v>
      </c>
      <c r="BS96" s="101">
        <v>103150.90300250721</v>
      </c>
      <c r="BT96" s="32"/>
      <c r="BV96" s="102">
        <v>4.9846713130988684E-3</v>
      </c>
      <c r="BW96" s="103">
        <v>2.9472379764815624E-3</v>
      </c>
      <c r="BX96" s="103">
        <v>8.0763347097444367E-4</v>
      </c>
      <c r="BY96" s="103">
        <v>4.8038383365003696E-3</v>
      </c>
      <c r="BZ96" s="103">
        <v>4.9123238476561724E-3</v>
      </c>
      <c r="CA96" s="103">
        <v>6.6459465841593188E-3</v>
      </c>
      <c r="CB96" s="103">
        <v>5.089177856705992E-3</v>
      </c>
      <c r="CC96" s="103">
        <v>8.5393543288056332E-4</v>
      </c>
      <c r="CD96" s="103">
        <v>4.7781242592248134E-3</v>
      </c>
      <c r="CE96" s="103">
        <v>6.7524115880120627E-4</v>
      </c>
      <c r="CF96" s="102">
        <v>9.508532683421958E-3</v>
      </c>
      <c r="CG96" s="103">
        <v>2.3124796970497483E-3</v>
      </c>
      <c r="CH96" s="103">
        <v>4.6693450440778725E-3</v>
      </c>
      <c r="CI96" s="103">
        <v>4.3175454463600339E-3</v>
      </c>
      <c r="CJ96" s="103">
        <v>4.0804837849830909E-3</v>
      </c>
      <c r="CK96" s="103">
        <v>9.7653758833866813E-3</v>
      </c>
      <c r="CL96" s="103">
        <v>6.8824509756661972E-3</v>
      </c>
      <c r="CM96" s="103">
        <v>3.391021140909738E-3</v>
      </c>
      <c r="CN96" s="103">
        <v>4.0411327012233097E-3</v>
      </c>
      <c r="CO96" s="103">
        <v>4.1911327012233096E-3</v>
      </c>
      <c r="CP96" s="103">
        <v>4.3411327012233096E-3</v>
      </c>
      <c r="CQ96" s="103">
        <v>4.4911327012233096E-3</v>
      </c>
      <c r="CR96" s="103">
        <v>4.6411327012233095E-3</v>
      </c>
      <c r="CS96" s="103">
        <v>4.7911327012233095E-3</v>
      </c>
      <c r="CT96" s="103">
        <v>4.9411327012233094E-3</v>
      </c>
      <c r="CU96" s="103">
        <v>5.0911327012233094E-3</v>
      </c>
      <c r="CV96" s="103">
        <v>5.2411327012233094E-3</v>
      </c>
      <c r="CW96" s="103">
        <v>5.3911327012233093E-3</v>
      </c>
      <c r="CX96" s="103">
        <v>5.5411327012233093E-3</v>
      </c>
      <c r="CY96" s="103">
        <v>5.6911327012233092E-3</v>
      </c>
      <c r="CZ96" s="103">
        <v>5.8411327012233092E-3</v>
      </c>
      <c r="DA96" s="103">
        <v>5.9911327012233092E-3</v>
      </c>
      <c r="DB96" s="103">
        <v>6.1411327012233091E-3</v>
      </c>
      <c r="DC96" s="103">
        <v>6.2911327012233091E-3</v>
      </c>
      <c r="DD96" s="103">
        <v>6.441132701223309E-3</v>
      </c>
      <c r="DE96" s="103">
        <v>6.591132701223309E-3</v>
      </c>
      <c r="DF96" s="103">
        <v>6.741132701223309E-3</v>
      </c>
      <c r="DG96" s="103">
        <v>6.8911327012233089E-3</v>
      </c>
      <c r="DH96" s="103">
        <v>7.0411327012233089E-3</v>
      </c>
      <c r="DI96" s="103">
        <v>7.1911327012233088E-3</v>
      </c>
      <c r="DJ96" s="103">
        <v>7.3411327012233088E-3</v>
      </c>
      <c r="DK96" s="103">
        <v>7.4911327012233088E-3</v>
      </c>
      <c r="DL96" s="103">
        <v>7.6411327012233087E-3</v>
      </c>
      <c r="DM96" s="103">
        <v>7.7911327012233087E-3</v>
      </c>
      <c r="DN96" s="103">
        <v>7.9411327012233086E-3</v>
      </c>
      <c r="DO96" s="103">
        <v>8.0911327012233095E-3</v>
      </c>
      <c r="DP96" s="103">
        <v>8.2411327012233103E-3</v>
      </c>
      <c r="DQ96" s="103">
        <v>8.3911327012233111E-3</v>
      </c>
      <c r="DR96" s="103">
        <v>8.5411327012233119E-3</v>
      </c>
      <c r="DS96" s="103">
        <v>8.6911327012233128E-3</v>
      </c>
      <c r="DT96" s="103">
        <v>8.8411327012233136E-3</v>
      </c>
      <c r="DU96" s="103">
        <v>8.9911327012233144E-3</v>
      </c>
      <c r="DV96" s="103">
        <v>9.1411327012233153E-3</v>
      </c>
      <c r="DW96" s="103">
        <v>9.2911327012233161E-3</v>
      </c>
      <c r="DX96" s="103">
        <v>9.4411327012233169E-3</v>
      </c>
      <c r="DY96" s="103">
        <v>9.5911327012233177E-3</v>
      </c>
      <c r="DZ96" s="103">
        <v>9.7411327012233186E-3</v>
      </c>
      <c r="EA96" s="103">
        <v>9.8911327012233194E-3</v>
      </c>
    </row>
    <row r="97" spans="1:131" s="104" customFormat="1">
      <c r="A97" s="99" t="s">
        <v>88</v>
      </c>
      <c r="B97" s="100">
        <v>0</v>
      </c>
      <c r="C97" s="100">
        <v>0</v>
      </c>
      <c r="D97" s="100">
        <v>0</v>
      </c>
      <c r="E97" s="100">
        <v>0</v>
      </c>
      <c r="F97" s="100">
        <v>0</v>
      </c>
      <c r="G97" s="100">
        <v>0</v>
      </c>
      <c r="H97" s="100">
        <v>0</v>
      </c>
      <c r="I97" s="100">
        <v>809.3</v>
      </c>
      <c r="J97" s="100">
        <v>0</v>
      </c>
      <c r="K97" s="100">
        <v>1511.97</v>
      </c>
      <c r="L97" s="100">
        <v>2039.31</v>
      </c>
      <c r="M97" s="100">
        <v>5936.18</v>
      </c>
      <c r="N97" s="100">
        <v>8563.5300000000007</v>
      </c>
      <c r="O97" s="100">
        <v>10647.12</v>
      </c>
      <c r="P97" s="100">
        <v>10903.35</v>
      </c>
      <c r="Q97" s="100">
        <v>1634.38</v>
      </c>
      <c r="R97" s="100">
        <v>4172.5200000000004</v>
      </c>
      <c r="S97" s="100">
        <v>7719.38</v>
      </c>
      <c r="T97" s="100">
        <v>5343.2</v>
      </c>
      <c r="U97" s="100">
        <v>8695.0499999999993</v>
      </c>
      <c r="V97" s="100">
        <v>1026.95</v>
      </c>
      <c r="W97" s="100">
        <v>2481.9499999999998</v>
      </c>
      <c r="X97" s="100">
        <v>1479.32</v>
      </c>
      <c r="Y97" s="100">
        <v>24334.45</v>
      </c>
      <c r="Z97" s="100">
        <v>3417.26</v>
      </c>
      <c r="AA97" s="100">
        <v>12660.86</v>
      </c>
      <c r="AB97" s="100">
        <v>6172.5</v>
      </c>
      <c r="AC97" s="100">
        <v>11569.82</v>
      </c>
      <c r="AD97" s="100">
        <v>20764.47</v>
      </c>
      <c r="AE97" s="100">
        <v>11541.52</v>
      </c>
      <c r="AF97" s="100">
        <v>1184.95</v>
      </c>
      <c r="AG97" s="101">
        <v>8113.9243325210573</v>
      </c>
      <c r="AH97" s="101">
        <v>8962.6577438314507</v>
      </c>
      <c r="AI97" s="101">
        <v>10775.202063683688</v>
      </c>
      <c r="AJ97" s="101">
        <v>11314.002681137275</v>
      </c>
      <c r="AK97" s="101">
        <v>11935.067240204293</v>
      </c>
      <c r="AL97" s="101">
        <v>12572.465977813932</v>
      </c>
      <c r="AM97" s="101">
        <v>13226.198893966202</v>
      </c>
      <c r="AN97" s="101">
        <v>13896.265988661096</v>
      </c>
      <c r="AO97" s="101">
        <v>14582.667261898616</v>
      </c>
      <c r="AP97" s="101">
        <v>15192.430201159688</v>
      </c>
      <c r="AQ97" s="101">
        <v>15907.261083203975</v>
      </c>
      <c r="AR97" s="101">
        <v>16638.332269201572</v>
      </c>
      <c r="AS97" s="101">
        <v>17385.643759152463</v>
      </c>
      <c r="AT97" s="101">
        <v>18149.195553056656</v>
      </c>
      <c r="AU97" s="101">
        <v>18928.98765091415</v>
      </c>
      <c r="AV97" s="101">
        <v>19205.040886265393</v>
      </c>
      <c r="AW97" s="101">
        <v>19729.358202097719</v>
      </c>
      <c r="AX97" s="101">
        <v>20256.808580308381</v>
      </c>
      <c r="AY97" s="101">
        <v>20787.392020897405</v>
      </c>
      <c r="AZ97" s="101">
        <v>21321.108523864779</v>
      </c>
      <c r="BA97" s="101">
        <v>21857.958089210493</v>
      </c>
      <c r="BB97" s="101">
        <v>22253.335042939598</v>
      </c>
      <c r="BC97" s="101">
        <v>22793.228850041225</v>
      </c>
      <c r="BD97" s="101">
        <v>23336.237397518988</v>
      </c>
      <c r="BE97" s="101">
        <v>23882.360685372889</v>
      </c>
      <c r="BF97" s="101">
        <v>24431.598713602914</v>
      </c>
      <c r="BG97" s="101">
        <v>24983.951482209101</v>
      </c>
      <c r="BH97" s="101">
        <v>25805.874361838556</v>
      </c>
      <c r="BI97" s="101">
        <v>26985.114309879013</v>
      </c>
      <c r="BJ97" s="101">
        <v>28190.080898174067</v>
      </c>
      <c r="BK97" s="101">
        <v>29420.774126723689</v>
      </c>
      <c r="BL97" s="101">
        <v>30677.193995527905</v>
      </c>
      <c r="BM97" s="101">
        <v>31959.340504586686</v>
      </c>
      <c r="BN97" s="101">
        <v>33046.564999674403</v>
      </c>
      <c r="BO97" s="101">
        <v>34371.716044453344</v>
      </c>
      <c r="BP97" s="101">
        <v>35722.440594723419</v>
      </c>
      <c r="BQ97" s="101">
        <v>37098.738650484658</v>
      </c>
      <c r="BR97" s="101">
        <v>38500.610211737076</v>
      </c>
      <c r="BS97" s="101">
        <v>39928.055278480642</v>
      </c>
      <c r="BT97" s="32"/>
      <c r="BV97" s="102">
        <v>3.5781455881189091E-3</v>
      </c>
      <c r="BW97" s="102">
        <v>4.0451542481957552E-3</v>
      </c>
      <c r="BX97" s="102">
        <v>3.9066885556503375E-3</v>
      </c>
      <c r="BY97" s="102">
        <v>5.7161870962268296E-4</v>
      </c>
      <c r="BZ97" s="102">
        <v>1.4024637646022796E-3</v>
      </c>
      <c r="CA97" s="102">
        <v>2.5027752154243074E-3</v>
      </c>
      <c r="CB97" s="102">
        <v>1.6615855243261211E-3</v>
      </c>
      <c r="CC97" s="102">
        <v>2.5162364905139353E-3</v>
      </c>
      <c r="CD97" s="102">
        <v>2.7637486112025303E-4</v>
      </c>
      <c r="CE97" s="102">
        <v>6.4063286509965622E-4</v>
      </c>
      <c r="CF97" s="102">
        <v>3.7113278276819139E-4</v>
      </c>
      <c r="CG97" s="102">
        <v>6.007141750709862E-3</v>
      </c>
      <c r="CH97" s="102">
        <v>8.32830931021904E-4</v>
      </c>
      <c r="CI97" s="102">
        <v>2.984785457809799E-3</v>
      </c>
      <c r="CJ97" s="102">
        <v>1.4114221633775863E-3</v>
      </c>
      <c r="CK97" s="102">
        <v>2.6036168599411933E-3</v>
      </c>
      <c r="CL97" s="102">
        <v>4.5971926945265395E-3</v>
      </c>
      <c r="CM97" s="102">
        <v>2.5619692084976162E-3</v>
      </c>
      <c r="CN97" s="102">
        <v>2.5974899156912143E-4</v>
      </c>
      <c r="CO97" s="102">
        <v>1.7235988771151357E-3</v>
      </c>
      <c r="CP97" s="102">
        <v>1.8467553410605932E-3</v>
      </c>
      <c r="CQ97" s="102">
        <v>2.1555424294496112E-3</v>
      </c>
      <c r="CR97" s="102">
        <v>2.2077628499670627E-3</v>
      </c>
      <c r="CS97" s="102">
        <v>2.2599832704845151E-3</v>
      </c>
      <c r="CT97" s="102">
        <v>2.3122036910019671E-3</v>
      </c>
      <c r="CU97" s="102">
        <v>2.3644241115194195E-3</v>
      </c>
      <c r="CV97" s="102">
        <v>2.4166445320368715E-3</v>
      </c>
      <c r="CW97" s="102">
        <v>2.468864952554323E-3</v>
      </c>
      <c r="CX97" s="102">
        <v>2.521085373071775E-3</v>
      </c>
      <c r="CY97" s="102">
        <v>2.573305793589227E-3</v>
      </c>
      <c r="CZ97" s="102">
        <v>2.6255262141066794E-3</v>
      </c>
      <c r="DA97" s="102">
        <v>2.6777466346241314E-3</v>
      </c>
      <c r="DB97" s="102">
        <v>2.729967055141583E-3</v>
      </c>
      <c r="DC97" s="102">
        <v>2.7821874756590345E-3</v>
      </c>
      <c r="DD97" s="102">
        <v>2.7917592215615313E-3</v>
      </c>
      <c r="DE97" s="102">
        <v>2.8013309674640276E-3</v>
      </c>
      <c r="DF97" s="102">
        <v>2.8109027133665239E-3</v>
      </c>
      <c r="DG97" s="102">
        <v>2.8204744592690207E-3</v>
      </c>
      <c r="DH97" s="102">
        <v>2.8300462051715175E-3</v>
      </c>
      <c r="DI97" s="102">
        <v>2.8396179510740138E-3</v>
      </c>
      <c r="DJ97" s="102">
        <v>2.8491896969765102E-3</v>
      </c>
      <c r="DK97" s="102">
        <v>2.8587614428790074E-3</v>
      </c>
      <c r="DL97" s="102">
        <v>2.8683331887815037E-3</v>
      </c>
      <c r="DM97" s="102">
        <v>2.8779049346840009E-3</v>
      </c>
      <c r="DN97" s="102">
        <v>2.8874766805864968E-3</v>
      </c>
      <c r="DO97" s="102">
        <v>2.8970484264889949E-3</v>
      </c>
      <c r="DP97" s="102">
        <v>2.9746859210314685E-3</v>
      </c>
      <c r="DQ97" s="102">
        <v>3.0523234155739407E-3</v>
      </c>
      <c r="DR97" s="102">
        <v>3.1299609101164139E-3</v>
      </c>
      <c r="DS97" s="102">
        <v>3.207598404658887E-3</v>
      </c>
      <c r="DT97" s="102">
        <v>3.2852358992013601E-3</v>
      </c>
      <c r="DU97" s="102">
        <v>3.3628733937438333E-3</v>
      </c>
      <c r="DV97" s="102">
        <v>3.440510888286306E-3</v>
      </c>
      <c r="DW97" s="102">
        <v>3.5181483828287791E-3</v>
      </c>
      <c r="DX97" s="102">
        <v>3.5957858773712518E-3</v>
      </c>
      <c r="DY97" s="102">
        <v>3.6734233719137245E-3</v>
      </c>
      <c r="DZ97" s="102">
        <v>3.7510608664561972E-3</v>
      </c>
      <c r="EA97" s="102">
        <v>3.8286983609986712E-3</v>
      </c>
    </row>
    <row r="98" spans="1:131" s="104" customFormat="1">
      <c r="A98" s="99" t="s">
        <v>89</v>
      </c>
      <c r="B98" s="100">
        <v>0</v>
      </c>
      <c r="C98" s="100">
        <v>0</v>
      </c>
      <c r="D98" s="100">
        <v>0</v>
      </c>
      <c r="E98" s="100">
        <v>0</v>
      </c>
      <c r="F98" s="100">
        <v>0</v>
      </c>
      <c r="G98" s="100">
        <v>0</v>
      </c>
      <c r="H98" s="100">
        <v>0</v>
      </c>
      <c r="I98" s="100">
        <v>0</v>
      </c>
      <c r="J98" s="100">
        <v>0</v>
      </c>
      <c r="K98" s="100">
        <v>0</v>
      </c>
      <c r="L98" s="100">
        <v>0</v>
      </c>
      <c r="M98" s="100">
        <v>2039.31</v>
      </c>
      <c r="N98" s="100">
        <v>2963.92</v>
      </c>
      <c r="O98" s="100">
        <v>7896.51</v>
      </c>
      <c r="P98" s="100">
        <v>8245.4500000000007</v>
      </c>
      <c r="Q98" s="100">
        <v>10903.35</v>
      </c>
      <c r="R98" s="100">
        <v>1634.38</v>
      </c>
      <c r="S98" s="100">
        <v>1978.65</v>
      </c>
      <c r="T98" s="100">
        <v>6537.02</v>
      </c>
      <c r="U98" s="100">
        <v>4020.97</v>
      </c>
      <c r="V98" s="100">
        <v>6789.37</v>
      </c>
      <c r="W98" s="100">
        <v>505.46</v>
      </c>
      <c r="X98" s="100">
        <v>674.59</v>
      </c>
      <c r="Y98" s="100">
        <v>1479.32</v>
      </c>
      <c r="Z98" s="100">
        <v>24123.08</v>
      </c>
      <c r="AA98" s="100">
        <v>3417.26</v>
      </c>
      <c r="AB98" s="100">
        <v>10799.46</v>
      </c>
      <c r="AC98" s="100">
        <v>6172.5</v>
      </c>
      <c r="AD98" s="100">
        <v>11858.59</v>
      </c>
      <c r="AE98" s="100">
        <v>21488.3</v>
      </c>
      <c r="AF98" s="100">
        <v>11531</v>
      </c>
      <c r="AG98" s="101">
        <v>6017.74795728759</v>
      </c>
      <c r="AH98" s="101">
        <v>6647.2169469999853</v>
      </c>
      <c r="AI98" s="101">
        <v>7991.5029461393178</v>
      </c>
      <c r="AJ98" s="101">
        <v>8391.1081411336872</v>
      </c>
      <c r="AK98" s="101">
        <v>8851.7249559454194</v>
      </c>
      <c r="AL98" s="101">
        <v>9324.4561269589776</v>
      </c>
      <c r="AM98" s="101">
        <v>9809.3016541743727</v>
      </c>
      <c r="AN98" s="101">
        <v>10306.261537591594</v>
      </c>
      <c r="AO98" s="101">
        <v>10815.335777210646</v>
      </c>
      <c r="AP98" s="101">
        <v>11267.570667726059</v>
      </c>
      <c r="AQ98" s="101">
        <v>11797.729922845896</v>
      </c>
      <c r="AR98" s="101">
        <v>12339.93391143078</v>
      </c>
      <c r="AS98" s="101">
        <v>12894.182633480696</v>
      </c>
      <c r="AT98" s="101">
        <v>13460.476088995654</v>
      </c>
      <c r="AU98" s="101">
        <v>14038.814277975649</v>
      </c>
      <c r="AV98" s="101">
        <v>14243.551064400846</v>
      </c>
      <c r="AW98" s="101">
        <v>14632.41461883088</v>
      </c>
      <c r="AX98" s="101">
        <v>15023.601830588077</v>
      </c>
      <c r="AY98" s="101">
        <v>15417.112699672452</v>
      </c>
      <c r="AZ98" s="101">
        <v>15812.947226083998</v>
      </c>
      <c r="BA98" s="101">
        <v>16211.105409822707</v>
      </c>
      <c r="BB98" s="101">
        <v>16504.339455169375</v>
      </c>
      <c r="BC98" s="101">
        <v>16904.755421807873</v>
      </c>
      <c r="BD98" s="101">
        <v>17307.481457134199</v>
      </c>
      <c r="BE98" s="101">
        <v>17712.51756114835</v>
      </c>
      <c r="BF98" s="101">
        <v>18119.863733850332</v>
      </c>
      <c r="BG98" s="101">
        <v>18529.519975240153</v>
      </c>
      <c r="BH98" s="101">
        <v>19139.104749171773</v>
      </c>
      <c r="BI98" s="101">
        <v>20013.696191937604</v>
      </c>
      <c r="BJ98" s="101">
        <v>20907.367974930356</v>
      </c>
      <c r="BK98" s="101">
        <v>21820.120098150001</v>
      </c>
      <c r="BL98" s="101">
        <v>22751.952561596565</v>
      </c>
      <c r="BM98" s="101">
        <v>23702.86536527002</v>
      </c>
      <c r="BN98" s="101">
        <v>24509.212912560291</v>
      </c>
      <c r="BO98" s="101">
        <v>25492.020326828871</v>
      </c>
      <c r="BP98" s="101">
        <v>26493.794507870614</v>
      </c>
      <c r="BQ98" s="101">
        <v>27514.535455685538</v>
      </c>
      <c r="BR98" s="101">
        <v>28554.243170273639</v>
      </c>
      <c r="BS98" s="101">
        <v>29612.917651634918</v>
      </c>
      <c r="BT98" s="32"/>
      <c r="BV98" s="102">
        <v>1.238430562109013E-3</v>
      </c>
      <c r="BW98" s="102">
        <v>3.0001165547509805E-3</v>
      </c>
      <c r="BX98" s="102">
        <v>2.9543585367054238E-3</v>
      </c>
      <c r="BY98" s="102">
        <v>3.8134086672404702E-3</v>
      </c>
      <c r="BZ98" s="102">
        <v>5.4934637283719995E-4</v>
      </c>
      <c r="CA98" s="102">
        <v>6.4151734724800507E-4</v>
      </c>
      <c r="CB98" s="102">
        <v>2.0328301026033726E-3</v>
      </c>
      <c r="CC98" s="102">
        <v>1.1636173962497995E-3</v>
      </c>
      <c r="CD98" s="102">
        <v>1.8271689866536953E-3</v>
      </c>
      <c r="CE98" s="102">
        <v>1.3046769193306561E-4</v>
      </c>
      <c r="CF98" s="102">
        <v>1.6924158662601346E-4</v>
      </c>
      <c r="CG98" s="102">
        <v>3.6518125269566855E-4</v>
      </c>
      <c r="CH98" s="102">
        <v>5.8791099230131368E-3</v>
      </c>
      <c r="CI98" s="102">
        <v>8.0561572859624961E-4</v>
      </c>
      <c r="CJ98" s="102">
        <v>2.4694365648456392E-3</v>
      </c>
      <c r="CK98" s="102">
        <v>1.3890298265648918E-3</v>
      </c>
      <c r="CL98" s="102">
        <v>2.6254570097568332E-3</v>
      </c>
      <c r="CM98" s="102">
        <v>4.7699404361781919E-3</v>
      </c>
      <c r="CN98" s="102">
        <v>2.5276725784071389E-3</v>
      </c>
      <c r="CO98" s="102">
        <v>1.2783189979194787E-3</v>
      </c>
      <c r="CP98" s="102">
        <v>1.3696588390323754E-3</v>
      </c>
      <c r="CQ98" s="102">
        <v>1.5986729133862627E-3</v>
      </c>
      <c r="CR98" s="102">
        <v>1.6374025485195441E-3</v>
      </c>
      <c r="CS98" s="102">
        <v>1.6761321836528259E-3</v>
      </c>
      <c r="CT98" s="102">
        <v>1.7148618187861073E-3</v>
      </c>
      <c r="CU98" s="102">
        <v>1.7535914539193894E-3</v>
      </c>
      <c r="CV98" s="102">
        <v>1.7923210890526708E-3</v>
      </c>
      <c r="CW98" s="102">
        <v>1.8310507241859522E-3</v>
      </c>
      <c r="CX98" s="102">
        <v>1.8697803593192338E-3</v>
      </c>
      <c r="CY98" s="102">
        <v>1.9085099944525152E-3</v>
      </c>
      <c r="CZ98" s="102">
        <v>1.947239629585797E-3</v>
      </c>
      <c r="DA98" s="102">
        <v>1.9859692647190784E-3</v>
      </c>
      <c r="DB98" s="102">
        <v>2.0246988998523603E-3</v>
      </c>
      <c r="DC98" s="102">
        <v>2.0634285349856413E-3</v>
      </c>
      <c r="DD98" s="102">
        <v>2.0705274863674727E-3</v>
      </c>
      <c r="DE98" s="102">
        <v>2.0776264377493038E-3</v>
      </c>
      <c r="DF98" s="102">
        <v>2.0847253891311348E-3</v>
      </c>
      <c r="DG98" s="102">
        <v>2.0918243405129663E-3</v>
      </c>
      <c r="DH98" s="102">
        <v>2.0989232918947978E-3</v>
      </c>
      <c r="DI98" s="102">
        <v>2.1060222432766288E-3</v>
      </c>
      <c r="DJ98" s="102">
        <v>2.1131211946584598E-3</v>
      </c>
      <c r="DK98" s="102">
        <v>2.1202201460402918E-3</v>
      </c>
      <c r="DL98" s="102">
        <v>2.1273190974221228E-3</v>
      </c>
      <c r="DM98" s="102">
        <v>2.1344180488039538E-3</v>
      </c>
      <c r="DN98" s="102">
        <v>2.1415170001857853E-3</v>
      </c>
      <c r="DO98" s="102">
        <v>2.1486159515676172E-3</v>
      </c>
      <c r="DP98" s="102">
        <v>2.2061963349980273E-3</v>
      </c>
      <c r="DQ98" s="102">
        <v>2.2637767184284369E-3</v>
      </c>
      <c r="DR98" s="102">
        <v>2.3213571018588465E-3</v>
      </c>
      <c r="DS98" s="102">
        <v>2.3789374852892561E-3</v>
      </c>
      <c r="DT98" s="102">
        <v>2.4365178687196657E-3</v>
      </c>
      <c r="DU98" s="102">
        <v>2.4940982521500753E-3</v>
      </c>
      <c r="DV98" s="102">
        <v>2.5516786355804853E-3</v>
      </c>
      <c r="DW98" s="102">
        <v>2.6092590190108949E-3</v>
      </c>
      <c r="DX98" s="102">
        <v>2.6668394024413041E-3</v>
      </c>
      <c r="DY98" s="102">
        <v>2.7244197858717141E-3</v>
      </c>
      <c r="DZ98" s="102">
        <v>2.7820001693021233E-3</v>
      </c>
      <c r="EA98" s="102">
        <v>2.8395805527325338E-3</v>
      </c>
    </row>
    <row r="99" spans="1:131" s="104" customFormat="1">
      <c r="A99" s="99" t="s">
        <v>90</v>
      </c>
      <c r="B99" s="100">
        <v>0</v>
      </c>
      <c r="C99" s="100">
        <v>0</v>
      </c>
      <c r="D99" s="100">
        <v>0</v>
      </c>
      <c r="E99" s="100">
        <v>0</v>
      </c>
      <c r="F99" s="100">
        <v>0</v>
      </c>
      <c r="G99" s="100">
        <v>0</v>
      </c>
      <c r="H99" s="100">
        <v>0</v>
      </c>
      <c r="I99" s="100">
        <v>0</v>
      </c>
      <c r="J99" s="100">
        <v>0</v>
      </c>
      <c r="K99" s="100">
        <v>0</v>
      </c>
      <c r="L99" s="100">
        <v>0</v>
      </c>
      <c r="M99" s="100">
        <v>0</v>
      </c>
      <c r="N99" s="100">
        <v>2039.31</v>
      </c>
      <c r="O99" s="100">
        <v>4925.28</v>
      </c>
      <c r="P99" s="100">
        <v>12792.64</v>
      </c>
      <c r="Q99" s="100">
        <v>17455.8</v>
      </c>
      <c r="R99" s="100">
        <v>26516.22</v>
      </c>
      <c r="S99" s="100">
        <v>19481.98</v>
      </c>
      <c r="T99" s="100">
        <v>9330.7900000000009</v>
      </c>
      <c r="U99" s="100">
        <v>14547.58</v>
      </c>
      <c r="V99" s="100">
        <v>11704.99</v>
      </c>
      <c r="W99" s="100">
        <v>16906.47</v>
      </c>
      <c r="X99" s="100">
        <v>17370.52</v>
      </c>
      <c r="Y99" s="100">
        <v>12373.49</v>
      </c>
      <c r="Z99" s="100">
        <v>8869.74</v>
      </c>
      <c r="AA99" s="100">
        <v>26276.99</v>
      </c>
      <c r="AB99" s="100">
        <v>26654.95</v>
      </c>
      <c r="AC99" s="100">
        <v>27084.29</v>
      </c>
      <c r="AD99" s="100">
        <v>20248.55</v>
      </c>
      <c r="AE99" s="100">
        <v>25669.040000000001</v>
      </c>
      <c r="AF99" s="100">
        <v>44491.99</v>
      </c>
      <c r="AG99" s="101">
        <v>49445.477703313038</v>
      </c>
      <c r="AH99" s="101">
        <v>54617.577817286568</v>
      </c>
      <c r="AI99" s="101">
        <v>65663.04929085086</v>
      </c>
      <c r="AJ99" s="101">
        <v>68946.448645470591</v>
      </c>
      <c r="AK99" s="101">
        <v>72731.156580764393</v>
      </c>
      <c r="AL99" s="101">
        <v>76615.403435554195</v>
      </c>
      <c r="AM99" s="101">
        <v>80599.189209839984</v>
      </c>
      <c r="AN99" s="101">
        <v>84682.513903621759</v>
      </c>
      <c r="AO99" s="101">
        <v>88865.377516899549</v>
      </c>
      <c r="AP99" s="101">
        <v>92581.214463603261</v>
      </c>
      <c r="AQ99" s="101">
        <v>96937.325389865553</v>
      </c>
      <c r="AR99" s="101">
        <v>101392.40317286814</v>
      </c>
      <c r="AS99" s="101">
        <v>105946.44781261099</v>
      </c>
      <c r="AT99" s="101">
        <v>110599.45930909409</v>
      </c>
      <c r="AU99" s="101">
        <v>115351.43766231746</v>
      </c>
      <c r="AV99" s="101">
        <v>117033.67963723693</v>
      </c>
      <c r="AW99" s="101">
        <v>120228.81913903618</v>
      </c>
      <c r="AX99" s="101">
        <v>123443.05122287375</v>
      </c>
      <c r="AY99" s="101">
        <v>126676.37588874972</v>
      </c>
      <c r="AZ99" s="101">
        <v>129928.79313666404</v>
      </c>
      <c r="BA99" s="101">
        <v>133200.30296661676</v>
      </c>
      <c r="BB99" s="101">
        <v>135609.69225210222</v>
      </c>
      <c r="BC99" s="101">
        <v>138899.75339972766</v>
      </c>
      <c r="BD99" s="101">
        <v>142208.79547686494</v>
      </c>
      <c r="BE99" s="101">
        <v>145536.81848351401</v>
      </c>
      <c r="BF99" s="101">
        <v>148883.82241967492</v>
      </c>
      <c r="BG99" s="101">
        <v>152249.80728534778</v>
      </c>
      <c r="BH99" s="101">
        <v>157258.52658726092</v>
      </c>
      <c r="BI99" s="101">
        <v>164444.70187903536</v>
      </c>
      <c r="BJ99" s="101">
        <v>171787.65285233688</v>
      </c>
      <c r="BK99" s="101">
        <v>179287.37950716526</v>
      </c>
      <c r="BL99" s="101">
        <v>186943.88184352065</v>
      </c>
      <c r="BM99" s="101">
        <v>194757.15986140288</v>
      </c>
      <c r="BN99" s="101">
        <v>201382.60179643412</v>
      </c>
      <c r="BO99" s="101">
        <v>209457.94533587535</v>
      </c>
      <c r="BP99" s="101">
        <v>217689.1313682629</v>
      </c>
      <c r="BQ99" s="101">
        <v>226076.15989359687</v>
      </c>
      <c r="BR99" s="101">
        <v>234619.03091187737</v>
      </c>
      <c r="BS99" s="101">
        <v>243317.74442310428</v>
      </c>
      <c r="BT99" s="32"/>
      <c r="BV99" s="102">
        <v>8.5209581554648276E-4</v>
      </c>
      <c r="BW99" s="102">
        <v>1.8712588301393791E-3</v>
      </c>
      <c r="BX99" s="102">
        <v>4.5836243250519096E-3</v>
      </c>
      <c r="BY99" s="102">
        <v>6.1051052212041431E-3</v>
      </c>
      <c r="BZ99" s="102">
        <v>8.9126086212222479E-3</v>
      </c>
      <c r="CA99" s="102">
        <v>6.3164420836119015E-3</v>
      </c>
      <c r="CB99" s="102">
        <v>2.9016143124956824E-3</v>
      </c>
      <c r="CC99" s="102">
        <v>4.2098839736023049E-3</v>
      </c>
      <c r="CD99" s="102">
        <v>3.1500705834402363E-3</v>
      </c>
      <c r="CE99" s="102">
        <v>4.3638430729150005E-3</v>
      </c>
      <c r="CF99" s="102">
        <v>4.3579275787054353E-3</v>
      </c>
      <c r="CG99" s="102">
        <v>3.0544889397948571E-3</v>
      </c>
      <c r="CH99" s="102">
        <v>2.1616715796053628E-3</v>
      </c>
      <c r="CI99" s="102">
        <v>6.1947748910432237E-3</v>
      </c>
      <c r="CJ99" s="102">
        <v>6.0949999503801368E-3</v>
      </c>
      <c r="CK99" s="102">
        <v>6.094918856433088E-3</v>
      </c>
      <c r="CL99" s="102">
        <v>4.4829695212425524E-3</v>
      </c>
      <c r="CM99" s="102">
        <v>5.6979747980936352E-3</v>
      </c>
      <c r="CN99" s="102">
        <v>9.7529427700775839E-3</v>
      </c>
      <c r="CO99" s="102">
        <v>1.0503446465019233E-2</v>
      </c>
      <c r="CP99" s="102">
        <v>1.1253950159960878E-2</v>
      </c>
      <c r="CQ99" s="102">
        <v>1.3135669099933569E-2</v>
      </c>
      <c r="CR99" s="102">
        <v>1.3453895340718718E-2</v>
      </c>
      <c r="CS99" s="102">
        <v>1.3772121581503862E-2</v>
      </c>
      <c r="CT99" s="102">
        <v>1.4090347822289009E-2</v>
      </c>
      <c r="CU99" s="102">
        <v>1.4408574063074154E-2</v>
      </c>
      <c r="CV99" s="102">
        <v>1.4726800303859301E-2</v>
      </c>
      <c r="CW99" s="102">
        <v>1.5045026544644447E-2</v>
      </c>
      <c r="CX99" s="102">
        <v>1.5363252785429594E-2</v>
      </c>
      <c r="CY99" s="102">
        <v>1.568147902621474E-2</v>
      </c>
      <c r="CZ99" s="102">
        <v>1.5999705266999887E-2</v>
      </c>
      <c r="DA99" s="102">
        <v>1.6317931507785034E-2</v>
      </c>
      <c r="DB99" s="102">
        <v>1.663615774857018E-2</v>
      </c>
      <c r="DC99" s="102">
        <v>1.6954383989355323E-2</v>
      </c>
      <c r="DD99" s="102">
        <v>1.7012713292070995E-2</v>
      </c>
      <c r="DE99" s="102">
        <v>1.7071042594786666E-2</v>
      </c>
      <c r="DF99" s="102">
        <v>1.7129371897502337E-2</v>
      </c>
      <c r="DG99" s="102">
        <v>1.7187701200218009E-2</v>
      </c>
      <c r="DH99" s="102">
        <v>1.7246030502933676E-2</v>
      </c>
      <c r="DI99" s="102">
        <v>1.7304359805649351E-2</v>
      </c>
      <c r="DJ99" s="102">
        <v>1.7362689108365019E-2</v>
      </c>
      <c r="DK99" s="102">
        <v>1.742101841108069E-2</v>
      </c>
      <c r="DL99" s="102">
        <v>1.7479347713796362E-2</v>
      </c>
      <c r="DM99" s="102">
        <v>1.7537677016512033E-2</v>
      </c>
      <c r="DN99" s="102">
        <v>1.7596006319227704E-2</v>
      </c>
      <c r="DO99" s="102">
        <v>1.7654335621943389E-2</v>
      </c>
      <c r="DP99" s="102">
        <v>1.812745107730384E-2</v>
      </c>
      <c r="DQ99" s="102">
        <v>1.8600566532664287E-2</v>
      </c>
      <c r="DR99" s="102">
        <v>1.9073681988024737E-2</v>
      </c>
      <c r="DS99" s="102">
        <v>1.9546797443385187E-2</v>
      </c>
      <c r="DT99" s="102">
        <v>2.0019912898745638E-2</v>
      </c>
      <c r="DU99" s="102">
        <v>2.0493028354106088E-2</v>
      </c>
      <c r="DV99" s="102">
        <v>2.0966143809466535E-2</v>
      </c>
      <c r="DW99" s="102">
        <v>2.1439259264826985E-2</v>
      </c>
      <c r="DX99" s="102">
        <v>2.1912374720187436E-2</v>
      </c>
      <c r="DY99" s="102">
        <v>2.2385490175547886E-2</v>
      </c>
      <c r="DZ99" s="102">
        <v>2.2858605630908337E-2</v>
      </c>
      <c r="EA99" s="102">
        <v>2.3331721086268794E-2</v>
      </c>
    </row>
    <row r="100" spans="1:131">
      <c r="A100" s="106" t="s">
        <v>91</v>
      </c>
      <c r="B100" s="107">
        <v>15758.010000000002</v>
      </c>
      <c r="C100" s="107">
        <v>57208.480000000003</v>
      </c>
      <c r="D100" s="107">
        <v>110451.86999999998</v>
      </c>
      <c r="E100" s="107">
        <v>194052.47999999998</v>
      </c>
      <c r="F100" s="107">
        <v>230685.14</v>
      </c>
      <c r="G100" s="107">
        <v>349475.2300000001</v>
      </c>
      <c r="H100" s="107">
        <v>299941.67999999982</v>
      </c>
      <c r="I100" s="107">
        <v>384475.23</v>
      </c>
      <c r="J100" s="107">
        <v>322303.2100000002</v>
      </c>
      <c r="K100" s="107">
        <v>276924.19999999972</v>
      </c>
      <c r="L100" s="107">
        <v>259292.98000000045</v>
      </c>
      <c r="M100" s="107">
        <v>236705.54999999981</v>
      </c>
      <c r="N100" s="107">
        <v>236618.06999999983</v>
      </c>
      <c r="O100" s="107">
        <v>344803.19000000041</v>
      </c>
      <c r="P100" s="107">
        <v>265816.33000000007</v>
      </c>
      <c r="Q100" s="107">
        <v>166093.33000000007</v>
      </c>
      <c r="R100" s="107">
        <v>205758.02000000002</v>
      </c>
      <c r="S100" s="107">
        <v>202883.35999999987</v>
      </c>
      <c r="T100" s="107">
        <v>224030.5999999987</v>
      </c>
      <c r="U100" s="107">
        <v>314577.29000000097</v>
      </c>
      <c r="V100" s="107">
        <v>336865.88000000082</v>
      </c>
      <c r="W100" s="107">
        <v>229591.82999999914</v>
      </c>
      <c r="X100" s="107">
        <v>196486.87000000011</v>
      </c>
      <c r="Y100" s="107">
        <v>143148.69000000041</v>
      </c>
      <c r="Z100" s="107">
        <v>161577.25999999978</v>
      </c>
      <c r="AA100" s="107">
        <v>226916.90000000037</v>
      </c>
      <c r="AB100" s="107">
        <v>189934.41999999993</v>
      </c>
      <c r="AC100" s="107">
        <v>141122.45999999996</v>
      </c>
      <c r="AD100" s="107">
        <v>205233.23000000045</v>
      </c>
      <c r="AE100" s="107">
        <v>27813.419999998994</v>
      </c>
      <c r="AF100" s="107">
        <v>124052.48000000231</v>
      </c>
      <c r="AG100" s="108">
        <v>347736.18044422101</v>
      </c>
      <c r="AH100" s="108">
        <v>354188.20156983286</v>
      </c>
      <c r="AI100" s="108">
        <v>360640.22269544844</v>
      </c>
      <c r="AJ100" s="108">
        <v>347258.75823774841</v>
      </c>
      <c r="AK100" s="108">
        <v>383418.31461804546</v>
      </c>
      <c r="AL100" s="108">
        <v>390346.67924618721</v>
      </c>
      <c r="AM100" s="108">
        <v>397275.04387433175</v>
      </c>
      <c r="AN100" s="108">
        <v>404203.40850247443</v>
      </c>
      <c r="AO100" s="108">
        <v>411131.7731306199</v>
      </c>
      <c r="AP100" s="108">
        <v>381182.16705926415</v>
      </c>
      <c r="AQ100" s="108">
        <v>422455.97774572484</v>
      </c>
      <c r="AR100" s="108">
        <v>429344.52418635227</v>
      </c>
      <c r="AS100" s="108">
        <v>436233.07062697597</v>
      </c>
      <c r="AT100" s="108">
        <v>443121.61706760153</v>
      </c>
      <c r="AU100" s="108">
        <v>450010.16350822896</v>
      </c>
      <c r="AV100" s="108">
        <v>376955.78794439975</v>
      </c>
      <c r="AW100" s="108">
        <v>468410.15931137465</v>
      </c>
      <c r="AX100" s="108">
        <v>475660.38762195315</v>
      </c>
      <c r="AY100" s="108">
        <v>482910.61593253631</v>
      </c>
      <c r="AZ100" s="108">
        <v>490160.84424311761</v>
      </c>
      <c r="BA100" s="108">
        <v>497411.07255369797</v>
      </c>
      <c r="BB100" s="108">
        <v>453908.03787571378</v>
      </c>
      <c r="BC100" s="108">
        <v>508706.07146642823</v>
      </c>
      <c r="BD100" s="108">
        <v>515913.90078104381</v>
      </c>
      <c r="BE100" s="108">
        <v>523121.73009565473</v>
      </c>
      <c r="BF100" s="108">
        <v>530329.55941026751</v>
      </c>
      <c r="BG100" s="108">
        <v>537537.38872488216</v>
      </c>
      <c r="BH100" s="108">
        <v>433266.6534449216</v>
      </c>
      <c r="BI100" s="108">
        <v>549994.00202254765</v>
      </c>
      <c r="BJ100" s="108">
        <v>557333.82125504874</v>
      </c>
      <c r="BK100" s="108">
        <v>564673.64048754238</v>
      </c>
      <c r="BL100" s="108">
        <v>572013.45972004347</v>
      </c>
      <c r="BM100" s="108">
        <v>579353.27895253524</v>
      </c>
      <c r="BN100" s="108">
        <v>522560.57211837359</v>
      </c>
      <c r="BO100" s="108">
        <v>590205.62949826382</v>
      </c>
      <c r="BP100" s="108">
        <v>597501.75933056325</v>
      </c>
      <c r="BQ100" s="108">
        <v>604797.88916286454</v>
      </c>
      <c r="BR100" s="108">
        <v>612094.01899517514</v>
      </c>
      <c r="BS100" s="108">
        <v>619390.1488274727</v>
      </c>
      <c r="BV100" s="73"/>
      <c r="BW100" s="64"/>
      <c r="BX100" s="73"/>
      <c r="BY100" s="73"/>
      <c r="BZ100" s="73"/>
      <c r="CA100" s="73"/>
      <c r="CB100" s="73"/>
      <c r="CC100" s="73"/>
      <c r="CD100" s="73"/>
      <c r="CE100" s="73"/>
      <c r="CG100" s="109"/>
    </row>
    <row r="101" spans="1:131">
      <c r="A101" s="110" t="s">
        <v>92</v>
      </c>
      <c r="B101" s="111">
        <v>9.9999999983992893E-3</v>
      </c>
      <c r="C101" s="111">
        <v>-1180.7900000000009</v>
      </c>
      <c r="D101" s="111">
        <v>-3490.9599999999919</v>
      </c>
      <c r="E101" s="111">
        <v>-8083.429999999993</v>
      </c>
      <c r="F101" s="111">
        <v>-14559.360000000044</v>
      </c>
      <c r="G101" s="111">
        <v>-28242.160000000033</v>
      </c>
      <c r="H101" s="111">
        <v>-37510.359999999753</v>
      </c>
      <c r="I101" s="111">
        <v>-53364.050000000047</v>
      </c>
      <c r="J101" s="111">
        <v>-61852.050000000279</v>
      </c>
      <c r="K101" s="111">
        <v>-78758.039999999572</v>
      </c>
      <c r="L101" s="111">
        <v>-86950.900000000605</v>
      </c>
      <c r="M101" s="111">
        <v>-100942.87999999989</v>
      </c>
      <c r="N101" s="111">
        <v>-105669.96999999974</v>
      </c>
      <c r="O101" s="111">
        <v>-106022.64000000013</v>
      </c>
      <c r="P101" s="111">
        <v>-106939.81000000052</v>
      </c>
      <c r="Q101" s="111">
        <v>-97823.969999999739</v>
      </c>
      <c r="R101" s="111">
        <v>-89835.950000000186</v>
      </c>
      <c r="S101" s="111">
        <v>-93690.919999999925</v>
      </c>
      <c r="T101" s="111">
        <v>-92634.999999998603</v>
      </c>
      <c r="U101" s="111">
        <v>-74723.600000001024</v>
      </c>
      <c r="V101" s="111">
        <v>-76656.720000000671</v>
      </c>
      <c r="W101" s="111">
        <v>-71162.559999999125</v>
      </c>
      <c r="X101" s="111">
        <v>-84743.870000000112</v>
      </c>
      <c r="Y101" s="111">
        <v>-78187.650000000373</v>
      </c>
      <c r="Z101" s="111">
        <v>-109311.40999999968</v>
      </c>
      <c r="AA101" s="111">
        <v>-88303.63000000082</v>
      </c>
      <c r="AB101" s="111">
        <v>-58484.830000000075</v>
      </c>
      <c r="AC101" s="111">
        <v>-70621.989999999292</v>
      </c>
      <c r="AD101" s="111">
        <v>-132210.5700000003</v>
      </c>
      <c r="AE101" s="111">
        <v>-39644.199999999255</v>
      </c>
      <c r="AF101" s="111">
        <v>-67089.290000002831</v>
      </c>
      <c r="AG101" s="112">
        <v>-202092.38672678068</v>
      </c>
      <c r="AH101" s="112">
        <v>-208544.40785239346</v>
      </c>
      <c r="AI101" s="112">
        <v>-214996.42897800618</v>
      </c>
      <c r="AJ101" s="112">
        <v>-221448.45010361905</v>
      </c>
      <c r="AK101" s="112">
        <v>-227021.84767300723</v>
      </c>
      <c r="AL101" s="112">
        <v>-233950.21230115104</v>
      </c>
      <c r="AM101" s="112">
        <v>-240878.57692929477</v>
      </c>
      <c r="AN101" s="112">
        <v>-247806.94155743855</v>
      </c>
      <c r="AO101" s="112">
        <v>-254735.30618558227</v>
      </c>
      <c r="AP101" s="112">
        <v>-261663.67081372606</v>
      </c>
      <c r="AQ101" s="112">
        <v>-266958.34107048786</v>
      </c>
      <c r="AR101" s="112">
        <v>-273846.88751111348</v>
      </c>
      <c r="AS101" s="112">
        <v>-280735.43395173922</v>
      </c>
      <c r="AT101" s="112">
        <v>-287623.98039236484</v>
      </c>
      <c r="AU101" s="112">
        <v>-294512.52683299052</v>
      </c>
      <c r="AV101" s="112">
        <v>-301401.0732736162</v>
      </c>
      <c r="AW101" s="112">
        <v>-304748.14768546034</v>
      </c>
      <c r="AX101" s="112">
        <v>-311998.37599604187</v>
      </c>
      <c r="AY101" s="112">
        <v>-319248.60430662322</v>
      </c>
      <c r="AZ101" s="112">
        <v>-326498.83261720475</v>
      </c>
      <c r="BA101" s="112">
        <v>-333749.06092778622</v>
      </c>
      <c r="BB101" s="112">
        <v>-340999.28923836764</v>
      </c>
      <c r="BC101" s="112">
        <v>-346001.14762780227</v>
      </c>
      <c r="BD101" s="112">
        <v>-353208.97694241541</v>
      </c>
      <c r="BE101" s="112">
        <v>-360416.8062570286</v>
      </c>
      <c r="BF101" s="112">
        <v>-367624.63557164173</v>
      </c>
      <c r="BG101" s="112">
        <v>-374832.46488625481</v>
      </c>
      <c r="BH101" s="112">
        <v>-382040.294200868</v>
      </c>
      <c r="BI101" s="112">
        <v>-384309.62228958891</v>
      </c>
      <c r="BJ101" s="112">
        <v>-391649.44152208598</v>
      </c>
      <c r="BK101" s="112">
        <v>-398989.26075458317</v>
      </c>
      <c r="BL101" s="112">
        <v>-406329.07998708024</v>
      </c>
      <c r="BM101" s="112">
        <v>-413668.89921957749</v>
      </c>
      <c r="BN101" s="112">
        <v>-421008.71845207445</v>
      </c>
      <c r="BO101" s="112">
        <v>-425507.46631132939</v>
      </c>
      <c r="BP101" s="112">
        <v>-432803.59614363319</v>
      </c>
      <c r="BQ101" s="112">
        <v>-440099.72597593686</v>
      </c>
      <c r="BR101" s="112">
        <v>-447395.85580824042</v>
      </c>
      <c r="BS101" s="112">
        <v>-454691.98564054421</v>
      </c>
      <c r="BW101" s="69"/>
      <c r="CF101" s="69"/>
      <c r="CG101" s="113">
        <v>1.4591796198695866E-2</v>
      </c>
      <c r="CH101" s="69"/>
      <c r="CI101" s="69"/>
      <c r="CJ101" s="69"/>
      <c r="CK101" s="69"/>
      <c r="CL101" s="69"/>
      <c r="CM101" s="69"/>
      <c r="CN101" s="69"/>
      <c r="CO101" s="69"/>
      <c r="CP101" s="69"/>
      <c r="CQ101" s="69"/>
    </row>
    <row r="102" spans="1:131" s="114" customFormat="1">
      <c r="B102" t="s">
        <v>93</v>
      </c>
      <c r="C102" s="114">
        <v>-7.493263747602813E-2</v>
      </c>
      <c r="D102" s="114">
        <v>-4.8630291460514792E-2</v>
      </c>
      <c r="E102" s="114">
        <v>-4.5222841136800196E-2</v>
      </c>
      <c r="F102" s="114">
        <v>-3.9919754476137659E-2</v>
      </c>
      <c r="G102" s="114">
        <v>-4.8622838469947409E-2</v>
      </c>
      <c r="H102" s="114">
        <v>-4.1582329584034537E-2</v>
      </c>
      <c r="I102" s="114">
        <v>-4.5825489376678477E-2</v>
      </c>
      <c r="J102" s="114">
        <v>-4.1355540337459036E-2</v>
      </c>
      <c r="K102" s="114">
        <v>-4.4849078695793902E-2</v>
      </c>
      <c r="L102" s="114">
        <v>-4.449358923863788E-2</v>
      </c>
      <c r="M102" s="114">
        <v>-4.7467318385858853E-2</v>
      </c>
      <c r="N102" s="114">
        <v>-4.6708281029613358E-2</v>
      </c>
      <c r="O102" s="114">
        <v>-4.430000730501555E-2</v>
      </c>
      <c r="P102" s="114">
        <v>-4.0629581212830224E-2</v>
      </c>
      <c r="Q102" s="114">
        <v>-3.5050492194351364E-2</v>
      </c>
      <c r="R102" s="114">
        <v>-3.141981045823368E-2</v>
      </c>
      <c r="S102" s="114">
        <v>-3.1491309897196632E-2</v>
      </c>
      <c r="T102" s="114">
        <v>-3.0034093681205899E-2</v>
      </c>
      <c r="U102" s="114">
        <v>-2.3236946415170132E-2</v>
      </c>
      <c r="V102" s="114">
        <v>-2.2183476358055572E-2</v>
      </c>
      <c r="W102" s="114">
        <v>-1.915141208136855E-2</v>
      </c>
      <c r="X102" s="114">
        <v>-2.1873812219316616E-2</v>
      </c>
      <c r="Y102" s="114">
        <v>-1.9615769490445283E-2</v>
      </c>
      <c r="Z102" s="114">
        <v>-2.6984342561264443E-2</v>
      </c>
      <c r="AA102" s="114">
        <v>-2.1520748899853802E-2</v>
      </c>
      <c r="AB102" s="114">
        <v>-1.3787741913778248E-2</v>
      </c>
      <c r="AC102" s="114">
        <v>-1.6148633763925356E-2</v>
      </c>
      <c r="AD102" s="114">
        <v>-2.975203323080533E-2</v>
      </c>
      <c r="AE102" s="114">
        <v>-8.7771094865578374E-3</v>
      </c>
      <c r="CG102" s="114">
        <v>2.5814205141607613E-3</v>
      </c>
    </row>
    <row r="103" spans="1:131">
      <c r="A103" s="115"/>
      <c r="C103" s="116"/>
      <c r="D103" s="89"/>
      <c r="E103" s="89"/>
      <c r="F103" s="89"/>
      <c r="G103" s="89"/>
      <c r="H103" s="117">
        <v>-4.9818448767243784E-2</v>
      </c>
      <c r="I103" s="89"/>
      <c r="J103" s="89"/>
      <c r="K103" s="89"/>
      <c r="L103" s="89"/>
      <c r="M103" s="89"/>
      <c r="N103" s="89">
        <v>0.25711844336778733</v>
      </c>
      <c r="O103" s="89">
        <v>0.42583410044311709</v>
      </c>
      <c r="P103" s="89">
        <v>0.43059878425802134</v>
      </c>
      <c r="Q103" s="89">
        <v>0.86964306935944546</v>
      </c>
      <c r="R103" s="89">
        <v>0.28145482098882363</v>
      </c>
      <c r="S103" s="89">
        <v>0.20402597228509295</v>
      </c>
      <c r="T103" s="89">
        <v>0.5502440190501523</v>
      </c>
      <c r="U103" s="89">
        <v>0.31621293455027599</v>
      </c>
      <c r="V103" s="89">
        <v>0.86861464218455742</v>
      </c>
      <c r="W103" s="89">
        <v>0.16919672893911447</v>
      </c>
      <c r="X103" s="89">
        <v>0.3131932160582383</v>
      </c>
      <c r="Y103" s="89">
        <v>5.7307398338173769E-2</v>
      </c>
      <c r="Z103" s="89">
        <v>0.87591801698889693</v>
      </c>
      <c r="AA103" s="89">
        <v>0.21254101847728465</v>
      </c>
      <c r="AB103" s="89">
        <v>0.63631189326394832</v>
      </c>
      <c r="AC103" s="89">
        <v>0.3478970055776246</v>
      </c>
      <c r="AD103" s="89">
        <v>0.36350330103920353</v>
      </c>
      <c r="AE103" s="89">
        <v>0.65057272488920614</v>
      </c>
      <c r="AF103" s="89">
        <v>0.90681388335122415</v>
      </c>
      <c r="AG103" s="89">
        <v>0.42583410044311704</v>
      </c>
      <c r="AH103" s="89">
        <v>0.42583410044311715</v>
      </c>
      <c r="AI103" s="89">
        <v>0.42583410044311704</v>
      </c>
      <c r="AJ103" s="89">
        <v>0.42583410044311709</v>
      </c>
      <c r="AK103" s="118">
        <v>0</v>
      </c>
      <c r="AL103" s="118">
        <v>0</v>
      </c>
      <c r="AM103" s="118">
        <v>0</v>
      </c>
      <c r="AN103" s="118">
        <v>0</v>
      </c>
      <c r="AO103" s="118">
        <v>0</v>
      </c>
      <c r="AP103" s="118">
        <v>0</v>
      </c>
      <c r="AQ103" s="118">
        <v>0</v>
      </c>
      <c r="AR103" s="118">
        <v>0</v>
      </c>
      <c r="AS103" s="118">
        <v>0</v>
      </c>
      <c r="AT103" s="118">
        <v>0</v>
      </c>
      <c r="AU103" s="118">
        <v>0</v>
      </c>
      <c r="AV103" s="118">
        <v>0</v>
      </c>
      <c r="AW103" s="118">
        <v>0</v>
      </c>
      <c r="AX103" s="118">
        <v>0</v>
      </c>
      <c r="AY103" s="118">
        <v>0</v>
      </c>
      <c r="AZ103" s="118">
        <v>0</v>
      </c>
      <c r="BA103" s="118">
        <v>0</v>
      </c>
      <c r="BB103" s="118">
        <v>0</v>
      </c>
      <c r="BC103" s="118">
        <v>0</v>
      </c>
      <c r="BD103" s="118">
        <v>0</v>
      </c>
      <c r="BE103" s="118">
        <v>0</v>
      </c>
      <c r="BF103" s="118">
        <v>0</v>
      </c>
      <c r="BG103" s="118">
        <v>0</v>
      </c>
      <c r="BH103" s="118">
        <v>0</v>
      </c>
      <c r="BI103" s="118">
        <v>0</v>
      </c>
      <c r="BJ103" s="118">
        <v>0</v>
      </c>
      <c r="BK103" s="118">
        <v>0</v>
      </c>
      <c r="BL103" s="118">
        <v>0</v>
      </c>
      <c r="BM103" s="118">
        <v>0</v>
      </c>
      <c r="BN103" s="118">
        <v>0</v>
      </c>
      <c r="BO103" s="118">
        <v>0</v>
      </c>
      <c r="BP103" s="118">
        <v>0</v>
      </c>
      <c r="BQ103" s="118">
        <v>0</v>
      </c>
      <c r="BR103" s="118">
        <v>0</v>
      </c>
      <c r="BS103" s="118">
        <v>0</v>
      </c>
      <c r="BW103" s="119">
        <v>7.0452708029467353E-3</v>
      </c>
      <c r="BX103" s="119">
        <v>6.8610470923557623E-3</v>
      </c>
      <c r="BY103" s="119">
        <v>4.3850273768631523E-3</v>
      </c>
      <c r="BZ103" s="119">
        <v>1.9518101374394795E-3</v>
      </c>
      <c r="CA103" s="119">
        <v>3.1442925626723123E-3</v>
      </c>
      <c r="CB103" s="119">
        <v>3.6944156269294939E-3</v>
      </c>
      <c r="CC103" s="119">
        <v>3.6798538867637348E-3</v>
      </c>
      <c r="CD103" s="119">
        <v>2.1035438477739481E-3</v>
      </c>
      <c r="CE103" s="119">
        <v>7.7110055703272186E-4</v>
      </c>
    </row>
    <row r="104" spans="1:131">
      <c r="A104" s="120"/>
      <c r="B104" s="121"/>
      <c r="C104" s="121"/>
      <c r="D104" s="121"/>
      <c r="E104" s="121"/>
      <c r="F104" s="121"/>
      <c r="G104" s="121"/>
      <c r="H104" s="121"/>
      <c r="I104" s="121"/>
      <c r="J104" s="121"/>
      <c r="K104" s="207"/>
      <c r="L104" s="121"/>
      <c r="M104" s="121"/>
      <c r="N104" s="121"/>
      <c r="O104" s="121"/>
      <c r="P104" s="121"/>
      <c r="Q104" s="121"/>
      <c r="R104" s="121"/>
      <c r="S104" s="121"/>
      <c r="T104" s="121"/>
      <c r="U104" s="121"/>
      <c r="V104" s="121"/>
      <c r="W104" s="121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121"/>
      <c r="AK104" s="121"/>
      <c r="AL104" s="59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59"/>
    </row>
    <row r="105" spans="1:131">
      <c r="A105" s="120"/>
      <c r="B105" s="121"/>
      <c r="C105" s="121"/>
      <c r="D105" s="121"/>
      <c r="E105" s="121"/>
      <c r="F105" s="121"/>
      <c r="G105" s="121"/>
      <c r="H105" s="121"/>
      <c r="I105" s="121"/>
      <c r="J105" s="121"/>
      <c r="K105" s="121"/>
      <c r="L105" s="121"/>
      <c r="M105" s="121"/>
      <c r="N105" s="121"/>
      <c r="O105" s="121"/>
      <c r="P105" s="121"/>
      <c r="Q105" s="121"/>
      <c r="R105" s="121"/>
      <c r="S105" s="121"/>
      <c r="T105" s="121"/>
      <c r="U105" s="121"/>
      <c r="V105" s="121"/>
      <c r="W105" s="121"/>
      <c r="AD105" s="68" t="s">
        <v>67</v>
      </c>
      <c r="AE105" s="69">
        <v>1.9900000000000001E-2</v>
      </c>
      <c r="AF105" s="20"/>
      <c r="AG105" s="20"/>
      <c r="AH105" s="20"/>
      <c r="AI105" s="20"/>
      <c r="AJ105" s="121"/>
      <c r="AK105" s="121"/>
      <c r="AL105" s="59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59"/>
    </row>
    <row r="106" spans="1:131">
      <c r="X106" s="59" t="s">
        <v>94</v>
      </c>
      <c r="AD106" s="68" t="s">
        <v>95</v>
      </c>
      <c r="AE106" s="74">
        <v>0.42</v>
      </c>
      <c r="AI106" s="112">
        <v>6693740.6714829626</v>
      </c>
    </row>
    <row r="107" spans="1:131">
      <c r="Q107" s="72">
        <v>638003.9299999997</v>
      </c>
      <c r="X107" s="59"/>
      <c r="Z107" s="122">
        <v>3.5</v>
      </c>
      <c r="AA107" s="122">
        <v>3.7</v>
      </c>
      <c r="AB107" s="122">
        <v>3.9</v>
      </c>
      <c r="AC107" s="122">
        <v>3.9</v>
      </c>
      <c r="AD107" s="123">
        <v>4.0999999999999996</v>
      </c>
      <c r="AE107" s="124">
        <v>4.2999999999999997E-2</v>
      </c>
      <c r="AF107">
        <v>4.5</v>
      </c>
      <c r="AH107" s="125"/>
    </row>
    <row r="108" spans="1:131">
      <c r="A108" s="75" t="s">
        <v>68</v>
      </c>
      <c r="B108" s="78"/>
      <c r="D108" s="71"/>
      <c r="E108" s="71">
        <v>6.5821346076350071</v>
      </c>
      <c r="F108" s="71">
        <v>0.98952432241918042</v>
      </c>
      <c r="G108" s="71">
        <v>0.91631520215613915</v>
      </c>
      <c r="H108" s="71">
        <v>0.55706841662316875</v>
      </c>
      <c r="I108" s="71">
        <v>0.38871939245998455</v>
      </c>
      <c r="J108" s="71">
        <v>0.21730923310413497</v>
      </c>
      <c r="K108" s="71">
        <v>0.20246579661728348</v>
      </c>
      <c r="L108" s="71">
        <v>0.15323240740263039</v>
      </c>
      <c r="M108" s="71">
        <v>0.11120237339442048</v>
      </c>
      <c r="N108" s="71">
        <v>0.12833662584557387</v>
      </c>
      <c r="O108" s="71">
        <v>0.12801883659720359</v>
      </c>
      <c r="P108" s="71">
        <v>7.0059696346295233E-2</v>
      </c>
      <c r="Q108" s="71">
        <v>3.5943913442415432E-2</v>
      </c>
      <c r="R108" s="71">
        <v>7.7000301547393304E-2</v>
      </c>
      <c r="S108" s="71">
        <v>3.1295160326983908E-2</v>
      </c>
      <c r="T108" s="71">
        <v>5.2386706910046467E-2</v>
      </c>
      <c r="U108" s="71">
        <v>8.3648807910141759E-2</v>
      </c>
      <c r="V108" s="71">
        <v>5.043815487837934E-2</v>
      </c>
      <c r="W108" s="71">
        <v>5.1200406528309636E-2</v>
      </c>
      <c r="X108" s="71">
        <v>3.3676407082823732E-2</v>
      </c>
      <c r="Y108" s="71">
        <v>3.2464409975831776E-2</v>
      </c>
      <c r="Z108" s="71">
        <v>2.4979505385526637E-2</v>
      </c>
      <c r="AA108" s="71">
        <v>2.3120374191727674E-2</v>
      </c>
      <c r="AB108" s="71">
        <v>5.5073590775333796E-2</v>
      </c>
      <c r="AC108" s="71">
        <v>3.2658930103095778E-2</v>
      </c>
      <c r="AD108" s="71">
        <v>4.2277675956815336E-2</v>
      </c>
      <c r="AE108" s="71">
        <v>1.2354683096498892E-2</v>
      </c>
      <c r="AF108" s="71">
        <v>3.3152695897817781E-2</v>
      </c>
      <c r="AG108" s="71">
        <v>3.1894996427440266E-2</v>
      </c>
      <c r="AH108" s="71">
        <v>3.0909149223385179E-2</v>
      </c>
      <c r="AI108" s="71">
        <v>2.998241818560813E-2</v>
      </c>
      <c r="AJ108" s="71">
        <v>2.035437909968188E-2</v>
      </c>
      <c r="AK108" s="71">
        <v>2.4394699012718714E-2</v>
      </c>
      <c r="AL108" s="71">
        <v>2.38137692788041E-2</v>
      </c>
      <c r="AM108" s="71">
        <v>2.3259864238375127E-2</v>
      </c>
      <c r="AN108" s="71">
        <v>2.27311409850787E-2</v>
      </c>
      <c r="AO108" s="71">
        <v>2.2225920453722129E-2</v>
      </c>
      <c r="AP108" s="71">
        <v>1.690498671379221E-2</v>
      </c>
      <c r="AQ108" s="71">
        <v>2.1258339785604419E-2</v>
      </c>
      <c r="AR108" s="71">
        <v>2.0815829802738495E-2</v>
      </c>
      <c r="AS108" s="71">
        <v>2.0391366586430117E-2</v>
      </c>
      <c r="AT108" s="71">
        <v>1.9983868204065985E-2</v>
      </c>
      <c r="AU108" s="71">
        <v>1.9592337513388958E-2</v>
      </c>
      <c r="AV108" s="71">
        <v>1.0254021536933276E-2</v>
      </c>
      <c r="AW108" s="71">
        <v>2.07684585506322E-2</v>
      </c>
      <c r="AX108" s="71">
        <v>2.0345905456484129E-2</v>
      </c>
      <c r="AY108" s="71">
        <v>1.9940203952091857E-2</v>
      </c>
      <c r="AZ108" s="71">
        <v>1.9550365673229889E-2</v>
      </c>
      <c r="BA108" s="71">
        <v>1.9175478065097812E-2</v>
      </c>
      <c r="BB108" s="71">
        <v>1.323470793853049E-2</v>
      </c>
      <c r="BC108" s="71">
        <v>1.8460352408791601E-2</v>
      </c>
      <c r="BD108" s="71">
        <v>1.8125744772617271E-2</v>
      </c>
      <c r="BE108" s="71">
        <v>1.780305121020722E-2</v>
      </c>
      <c r="BF108" s="71">
        <v>1.7491646531260348E-2</v>
      </c>
      <c r="BG108" s="71">
        <v>1.719094853593291E-2</v>
      </c>
      <c r="BH108" s="71">
        <v>5.9199564529637608E-3</v>
      </c>
      <c r="BI108" s="71">
        <v>1.7477152834780605E-2</v>
      </c>
      <c r="BJ108" s="71">
        <v>1.7176948677508606E-2</v>
      </c>
      <c r="BK108" s="71">
        <v>1.6886883545524072E-2</v>
      </c>
      <c r="BL108" s="71">
        <v>1.6606452319107016E-2</v>
      </c>
      <c r="BM108" s="71">
        <v>1.6335182883429451E-2</v>
      </c>
      <c r="BN108" s="71">
        <v>1.007270877148507E-2</v>
      </c>
      <c r="BO108" s="71">
        <v>1.5817636591975229E-2</v>
      </c>
      <c r="BP108" s="71">
        <v>1.5571334875660573E-2</v>
      </c>
      <c r="BQ108" s="71">
        <v>1.5332586043861247E-2</v>
      </c>
      <c r="BR108" s="71">
        <v>1.5101047927165665E-2</v>
      </c>
      <c r="BS108" s="71">
        <v>1.4876398717154446E-2</v>
      </c>
    </row>
    <row r="109" spans="1:131">
      <c r="A109" s="75" t="s">
        <v>69</v>
      </c>
      <c r="N109" t="s">
        <v>96</v>
      </c>
      <c r="AG109" s="59"/>
      <c r="BW109" t="s">
        <v>97</v>
      </c>
      <c r="BX109" t="s">
        <v>98</v>
      </c>
      <c r="CA109" t="s">
        <v>99</v>
      </c>
      <c r="CB109" t="s">
        <v>100</v>
      </c>
    </row>
    <row r="110" spans="1:131" ht="21">
      <c r="A110" s="85" t="s">
        <v>101</v>
      </c>
      <c r="B110" s="86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>
        <v>310000</v>
      </c>
      <c r="P110" s="87">
        <v>310000</v>
      </c>
      <c r="Q110" s="87">
        <v>330000</v>
      </c>
      <c r="R110" s="87">
        <v>390000</v>
      </c>
      <c r="S110" s="87">
        <v>370000</v>
      </c>
      <c r="T110" s="87">
        <v>294100.67737609241</v>
      </c>
      <c r="U110" s="87">
        <v>480000</v>
      </c>
      <c r="V110" s="87">
        <v>500000</v>
      </c>
      <c r="W110" s="87">
        <v>520000</v>
      </c>
      <c r="X110" s="87">
        <v>150050</v>
      </c>
      <c r="Y110" s="87">
        <v>149521.06000000052</v>
      </c>
      <c r="Z110" s="87">
        <v>118782.8599999994</v>
      </c>
      <c r="AA110" s="87">
        <v>112688.60000000056</v>
      </c>
      <c r="AB110" s="87">
        <v>274634.59999999963</v>
      </c>
      <c r="AC110" s="87">
        <v>171829.04000000004</v>
      </c>
      <c r="AD110" s="87">
        <v>229700.86000000034</v>
      </c>
      <c r="AE110" s="87">
        <v>69962.699999999255</v>
      </c>
      <c r="AF110" s="87">
        <v>190058.15000000037</v>
      </c>
      <c r="AG110" s="87">
        <v>188909.90026689507</v>
      </c>
      <c r="AH110" s="87">
        <v>188909.90026689507</v>
      </c>
      <c r="AI110" s="87">
        <v>188909.90026689414</v>
      </c>
      <c r="AJ110" s="87">
        <v>132091.76152391452</v>
      </c>
      <c r="AK110" s="87">
        <v>161534.15700536035</v>
      </c>
      <c r="AL110" s="87">
        <v>161534.15700536128</v>
      </c>
      <c r="AM110" s="87">
        <v>161534.15700536128</v>
      </c>
      <c r="AN110" s="87">
        <v>161534.15700536035</v>
      </c>
      <c r="AO110" s="87">
        <v>161534.15700536128</v>
      </c>
      <c r="AP110" s="87">
        <v>125593.26095473208</v>
      </c>
      <c r="AQ110" s="87">
        <v>160605.79978119209</v>
      </c>
      <c r="AR110" s="87">
        <v>160605.79978119209</v>
      </c>
      <c r="AS110" s="87">
        <v>160605.79978119209</v>
      </c>
      <c r="AT110" s="87">
        <v>160605.79978119116</v>
      </c>
      <c r="AU110" s="87">
        <v>160605.79978119209</v>
      </c>
      <c r="AV110" s="87"/>
      <c r="AW110" s="87"/>
      <c r="AX110" s="87"/>
      <c r="AY110" s="87"/>
      <c r="AZ110" s="87"/>
      <c r="BA110" s="87"/>
      <c r="BB110" s="87"/>
      <c r="BC110" s="87"/>
      <c r="BD110" s="87"/>
      <c r="BE110" s="87"/>
      <c r="BF110" s="87"/>
      <c r="BG110" s="87"/>
      <c r="BH110" s="87"/>
      <c r="BI110" s="87"/>
      <c r="BJ110" s="87"/>
      <c r="BK110" s="87"/>
      <c r="BL110" s="87"/>
      <c r="BM110" s="87"/>
      <c r="BN110" s="87"/>
      <c r="BO110" s="87"/>
      <c r="BP110" s="87"/>
      <c r="BQ110" s="87"/>
      <c r="BR110" s="87"/>
      <c r="BS110" s="87"/>
      <c r="BW110" s="69">
        <v>0.20246579661728359</v>
      </c>
      <c r="BX110" s="69">
        <v>-5.1293392265164802E-3</v>
      </c>
      <c r="BZ110" s="88">
        <v>1.1999999999999999E-3</v>
      </c>
      <c r="CA110" s="88">
        <v>2.3999999999999998E-3</v>
      </c>
      <c r="CB110" s="88">
        <v>8.0000000000000004E-4</v>
      </c>
    </row>
    <row r="111" spans="1:131" s="78" customFormat="1">
      <c r="A111" s="126" t="s">
        <v>102</v>
      </c>
      <c r="B111" s="127"/>
      <c r="C111" s="127"/>
      <c r="D111" s="127"/>
      <c r="E111" s="128">
        <v>126749.26999999999</v>
      </c>
      <c r="F111" s="128">
        <v>144476.32000000004</v>
      </c>
      <c r="G111" s="128">
        <v>266173.20999999996</v>
      </c>
      <c r="H111" s="128">
        <v>310095.12</v>
      </c>
      <c r="I111" s="128">
        <v>336922.72</v>
      </c>
      <c r="J111" s="128">
        <v>261569.30000000005</v>
      </c>
      <c r="K111" s="128">
        <v>296661.49</v>
      </c>
      <c r="L111" s="128">
        <v>269980.79000000004</v>
      </c>
      <c r="M111" s="128">
        <v>225950.40999999992</v>
      </c>
      <c r="N111" s="128">
        <v>289762.95000000019</v>
      </c>
      <c r="O111" s="128">
        <v>326140.54999999981</v>
      </c>
      <c r="P111" s="128">
        <v>201333.26000000024</v>
      </c>
      <c r="Q111" s="128">
        <v>110530.11999999965</v>
      </c>
      <c r="R111" s="128">
        <v>245292.3200000003</v>
      </c>
      <c r="S111" s="128">
        <v>107370.38999999966</v>
      </c>
      <c r="T111" s="128">
        <v>185358.04000000004</v>
      </c>
      <c r="U111" s="128">
        <v>311476.61000000034</v>
      </c>
      <c r="V111" s="128">
        <v>203522.9700000002</v>
      </c>
      <c r="W111" s="128">
        <v>217019.18999999948</v>
      </c>
      <c r="X111" s="128">
        <v>150050</v>
      </c>
      <c r="Y111" s="128">
        <v>149521.06000000052</v>
      </c>
      <c r="Z111" s="128">
        <v>118782.8599999994</v>
      </c>
      <c r="AA111" s="128">
        <v>112688.60000000056</v>
      </c>
      <c r="AB111" s="128">
        <v>274634.59999999963</v>
      </c>
      <c r="AC111" s="128">
        <v>171829.04000000004</v>
      </c>
      <c r="AD111" s="128">
        <v>229700.86000000034</v>
      </c>
      <c r="AE111" s="128">
        <v>69962.699999999255</v>
      </c>
      <c r="AF111" s="128">
        <v>190058.15000000037</v>
      </c>
      <c r="AG111" s="128">
        <v>188909.90026689507</v>
      </c>
      <c r="AH111" s="128">
        <v>188909.90026689507</v>
      </c>
      <c r="AI111" s="128">
        <v>188909.90026689414</v>
      </c>
      <c r="AJ111" s="128">
        <v>132091.76152391452</v>
      </c>
      <c r="AK111" s="128">
        <v>161534.15700536035</v>
      </c>
      <c r="AL111" s="128">
        <v>161534.15700536128</v>
      </c>
      <c r="AM111" s="128">
        <v>161534.15700536128</v>
      </c>
      <c r="AN111" s="128">
        <v>161534.15700536035</v>
      </c>
      <c r="AO111" s="128">
        <v>161534.15700536128</v>
      </c>
      <c r="AP111" s="128">
        <v>125593.26095473208</v>
      </c>
      <c r="AQ111" s="128">
        <v>160605.79978119209</v>
      </c>
      <c r="AR111" s="128">
        <v>160605.79978119209</v>
      </c>
      <c r="AS111" s="128">
        <v>160605.79978119209</v>
      </c>
      <c r="AT111" s="128">
        <v>160605.79978119116</v>
      </c>
      <c r="AU111" s="128">
        <v>160605.79978119209</v>
      </c>
      <c r="AV111" s="128">
        <v>85702.947605135851</v>
      </c>
      <c r="AW111" s="128">
        <v>175362.36170489714</v>
      </c>
      <c r="AX111" s="128">
        <v>175362.36170489714</v>
      </c>
      <c r="AY111" s="128">
        <v>175362.36170489714</v>
      </c>
      <c r="AZ111" s="128">
        <v>175362.361704899</v>
      </c>
      <c r="BA111" s="128">
        <v>175362.36170489527</v>
      </c>
      <c r="BB111" s="128">
        <v>123354.07844487391</v>
      </c>
      <c r="BC111" s="128">
        <v>174336.85081773438</v>
      </c>
      <c r="BD111" s="128">
        <v>174336.85081773438</v>
      </c>
      <c r="BE111" s="128">
        <v>174336.85081773438</v>
      </c>
      <c r="BF111" s="128">
        <v>174336.85081773438</v>
      </c>
      <c r="BG111" s="128">
        <v>174336.85081773624</v>
      </c>
      <c r="BH111" s="128">
        <v>61067.530159715563</v>
      </c>
      <c r="BI111" s="128">
        <v>181353.50425621867</v>
      </c>
      <c r="BJ111" s="128">
        <v>181353.50425621867</v>
      </c>
      <c r="BK111" s="128">
        <v>181353.50425621867</v>
      </c>
      <c r="BL111" s="128">
        <v>181353.50425621867</v>
      </c>
      <c r="BM111" s="128">
        <v>181353.50425621867</v>
      </c>
      <c r="BN111" s="128">
        <v>113654.12119729258</v>
      </c>
      <c r="BO111" s="128">
        <v>180274.01911183447</v>
      </c>
      <c r="BP111" s="128">
        <v>180274.01911184005</v>
      </c>
      <c r="BQ111" s="128">
        <v>180274.01911183447</v>
      </c>
      <c r="BR111" s="128">
        <v>180274.01911183633</v>
      </c>
      <c r="BS111" s="128">
        <v>180274.01911183819</v>
      </c>
      <c r="BT111" s="77"/>
    </row>
    <row r="112" spans="1:131">
      <c r="A112" s="93" t="s">
        <v>78</v>
      </c>
      <c r="B112" s="44">
        <v>40969</v>
      </c>
      <c r="C112" s="44">
        <v>41000</v>
      </c>
      <c r="D112" s="44">
        <v>41030</v>
      </c>
      <c r="E112" s="44">
        <v>41061</v>
      </c>
      <c r="F112" s="44">
        <v>41091</v>
      </c>
      <c r="G112" s="44">
        <v>41122</v>
      </c>
      <c r="H112" s="44">
        <v>41153</v>
      </c>
      <c r="I112" s="44">
        <v>41183</v>
      </c>
      <c r="J112" s="44">
        <v>41214</v>
      </c>
      <c r="K112" s="44">
        <v>41244</v>
      </c>
      <c r="L112" s="44">
        <v>41275</v>
      </c>
      <c r="M112" s="44">
        <v>41306</v>
      </c>
      <c r="N112" s="44">
        <v>41334</v>
      </c>
      <c r="O112" s="44">
        <v>41365</v>
      </c>
      <c r="P112" s="44">
        <v>41395</v>
      </c>
      <c r="Q112" s="44">
        <v>41426</v>
      </c>
      <c r="R112" s="70">
        <v>41456</v>
      </c>
      <c r="S112" s="70">
        <v>41487</v>
      </c>
      <c r="T112" s="70">
        <v>41518</v>
      </c>
      <c r="U112" s="70">
        <v>41548</v>
      </c>
      <c r="V112" s="70">
        <v>41579</v>
      </c>
      <c r="W112" s="70">
        <v>41609</v>
      </c>
      <c r="X112" s="70">
        <v>41640</v>
      </c>
      <c r="Y112" s="70">
        <v>41671</v>
      </c>
      <c r="Z112" s="70">
        <v>41699</v>
      </c>
      <c r="AA112" s="70">
        <v>41730</v>
      </c>
      <c r="AB112" s="70">
        <v>41760</v>
      </c>
      <c r="AC112" s="70">
        <v>41791</v>
      </c>
      <c r="AD112" s="70">
        <v>41821</v>
      </c>
      <c r="AE112" s="70">
        <v>41852</v>
      </c>
      <c r="AF112" s="70">
        <v>41883</v>
      </c>
      <c r="AG112" s="48">
        <v>41913</v>
      </c>
      <c r="AH112" s="48">
        <v>41944</v>
      </c>
      <c r="AI112" s="48">
        <v>41974</v>
      </c>
      <c r="AJ112" s="48">
        <v>42005</v>
      </c>
      <c r="AK112" s="48">
        <v>42036</v>
      </c>
      <c r="AL112" s="48">
        <v>42064</v>
      </c>
      <c r="AM112" s="48">
        <v>42095</v>
      </c>
      <c r="AN112" s="48">
        <v>42125</v>
      </c>
      <c r="AO112" s="48">
        <v>42156</v>
      </c>
      <c r="AP112" s="48">
        <v>42186</v>
      </c>
      <c r="AQ112" s="48">
        <v>42217</v>
      </c>
      <c r="AR112" s="48">
        <v>42248</v>
      </c>
      <c r="AS112" s="48">
        <v>42278</v>
      </c>
      <c r="AT112" s="48">
        <v>42309</v>
      </c>
      <c r="AU112" s="48">
        <v>42339</v>
      </c>
      <c r="AV112" s="48">
        <v>42370</v>
      </c>
      <c r="AW112" s="48">
        <v>42401</v>
      </c>
      <c r="AX112" s="48">
        <v>42430</v>
      </c>
      <c r="AY112" s="48">
        <v>42461</v>
      </c>
      <c r="AZ112" s="48">
        <v>42491</v>
      </c>
      <c r="BA112" s="48">
        <v>42522</v>
      </c>
      <c r="BB112" s="48">
        <v>42552</v>
      </c>
      <c r="BC112" s="48">
        <v>42583</v>
      </c>
      <c r="BD112" s="48">
        <v>42614</v>
      </c>
      <c r="BE112" s="48">
        <v>42644</v>
      </c>
      <c r="BF112" s="48">
        <v>42675</v>
      </c>
      <c r="BG112" s="48">
        <v>42705</v>
      </c>
      <c r="BH112" s="48">
        <v>42736</v>
      </c>
      <c r="BI112" s="48">
        <v>42767</v>
      </c>
      <c r="BJ112" s="48">
        <v>42795</v>
      </c>
      <c r="BK112" s="48">
        <v>42826</v>
      </c>
      <c r="BL112" s="48">
        <v>42856</v>
      </c>
      <c r="BM112" s="48">
        <v>42887</v>
      </c>
      <c r="BN112" s="48">
        <v>42917</v>
      </c>
      <c r="BO112" s="48">
        <v>42948</v>
      </c>
      <c r="BP112" s="48">
        <v>42979</v>
      </c>
      <c r="BQ112" s="48">
        <v>43009</v>
      </c>
      <c r="BR112" s="48">
        <v>43040</v>
      </c>
      <c r="BS112" s="48">
        <v>43070</v>
      </c>
      <c r="BW112" s="94">
        <v>41365</v>
      </c>
      <c r="BX112" s="48">
        <v>41395</v>
      </c>
      <c r="BY112" s="48">
        <v>41426</v>
      </c>
      <c r="BZ112" s="48">
        <v>41456</v>
      </c>
      <c r="CA112" s="48">
        <v>41487</v>
      </c>
      <c r="CB112" s="48">
        <v>41518</v>
      </c>
      <c r="CC112" s="48">
        <v>41548</v>
      </c>
      <c r="CD112" s="48">
        <v>41579</v>
      </c>
      <c r="CE112" s="48">
        <v>41609</v>
      </c>
      <c r="CF112" s="48">
        <v>41640</v>
      </c>
      <c r="CG112" s="48">
        <v>41671</v>
      </c>
      <c r="CH112" s="48">
        <v>41699</v>
      </c>
      <c r="CI112" s="48">
        <v>41730</v>
      </c>
      <c r="CJ112" s="48">
        <v>41760</v>
      </c>
      <c r="CK112" s="48">
        <v>41791</v>
      </c>
      <c r="CL112" s="48">
        <v>41821</v>
      </c>
      <c r="CM112" s="48">
        <v>41852</v>
      </c>
      <c r="CN112" s="48">
        <v>41883</v>
      </c>
      <c r="CO112" s="48">
        <v>41913</v>
      </c>
      <c r="CP112" s="48">
        <v>41944</v>
      </c>
      <c r="CQ112" s="48">
        <v>41974</v>
      </c>
      <c r="CR112" s="48">
        <v>42005</v>
      </c>
      <c r="CS112" s="48">
        <v>42036</v>
      </c>
      <c r="CT112" s="48">
        <v>42064</v>
      </c>
      <c r="CU112" s="48">
        <v>42095</v>
      </c>
      <c r="CV112" s="48">
        <v>42125</v>
      </c>
      <c r="CW112" s="48">
        <v>42156</v>
      </c>
      <c r="CX112" s="48">
        <v>42186</v>
      </c>
      <c r="CY112" s="48">
        <v>42217</v>
      </c>
      <c r="CZ112" s="48">
        <v>42248</v>
      </c>
      <c r="DA112" s="48">
        <v>42278</v>
      </c>
      <c r="DB112" s="48">
        <v>42309</v>
      </c>
      <c r="DC112" s="48">
        <v>42339</v>
      </c>
      <c r="DD112" s="48">
        <v>42370</v>
      </c>
      <c r="DE112" s="48">
        <v>42401</v>
      </c>
      <c r="DF112" s="48">
        <v>42430</v>
      </c>
      <c r="DG112" s="48">
        <v>42461</v>
      </c>
      <c r="DH112" s="48">
        <v>42491</v>
      </c>
      <c r="DI112" s="48">
        <v>42522</v>
      </c>
      <c r="DJ112" s="48">
        <v>42552</v>
      </c>
      <c r="DK112" s="48">
        <v>42583</v>
      </c>
      <c r="DL112" s="48">
        <v>42614</v>
      </c>
      <c r="DM112" s="48">
        <v>42644</v>
      </c>
      <c r="DN112" s="48">
        <v>42675</v>
      </c>
      <c r="DO112" s="48">
        <v>42705</v>
      </c>
      <c r="DP112" s="48">
        <v>42736</v>
      </c>
      <c r="DQ112" s="48">
        <v>42767</v>
      </c>
      <c r="DR112" s="48">
        <v>42795</v>
      </c>
      <c r="DS112" s="48">
        <v>42826</v>
      </c>
      <c r="DT112" s="48">
        <v>42856</v>
      </c>
      <c r="DU112" s="48">
        <v>42887</v>
      </c>
      <c r="DV112" s="48">
        <v>42917</v>
      </c>
      <c r="DW112" s="48">
        <v>42948</v>
      </c>
      <c r="DX112" s="48">
        <v>42979</v>
      </c>
      <c r="DY112" s="48">
        <v>43009</v>
      </c>
      <c r="DZ112" s="48">
        <v>43040</v>
      </c>
      <c r="EA112" s="48">
        <v>43070</v>
      </c>
    </row>
    <row r="113" spans="1:131">
      <c r="A113" s="95" t="s">
        <v>79</v>
      </c>
      <c r="B113" s="129">
        <v>0</v>
      </c>
      <c r="C113" s="129">
        <v>0</v>
      </c>
      <c r="D113" s="129">
        <v>19256.560000000001</v>
      </c>
      <c r="E113" s="129">
        <v>146005.82999999999</v>
      </c>
      <c r="F113" s="129">
        <v>290482.15000000002</v>
      </c>
      <c r="G113" s="129">
        <v>556655.35999999999</v>
      </c>
      <c r="H113" s="129">
        <v>866750.48</v>
      </c>
      <c r="I113" s="129">
        <v>1203673.2</v>
      </c>
      <c r="J113" s="129">
        <v>1465242.5</v>
      </c>
      <c r="K113" s="129">
        <v>1761903.99</v>
      </c>
      <c r="L113" s="129">
        <v>2031884.78</v>
      </c>
      <c r="M113" s="129">
        <v>2257835.19</v>
      </c>
      <c r="N113" s="129">
        <v>2547598.14</v>
      </c>
      <c r="O113" s="129">
        <v>2873738.69</v>
      </c>
      <c r="P113" s="129">
        <v>3075071.95</v>
      </c>
      <c r="Q113" s="129">
        <v>3185602.07</v>
      </c>
      <c r="R113" s="129">
        <v>3430894.39</v>
      </c>
      <c r="S113" s="129">
        <v>3538264.78</v>
      </c>
      <c r="T113" s="129">
        <v>3723622.82</v>
      </c>
      <c r="U113" s="129">
        <v>4035099.43</v>
      </c>
      <c r="V113" s="129">
        <v>4238622.4000000004</v>
      </c>
      <c r="W113" s="129">
        <v>4455641.59</v>
      </c>
      <c r="X113" s="129">
        <v>4605691.59</v>
      </c>
      <c r="Y113" s="129">
        <v>4755212.6500000004</v>
      </c>
      <c r="Z113" s="129">
        <v>4873995.51</v>
      </c>
      <c r="AA113" s="129">
        <v>4986684.1100000003</v>
      </c>
      <c r="AB113" s="129">
        <v>5261318.71</v>
      </c>
      <c r="AC113" s="129">
        <v>5433147.75</v>
      </c>
      <c r="AD113" s="129">
        <v>5662848.6100000003</v>
      </c>
      <c r="AE113" s="129">
        <v>5732811.3099999996</v>
      </c>
      <c r="AF113" s="129">
        <v>5922869.46</v>
      </c>
      <c r="AG113" s="130">
        <v>6111779.360266895</v>
      </c>
      <c r="AH113" s="130">
        <v>6300689.2605337901</v>
      </c>
      <c r="AI113" s="130">
        <v>6489599.1608006842</v>
      </c>
      <c r="AJ113" s="130">
        <v>6621690.9223245988</v>
      </c>
      <c r="AK113" s="130">
        <v>6783225.0793299591</v>
      </c>
      <c r="AL113" s="130">
        <v>6944759.2363353204</v>
      </c>
      <c r="AM113" s="130">
        <v>7106293.3933406817</v>
      </c>
      <c r="AN113" s="130">
        <v>7267827.550346042</v>
      </c>
      <c r="AO113" s="130">
        <v>7429361.7073514033</v>
      </c>
      <c r="AP113" s="130">
        <v>7554954.9683061354</v>
      </c>
      <c r="AQ113" s="130">
        <v>7715560.7680873275</v>
      </c>
      <c r="AR113" s="130">
        <v>7876166.5678685196</v>
      </c>
      <c r="AS113" s="130">
        <v>8036772.3676497117</v>
      </c>
      <c r="AT113" s="130">
        <v>8197378.1674309028</v>
      </c>
      <c r="AU113" s="130">
        <v>8357983.9672120949</v>
      </c>
      <c r="AV113" s="130">
        <v>8443686.9148172308</v>
      </c>
      <c r="AW113" s="130">
        <v>8619049.2765221279</v>
      </c>
      <c r="AX113" s="130">
        <v>8794411.638227025</v>
      </c>
      <c r="AY113" s="130">
        <v>8969773.9999319222</v>
      </c>
      <c r="AZ113" s="130">
        <v>9145136.3616368212</v>
      </c>
      <c r="BA113" s="130">
        <v>9320498.7233417165</v>
      </c>
      <c r="BB113" s="130">
        <v>9443852.8017865904</v>
      </c>
      <c r="BC113" s="130">
        <v>9618189.6526043247</v>
      </c>
      <c r="BD113" s="130">
        <v>9792526.5034220591</v>
      </c>
      <c r="BE113" s="130">
        <v>9966863.3542397935</v>
      </c>
      <c r="BF113" s="130">
        <v>10141200.205057528</v>
      </c>
      <c r="BG113" s="130">
        <v>10315537.055875264</v>
      </c>
      <c r="BH113" s="130">
        <v>10376604.58603498</v>
      </c>
      <c r="BI113" s="130">
        <v>10557958.090291198</v>
      </c>
      <c r="BJ113" s="130">
        <v>10739311.594547417</v>
      </c>
      <c r="BK113" s="130">
        <v>10920665.098803636</v>
      </c>
      <c r="BL113" s="130">
        <v>11102018.603059854</v>
      </c>
      <c r="BM113" s="130">
        <v>11283372.107316073</v>
      </c>
      <c r="BN113" s="130">
        <v>11397026.228513366</v>
      </c>
      <c r="BO113" s="130">
        <v>11577300.2476252</v>
      </c>
      <c r="BP113" s="130">
        <v>11757574.26673704</v>
      </c>
      <c r="BQ113" s="130">
        <v>11937848.285848875</v>
      </c>
      <c r="BR113" s="130">
        <v>12118122.304960711</v>
      </c>
      <c r="BS113" s="130">
        <v>12298396.324072549</v>
      </c>
      <c r="BT113" s="20" t="s">
        <v>80</v>
      </c>
      <c r="BU113" s="97">
        <v>0.45649039082622545</v>
      </c>
      <c r="BV113" s="89">
        <v>1</v>
      </c>
      <c r="BW113" s="69">
        <v>0.99999999652021254</v>
      </c>
      <c r="BX113" s="69">
        <v>1</v>
      </c>
      <c r="BY113" s="69">
        <v>1</v>
      </c>
      <c r="BZ113" s="69">
        <v>0.99999999708530807</v>
      </c>
      <c r="CA113" s="69">
        <v>1</v>
      </c>
      <c r="CB113" s="69">
        <v>1</v>
      </c>
      <c r="CC113" s="69">
        <v>1</v>
      </c>
      <c r="CD113" s="69">
        <v>0.99999999764074277</v>
      </c>
      <c r="CE113" s="69">
        <v>1.0000000000000002</v>
      </c>
      <c r="CF113" s="98">
        <v>0.99999999782877358</v>
      </c>
      <c r="CG113" s="69">
        <v>1</v>
      </c>
      <c r="CH113" s="69">
        <v>1.000000002051705</v>
      </c>
      <c r="CI113" s="69">
        <v>1</v>
      </c>
      <c r="CJ113" s="69">
        <v>1.0000000019006643</v>
      </c>
      <c r="CK113" s="69">
        <v>1.0000000018405537</v>
      </c>
      <c r="CL113" s="69">
        <v>1</v>
      </c>
      <c r="CM113" s="69">
        <v>1</v>
      </c>
      <c r="CN113" s="69">
        <v>1</v>
      </c>
      <c r="CO113" s="69">
        <v>1</v>
      </c>
      <c r="CP113" s="69">
        <v>1</v>
      </c>
      <c r="CQ113" s="69">
        <v>1</v>
      </c>
      <c r="CR113" s="69">
        <v>1</v>
      </c>
      <c r="CS113" s="69">
        <v>1</v>
      </c>
      <c r="CT113" s="69">
        <v>1</v>
      </c>
      <c r="CU113" s="69">
        <v>1</v>
      </c>
      <c r="CV113" s="69">
        <v>1</v>
      </c>
      <c r="CW113" s="69">
        <v>1</v>
      </c>
      <c r="CX113" s="69">
        <v>1</v>
      </c>
      <c r="CY113" s="69">
        <v>1</v>
      </c>
      <c r="CZ113" s="69">
        <v>1</v>
      </c>
      <c r="DA113" s="69">
        <v>1</v>
      </c>
      <c r="DB113" s="69">
        <v>1</v>
      </c>
      <c r="DC113" s="69">
        <v>1</v>
      </c>
      <c r="DD113" s="69">
        <v>1</v>
      </c>
      <c r="DE113" s="69">
        <v>1</v>
      </c>
      <c r="DF113" s="69">
        <v>1</v>
      </c>
      <c r="DG113" s="69">
        <v>1</v>
      </c>
      <c r="DH113" s="69">
        <v>1</v>
      </c>
      <c r="DI113" s="69">
        <v>1</v>
      </c>
      <c r="DJ113" s="69">
        <v>1</v>
      </c>
      <c r="DK113" s="69">
        <v>1</v>
      </c>
      <c r="DL113" s="69">
        <v>1</v>
      </c>
      <c r="DM113" s="69">
        <v>1</v>
      </c>
      <c r="DN113" s="69">
        <v>1</v>
      </c>
      <c r="DO113" s="69">
        <v>1</v>
      </c>
      <c r="DP113" s="69">
        <v>1</v>
      </c>
      <c r="DQ113" s="69">
        <v>1</v>
      </c>
      <c r="DR113" s="69">
        <v>1</v>
      </c>
      <c r="DS113" s="69">
        <v>1</v>
      </c>
      <c r="DT113" s="69">
        <v>1</v>
      </c>
      <c r="DU113" s="69">
        <v>1</v>
      </c>
      <c r="DV113" s="69">
        <v>1</v>
      </c>
      <c r="DW113" s="69">
        <v>1</v>
      </c>
      <c r="DX113" s="69">
        <v>1</v>
      </c>
      <c r="DY113" s="69">
        <v>1</v>
      </c>
      <c r="DZ113" s="69">
        <v>1</v>
      </c>
      <c r="EA113" s="69">
        <v>1</v>
      </c>
    </row>
    <row r="114" spans="1:131">
      <c r="A114" s="99" t="s">
        <v>81</v>
      </c>
      <c r="B114" s="131">
        <v>0</v>
      </c>
      <c r="C114" s="131">
        <v>0</v>
      </c>
      <c r="D114" s="131">
        <v>19256.560000000001</v>
      </c>
      <c r="E114" s="131">
        <v>146005.82999999999</v>
      </c>
      <c r="F114" s="131">
        <v>290482.15000000002</v>
      </c>
      <c r="G114" s="131">
        <v>556655.35999999999</v>
      </c>
      <c r="H114" s="131">
        <v>866750.48</v>
      </c>
      <c r="I114" s="131">
        <v>1203673.2</v>
      </c>
      <c r="J114" s="131">
        <v>1465242.5</v>
      </c>
      <c r="K114" s="131">
        <v>1761903.99</v>
      </c>
      <c r="L114" s="131">
        <v>2031264.48</v>
      </c>
      <c r="M114" s="131">
        <v>2257214.88</v>
      </c>
      <c r="N114" s="131">
        <v>2546470.46</v>
      </c>
      <c r="O114" s="131">
        <v>2872611</v>
      </c>
      <c r="P114" s="131">
        <v>3063508.17</v>
      </c>
      <c r="Q114" s="131">
        <v>3174038.29</v>
      </c>
      <c r="R114" s="131">
        <v>3408630.78</v>
      </c>
      <c r="S114" s="131">
        <v>3515811.3</v>
      </c>
      <c r="T114" s="131">
        <v>3696036.55</v>
      </c>
      <c r="U114" s="131">
        <v>4005054.97</v>
      </c>
      <c r="V114" s="131">
        <v>4214599.3099999996</v>
      </c>
      <c r="W114" s="131">
        <v>4435805.4400000004</v>
      </c>
      <c r="X114" s="131">
        <v>4581813.1100000003</v>
      </c>
      <c r="Y114" s="131">
        <v>4720608.62</v>
      </c>
      <c r="Z114" s="131">
        <v>4840690.1500000004</v>
      </c>
      <c r="AA114" s="131">
        <v>4957419.07</v>
      </c>
      <c r="AB114" s="131">
        <v>5213807.2300000004</v>
      </c>
      <c r="AC114" s="131">
        <v>5379540.5999999996</v>
      </c>
      <c r="AD114" s="131">
        <v>5605143.4199999999</v>
      </c>
      <c r="AE114" s="131">
        <v>5675361.4199999999</v>
      </c>
      <c r="AF114" s="131">
        <v>5856447.5700000003</v>
      </c>
      <c r="AG114" s="132">
        <v>6034831.2349957032</v>
      </c>
      <c r="AH114" s="132">
        <v>6216322.1827677041</v>
      </c>
      <c r="AI114" s="132">
        <v>6397510.8746992769</v>
      </c>
      <c r="AJ114" s="132">
        <v>6522430.8835993828</v>
      </c>
      <c r="AK114" s="132">
        <v>6676117.0417725872</v>
      </c>
      <c r="AL114" s="132">
        <v>6829544.745294583</v>
      </c>
      <c r="AM114" s="132">
        <v>6982713.9941653712</v>
      </c>
      <c r="AN114" s="132">
        <v>7135624.7883849489</v>
      </c>
      <c r="AO114" s="132">
        <v>7288277.1279533189</v>
      </c>
      <c r="AP114" s="132">
        <v>7405441.3919931604</v>
      </c>
      <c r="AQ114" s="132">
        <v>7556696.3327520601</v>
      </c>
      <c r="AR114" s="132">
        <v>7707694.3042313103</v>
      </c>
      <c r="AS114" s="132">
        <v>7858435.3064309107</v>
      </c>
      <c r="AT114" s="132">
        <v>8008919.3393508596</v>
      </c>
      <c r="AU114" s="132">
        <v>8159146.4029911598</v>
      </c>
      <c r="AV114" s="132">
        <v>8236055.5163985696</v>
      </c>
      <c r="AW114" s="132">
        <v>8400210.4545903802</v>
      </c>
      <c r="AX114" s="132">
        <v>8564084.8130034637</v>
      </c>
      <c r="AY114" s="132">
        <v>8727678.59163782</v>
      </c>
      <c r="AZ114" s="132">
        <v>8890991.7904934492</v>
      </c>
      <c r="BA114" s="132">
        <v>9054024.4095703475</v>
      </c>
      <c r="BB114" s="132">
        <v>9166296.6960579082</v>
      </c>
      <c r="BC114" s="132">
        <v>9327815.2116285954</v>
      </c>
      <c r="BD114" s="132">
        <v>9489054.788237974</v>
      </c>
      <c r="BE114" s="132">
        <v>9650015.4258860461</v>
      </c>
      <c r="BF114" s="132">
        <v>9810697.1245728079</v>
      </c>
      <c r="BG114" s="132">
        <v>9971099.8842982631</v>
      </c>
      <c r="BH114" s="132">
        <v>10021827.077732632</v>
      </c>
      <c r="BI114" s="132">
        <v>10188533.714781675</v>
      </c>
      <c r="BJ114" s="132">
        <v>10354950.186223907</v>
      </c>
      <c r="BK114" s="132">
        <v>10521076.492059331</v>
      </c>
      <c r="BL114" s="132">
        <v>10686912.632287944</v>
      </c>
      <c r="BM114" s="132">
        <v>10852458.606909746</v>
      </c>
      <c r="BN114" s="132">
        <v>10952654.640928933</v>
      </c>
      <c r="BO114" s="132">
        <v>11116637.911558459</v>
      </c>
      <c r="BP114" s="132">
        <v>11280332.74375741</v>
      </c>
      <c r="BQ114" s="132">
        <v>11443739.137525776</v>
      </c>
      <c r="BR114" s="132">
        <v>11606857.092863565</v>
      </c>
      <c r="BS114" s="132">
        <v>11769686.609770777</v>
      </c>
      <c r="BT114" s="20" t="s">
        <v>82</v>
      </c>
      <c r="BU114" s="97">
        <v>0.41933013880755404</v>
      </c>
      <c r="BV114" s="89">
        <v>0.99955735561967396</v>
      </c>
      <c r="BW114" s="89">
        <v>0.99960758784230308</v>
      </c>
      <c r="BX114" s="89">
        <v>0.99623950912758308</v>
      </c>
      <c r="BY114" s="89">
        <v>0.99636998603532434</v>
      </c>
      <c r="BZ114" s="89">
        <v>0.9935108436841158</v>
      </c>
      <c r="CA114" s="89">
        <v>0.99365409843635277</v>
      </c>
      <c r="CB114" s="89">
        <v>0.99259155093479634</v>
      </c>
      <c r="CC114" s="89">
        <v>0.99255422065274856</v>
      </c>
      <c r="CD114" s="89">
        <v>0.99433233543049249</v>
      </c>
      <c r="CE114" s="89">
        <v>0.99554808222355262</v>
      </c>
      <c r="CF114" s="119">
        <v>0.99481544095313612</v>
      </c>
      <c r="CG114" s="89">
        <v>0.99272292691263764</v>
      </c>
      <c r="CH114" s="89">
        <v>0.99316672329064182</v>
      </c>
      <c r="CI114" s="89">
        <v>0.99413136277445091</v>
      </c>
      <c r="CJ114" s="89">
        <v>0.99096966319305158</v>
      </c>
      <c r="CK114" s="89">
        <v>0.9901333163634285</v>
      </c>
      <c r="CL114" s="89">
        <v>0.98980986532147464</v>
      </c>
      <c r="CM114" s="89">
        <v>0.98900986532147461</v>
      </c>
      <c r="CN114" s="89">
        <v>0.98820986532147459</v>
      </c>
      <c r="CO114" s="89">
        <v>0.98740986532147457</v>
      </c>
      <c r="CP114" s="89">
        <v>0.98660986532147454</v>
      </c>
      <c r="CQ114" s="89">
        <v>0.98580986532147452</v>
      </c>
      <c r="CR114" s="89">
        <v>0.9850098653214745</v>
      </c>
      <c r="CS114" s="89">
        <v>0.98420986532147448</v>
      </c>
      <c r="CT114" s="89">
        <v>0.98340986532147445</v>
      </c>
      <c r="CU114" s="89">
        <v>0.98260986532147443</v>
      </c>
      <c r="CV114" s="89">
        <v>0.98180986532147441</v>
      </c>
      <c r="CW114" s="89">
        <v>0.98100986532147438</v>
      </c>
      <c r="CX114" s="89">
        <v>0.98020986532147436</v>
      </c>
      <c r="CY114" s="89">
        <v>0.97940986532147434</v>
      </c>
      <c r="CZ114" s="89">
        <v>0.97860986532147431</v>
      </c>
      <c r="DA114" s="89">
        <v>0.97780986532147429</v>
      </c>
      <c r="DB114" s="89">
        <v>0.97700986532147427</v>
      </c>
      <c r="DC114" s="89">
        <v>0.97620986532147425</v>
      </c>
      <c r="DD114" s="89">
        <v>0.97540986532147422</v>
      </c>
      <c r="DE114" s="89">
        <v>0.9746098653214742</v>
      </c>
      <c r="DF114" s="89">
        <v>0.97380986532147418</v>
      </c>
      <c r="DG114" s="89">
        <v>0.97300986532147415</v>
      </c>
      <c r="DH114" s="89">
        <v>0.97220986532147413</v>
      </c>
      <c r="DI114" s="89">
        <v>0.97140986532147411</v>
      </c>
      <c r="DJ114" s="89">
        <v>0.97060986532147409</v>
      </c>
      <c r="DK114" s="89">
        <v>0.96980986532147406</v>
      </c>
      <c r="DL114" s="89">
        <v>0.96900986532147404</v>
      </c>
      <c r="DM114" s="89">
        <v>0.96820986532147402</v>
      </c>
      <c r="DN114" s="89">
        <v>0.96740986532147399</v>
      </c>
      <c r="DO114" s="89">
        <v>0.96660986532147397</v>
      </c>
      <c r="DP114" s="89">
        <v>0.96580986532147395</v>
      </c>
      <c r="DQ114" s="89">
        <v>0.96500986532147393</v>
      </c>
      <c r="DR114" s="89">
        <v>0.9642098653214739</v>
      </c>
      <c r="DS114" s="89">
        <v>0.96340986532147388</v>
      </c>
      <c r="DT114" s="89">
        <v>0.96260986532147386</v>
      </c>
      <c r="DU114" s="89">
        <v>0.96180986532147383</v>
      </c>
      <c r="DV114" s="89">
        <v>0.96100986532147381</v>
      </c>
      <c r="DW114" s="89">
        <v>0.96020986532147379</v>
      </c>
      <c r="DX114" s="89">
        <v>0.95940986532147376</v>
      </c>
      <c r="DY114" s="89">
        <v>0.95860986532147374</v>
      </c>
      <c r="DZ114" s="89">
        <v>0.95780986532147372</v>
      </c>
      <c r="EA114" s="89">
        <v>0.9570098653214737</v>
      </c>
    </row>
    <row r="115" spans="1:131">
      <c r="A115" s="99" t="s">
        <v>83</v>
      </c>
      <c r="B115" s="131">
        <v>0</v>
      </c>
      <c r="C115" s="131">
        <v>0</v>
      </c>
      <c r="D115" s="131">
        <v>0</v>
      </c>
      <c r="E115" s="131">
        <v>0</v>
      </c>
      <c r="F115" s="131">
        <v>0</v>
      </c>
      <c r="G115" s="131">
        <v>0</v>
      </c>
      <c r="H115" s="131">
        <v>0</v>
      </c>
      <c r="I115" s="131">
        <v>0</v>
      </c>
      <c r="J115" s="131">
        <v>0</v>
      </c>
      <c r="K115" s="131">
        <v>0</v>
      </c>
      <c r="L115" s="131">
        <v>0</v>
      </c>
      <c r="M115" s="131">
        <v>0</v>
      </c>
      <c r="N115" s="131">
        <v>0</v>
      </c>
      <c r="O115" s="131">
        <v>0</v>
      </c>
      <c r="P115" s="131">
        <v>0</v>
      </c>
      <c r="Q115" s="131">
        <v>0</v>
      </c>
      <c r="R115" s="131">
        <v>0</v>
      </c>
      <c r="S115" s="131">
        <v>0</v>
      </c>
      <c r="T115" s="131">
        <v>0</v>
      </c>
      <c r="U115" s="131">
        <v>0</v>
      </c>
      <c r="V115" s="131">
        <v>0</v>
      </c>
      <c r="W115" s="131">
        <v>0</v>
      </c>
      <c r="X115" s="131">
        <v>0</v>
      </c>
      <c r="Y115" s="131">
        <v>0</v>
      </c>
      <c r="Z115" s="131">
        <v>0</v>
      </c>
      <c r="AA115" s="131">
        <v>0</v>
      </c>
      <c r="AB115" s="131">
        <v>0</v>
      </c>
      <c r="AC115" s="131">
        <v>0</v>
      </c>
      <c r="AD115" s="131">
        <v>0</v>
      </c>
      <c r="AE115" s="131">
        <v>0</v>
      </c>
      <c r="AF115" s="131">
        <v>0</v>
      </c>
      <c r="AG115" s="132">
        <v>13889.242546746122</v>
      </c>
      <c r="AH115" s="132">
        <v>15251.452489969804</v>
      </c>
      <c r="AI115" s="132">
        <v>19335.341142629248</v>
      </c>
      <c r="AJ115" s="132">
        <v>22377.57637519755</v>
      </c>
      <c r="AK115" s="132">
        <v>25636.760647237057</v>
      </c>
      <c r="AL115" s="132">
        <v>29025.172244880876</v>
      </c>
      <c r="AM115" s="132">
        <v>32542.811168128221</v>
      </c>
      <c r="AN115" s="132">
        <v>36189.67741697983</v>
      </c>
      <c r="AO115" s="132">
        <v>39965.770991436548</v>
      </c>
      <c r="AP115" s="132">
        <v>43663.37380637537</v>
      </c>
      <c r="AQ115" s="132">
        <v>47677.808950173458</v>
      </c>
      <c r="AR115" s="132">
        <v>51820.728733793942</v>
      </c>
      <c r="AS115" s="132">
        <v>56092.133157241995</v>
      </c>
      <c r="AT115" s="132">
        <v>60492.022220513245</v>
      </c>
      <c r="AU115" s="132">
        <v>65020.395923610362</v>
      </c>
      <c r="AV115" s="132">
        <v>69768.231805913136</v>
      </c>
      <c r="AW115" s="132">
        <v>75383.084253310386</v>
      </c>
      <c r="AX115" s="132">
        <v>81167.453650355674</v>
      </c>
      <c r="AY115" s="132">
        <v>87121.339997051007</v>
      </c>
      <c r="AZ115" s="132">
        <v>93244.743293392443</v>
      </c>
      <c r="BA115" s="132">
        <v>99537.663539382935</v>
      </c>
      <c r="BB115" s="132">
        <v>105419.54429940779</v>
      </c>
      <c r="BC115" s="132">
        <v>112014.41790337398</v>
      </c>
      <c r="BD115" s="132">
        <v>118777.81712979839</v>
      </c>
      <c r="BE115" s="132">
        <v>125709.74197867885</v>
      </c>
      <c r="BF115" s="132">
        <v>132810.19245001869</v>
      </c>
      <c r="BG115" s="132">
        <v>140079.16854381462</v>
      </c>
      <c r="BH115" s="132">
        <v>145682.61093610383</v>
      </c>
      <c r="BI115" s="132">
        <v>153086.34707762944</v>
      </c>
      <c r="BJ115" s="132">
        <v>160656.96135971294</v>
      </c>
      <c r="BK115" s="132">
        <v>168394.45378235428</v>
      </c>
      <c r="BL115" s="132">
        <v>176298.82434555583</v>
      </c>
      <c r="BM115" s="132">
        <v>184370.07304931519</v>
      </c>
      <c r="BN115" s="132">
        <v>191470.84547743079</v>
      </c>
      <c r="BO115" s="132">
        <v>199826.07051441038</v>
      </c>
      <c r="BP115" s="132">
        <v>208347.18036968255</v>
      </c>
      <c r="BQ115" s="132">
        <v>217034.17504325105</v>
      </c>
      <c r="BR115" s="132">
        <v>225887.05453511074</v>
      </c>
      <c r="BS115" s="132">
        <v>234905.81884526697</v>
      </c>
      <c r="BT115" s="20" t="s">
        <v>84</v>
      </c>
      <c r="BU115" s="97">
        <v>0.23421354914564813</v>
      </c>
      <c r="BV115" s="89">
        <v>0</v>
      </c>
      <c r="BW115" s="89">
        <v>0</v>
      </c>
      <c r="BX115" s="89">
        <v>0</v>
      </c>
      <c r="BY115" s="89">
        <v>0</v>
      </c>
      <c r="BZ115" s="89">
        <v>0</v>
      </c>
      <c r="CA115" s="89">
        <v>0</v>
      </c>
      <c r="CB115" s="89">
        <v>0</v>
      </c>
      <c r="CC115" s="89">
        <v>0</v>
      </c>
      <c r="CD115" s="89">
        <v>0</v>
      </c>
      <c r="CE115" s="89">
        <v>0</v>
      </c>
      <c r="CF115" s="119">
        <v>0</v>
      </c>
      <c r="CG115" s="89">
        <v>0</v>
      </c>
      <c r="CH115" s="89">
        <v>0</v>
      </c>
      <c r="CI115" s="89">
        <v>0</v>
      </c>
      <c r="CJ115" s="89">
        <v>0</v>
      </c>
      <c r="CK115" s="89">
        <v>0</v>
      </c>
      <c r="CL115" s="89">
        <v>0</v>
      </c>
      <c r="CM115" s="89">
        <v>6.729803615995622E-3</v>
      </c>
      <c r="CN115" s="89">
        <v>6.7726085832731098E-3</v>
      </c>
      <c r="CO115" s="89">
        <v>2.2725366424450888E-3</v>
      </c>
      <c r="CP115" s="89">
        <v>2.4206006453137974E-3</v>
      </c>
      <c r="CQ115" s="89">
        <v>2.9794353493234338E-3</v>
      </c>
      <c r="CR115" s="89">
        <v>3.3794353493233897E-3</v>
      </c>
      <c r="CS115" s="89">
        <v>3.7794353493234567E-3</v>
      </c>
      <c r="CT115" s="89">
        <v>4.1794353493235237E-3</v>
      </c>
      <c r="CU115" s="89">
        <v>4.5794353493234796E-3</v>
      </c>
      <c r="CV115" s="89">
        <v>4.9794353493234356E-3</v>
      </c>
      <c r="CW115" s="89">
        <v>5.3794353493235025E-3</v>
      </c>
      <c r="CX115" s="89">
        <v>5.7794353493234585E-3</v>
      </c>
      <c r="CY115" s="89">
        <v>6.1794353493236365E-3</v>
      </c>
      <c r="CZ115" s="89">
        <v>6.5794353493234814E-3</v>
      </c>
      <c r="DA115" s="89">
        <v>6.9794353493236594E-3</v>
      </c>
      <c r="DB115" s="89">
        <v>7.3794353493236153E-3</v>
      </c>
      <c r="DC115" s="89">
        <v>7.7794353493236823E-3</v>
      </c>
      <c r="DD115" s="89">
        <v>8.2627686826570734E-3</v>
      </c>
      <c r="DE115" s="89">
        <v>8.7461020159903535E-3</v>
      </c>
      <c r="DF115" s="89">
        <v>9.2294353493236336E-3</v>
      </c>
      <c r="DG115" s="89">
        <v>9.7127686826571358E-3</v>
      </c>
      <c r="DH115" s="89">
        <v>1.0196102015990416E-2</v>
      </c>
      <c r="DI115" s="89">
        <v>1.0679435349323807E-2</v>
      </c>
      <c r="DJ115" s="89">
        <v>1.1162768682657198E-2</v>
      </c>
      <c r="DK115" s="89">
        <v>1.1646102015990478E-2</v>
      </c>
      <c r="DL115" s="89">
        <v>1.2129435349323869E-2</v>
      </c>
      <c r="DM115" s="89">
        <v>1.2612768682657149E-2</v>
      </c>
      <c r="DN115" s="89">
        <v>1.3096102015990652E-2</v>
      </c>
      <c r="DO115" s="89">
        <v>1.3579435349324043E-2</v>
      </c>
      <c r="DP115" s="89">
        <v>1.4039526102032074E-2</v>
      </c>
      <c r="DQ115" s="89">
        <v>1.4499616854740438E-2</v>
      </c>
      <c r="DR115" s="89">
        <v>1.4959707607448691E-2</v>
      </c>
      <c r="DS115" s="89">
        <v>1.5419798360156833E-2</v>
      </c>
      <c r="DT115" s="89">
        <v>1.5879889112865087E-2</v>
      </c>
      <c r="DU115" s="89">
        <v>1.6339979865573229E-2</v>
      </c>
      <c r="DV115" s="89">
        <v>1.6800070618281482E-2</v>
      </c>
      <c r="DW115" s="89">
        <v>1.7260161370989735E-2</v>
      </c>
      <c r="DX115" s="89">
        <v>1.7720252123697877E-2</v>
      </c>
      <c r="DY115" s="89">
        <v>1.8180342876406241E-2</v>
      </c>
      <c r="DZ115" s="89">
        <v>1.8640433629114384E-2</v>
      </c>
      <c r="EA115" s="89">
        <v>1.9100524381822748E-2</v>
      </c>
    </row>
    <row r="116" spans="1:131">
      <c r="A116" s="99" t="s">
        <v>85</v>
      </c>
      <c r="B116" s="131">
        <v>0</v>
      </c>
      <c r="C116" s="131">
        <v>0</v>
      </c>
      <c r="D116" s="131">
        <v>0</v>
      </c>
      <c r="E116" s="131">
        <v>0</v>
      </c>
      <c r="F116" s="131">
        <v>0</v>
      </c>
      <c r="G116" s="131">
        <v>0</v>
      </c>
      <c r="H116" s="131">
        <v>0</v>
      </c>
      <c r="I116" s="131">
        <v>0</v>
      </c>
      <c r="J116" s="131">
        <v>0</v>
      </c>
      <c r="K116" s="131">
        <v>0</v>
      </c>
      <c r="L116" s="131">
        <v>0</v>
      </c>
      <c r="M116" s="131">
        <v>0</v>
      </c>
      <c r="N116" s="131">
        <v>0</v>
      </c>
      <c r="O116" s="131">
        <v>0</v>
      </c>
      <c r="P116" s="131">
        <v>0</v>
      </c>
      <c r="Q116" s="131">
        <v>0</v>
      </c>
      <c r="R116" s="131">
        <v>0</v>
      </c>
      <c r="S116" s="131">
        <v>0</v>
      </c>
      <c r="T116" s="131">
        <v>0</v>
      </c>
      <c r="U116" s="131">
        <v>0</v>
      </c>
      <c r="V116" s="131">
        <v>0</v>
      </c>
      <c r="W116" s="131">
        <v>0</v>
      </c>
      <c r="X116" s="131">
        <v>0</v>
      </c>
      <c r="Y116" s="131">
        <v>0</v>
      </c>
      <c r="Z116" s="131">
        <v>0</v>
      </c>
      <c r="AA116" s="131">
        <v>0</v>
      </c>
      <c r="AB116" s="131">
        <v>0</v>
      </c>
      <c r="AC116" s="131">
        <v>0</v>
      </c>
      <c r="AD116" s="131">
        <v>0</v>
      </c>
      <c r="AE116" s="131">
        <v>0</v>
      </c>
      <c r="AF116" s="131">
        <v>0</v>
      </c>
      <c r="AG116" s="132">
        <v>0</v>
      </c>
      <c r="AH116" s="132">
        <v>0</v>
      </c>
      <c r="AI116" s="132">
        <v>0</v>
      </c>
      <c r="AJ116" s="132">
        <v>0</v>
      </c>
      <c r="AK116" s="132">
        <v>0</v>
      </c>
      <c r="AL116" s="132">
        <v>0</v>
      </c>
      <c r="AM116" s="132">
        <v>0</v>
      </c>
      <c r="AN116" s="132">
        <v>0</v>
      </c>
      <c r="AO116" s="132">
        <v>0</v>
      </c>
      <c r="AP116" s="132">
        <v>0</v>
      </c>
      <c r="AQ116" s="132">
        <v>0</v>
      </c>
      <c r="AR116" s="132">
        <v>0</v>
      </c>
      <c r="AS116" s="132">
        <v>0</v>
      </c>
      <c r="AT116" s="132">
        <v>0</v>
      </c>
      <c r="AU116" s="132">
        <v>0</v>
      </c>
      <c r="AV116" s="132">
        <v>0</v>
      </c>
      <c r="AW116" s="132">
        <v>0</v>
      </c>
      <c r="AX116" s="132">
        <v>0</v>
      </c>
      <c r="AY116" s="132">
        <v>0</v>
      </c>
      <c r="AZ116" s="132">
        <v>0</v>
      </c>
      <c r="BA116" s="132">
        <v>0</v>
      </c>
      <c r="BB116" s="132">
        <v>0</v>
      </c>
      <c r="BC116" s="132">
        <v>0</v>
      </c>
      <c r="BD116" s="132">
        <v>0</v>
      </c>
      <c r="BE116" s="132">
        <v>0</v>
      </c>
      <c r="BF116" s="132">
        <v>0</v>
      </c>
      <c r="BG116" s="132">
        <v>0</v>
      </c>
      <c r="BH116" s="132">
        <v>0</v>
      </c>
      <c r="BI116" s="132">
        <v>0</v>
      </c>
      <c r="BJ116" s="132">
        <v>0</v>
      </c>
      <c r="BK116" s="132">
        <v>0</v>
      </c>
      <c r="BL116" s="132">
        <v>0</v>
      </c>
      <c r="BM116" s="132">
        <v>0</v>
      </c>
      <c r="BN116" s="132">
        <v>0</v>
      </c>
      <c r="BO116" s="132">
        <v>0</v>
      </c>
      <c r="BP116" s="132">
        <v>0</v>
      </c>
      <c r="BQ116" s="132">
        <v>0</v>
      </c>
      <c r="BR116" s="132">
        <v>0</v>
      </c>
      <c r="BS116" s="132">
        <v>0</v>
      </c>
      <c r="BT116" s="4" t="s">
        <v>86</v>
      </c>
      <c r="BU116" s="97">
        <v>0.19222065292935359</v>
      </c>
      <c r="BV116" s="89">
        <v>0</v>
      </c>
      <c r="BW116" s="89">
        <v>0</v>
      </c>
      <c r="BX116" s="89">
        <v>0</v>
      </c>
      <c r="BY116" s="89">
        <v>0</v>
      </c>
      <c r="BZ116" s="89">
        <v>0</v>
      </c>
      <c r="CA116" s="89">
        <v>0</v>
      </c>
      <c r="CB116" s="89">
        <v>0</v>
      </c>
      <c r="CC116" s="89">
        <v>0</v>
      </c>
      <c r="CD116" s="89">
        <v>0</v>
      </c>
      <c r="CE116" s="89">
        <v>0</v>
      </c>
      <c r="CF116" s="119">
        <v>0</v>
      </c>
      <c r="CG116" s="89">
        <v>0</v>
      </c>
      <c r="CH116" s="89">
        <v>0</v>
      </c>
      <c r="CI116" s="89">
        <v>0</v>
      </c>
      <c r="CJ116" s="89">
        <v>0</v>
      </c>
      <c r="CK116" s="89">
        <v>0</v>
      </c>
      <c r="CL116" s="89">
        <v>0</v>
      </c>
      <c r="CM116" s="89">
        <v>0</v>
      </c>
      <c r="CN116" s="89">
        <v>0</v>
      </c>
      <c r="CO116" s="89">
        <v>0</v>
      </c>
      <c r="CP116" s="89">
        <v>0</v>
      </c>
      <c r="CQ116" s="89">
        <v>0</v>
      </c>
      <c r="CR116" s="89">
        <v>0</v>
      </c>
      <c r="CS116" s="89">
        <v>0</v>
      </c>
      <c r="CT116" s="89">
        <v>0</v>
      </c>
      <c r="CU116" s="89">
        <v>0</v>
      </c>
      <c r="CV116" s="89">
        <v>0</v>
      </c>
      <c r="CW116" s="89">
        <v>0</v>
      </c>
      <c r="CX116" s="89">
        <v>0</v>
      </c>
      <c r="CY116" s="89">
        <v>0</v>
      </c>
      <c r="CZ116" s="89">
        <v>0</v>
      </c>
      <c r="DA116" s="89">
        <v>0</v>
      </c>
      <c r="DB116" s="89">
        <v>0</v>
      </c>
      <c r="DC116" s="89">
        <v>0</v>
      </c>
      <c r="DD116" s="89">
        <v>0</v>
      </c>
      <c r="DE116" s="89">
        <v>0</v>
      </c>
      <c r="DF116" s="89">
        <v>0</v>
      </c>
      <c r="DG116" s="89">
        <v>0</v>
      </c>
      <c r="DH116" s="89">
        <v>0</v>
      </c>
      <c r="DI116" s="89">
        <v>0</v>
      </c>
      <c r="DJ116" s="89">
        <v>0</v>
      </c>
      <c r="DK116" s="89">
        <v>0</v>
      </c>
      <c r="DL116" s="89">
        <v>0</v>
      </c>
      <c r="DM116" s="89">
        <v>0</v>
      </c>
      <c r="DN116" s="89">
        <v>0</v>
      </c>
      <c r="DO116" s="89">
        <v>0</v>
      </c>
      <c r="DP116" s="89">
        <v>0</v>
      </c>
      <c r="DQ116" s="89">
        <v>0</v>
      </c>
      <c r="DR116" s="89">
        <v>0</v>
      </c>
      <c r="DS116" s="89">
        <v>0</v>
      </c>
      <c r="DT116" s="89">
        <v>0</v>
      </c>
      <c r="DU116" s="89">
        <v>0</v>
      </c>
      <c r="DV116" s="89">
        <v>0</v>
      </c>
      <c r="DW116" s="89">
        <v>0</v>
      </c>
      <c r="DX116" s="89">
        <v>0</v>
      </c>
      <c r="DY116" s="89">
        <v>0</v>
      </c>
      <c r="DZ116" s="89">
        <v>0</v>
      </c>
      <c r="EA116" s="89">
        <v>0</v>
      </c>
    </row>
    <row r="117" spans="1:131">
      <c r="A117" s="99" t="s">
        <v>87</v>
      </c>
      <c r="B117" s="131">
        <v>0</v>
      </c>
      <c r="C117" s="131">
        <v>0</v>
      </c>
      <c r="D117" s="131">
        <v>0</v>
      </c>
      <c r="E117" s="131">
        <v>0</v>
      </c>
      <c r="F117" s="131">
        <v>0</v>
      </c>
      <c r="G117" s="131">
        <v>0</v>
      </c>
      <c r="H117" s="131">
        <v>0</v>
      </c>
      <c r="I117" s="131">
        <v>0</v>
      </c>
      <c r="J117" s="131">
        <v>0</v>
      </c>
      <c r="K117" s="131">
        <v>0</v>
      </c>
      <c r="L117" s="131">
        <v>620.29999999999995</v>
      </c>
      <c r="M117" s="131">
        <v>0</v>
      </c>
      <c r="N117" s="131">
        <v>507.38</v>
      </c>
      <c r="O117" s="131">
        <v>0</v>
      </c>
      <c r="P117" s="131">
        <v>4271.93</v>
      </c>
      <c r="Q117" s="131">
        <v>0</v>
      </c>
      <c r="R117" s="131">
        <v>5133.76</v>
      </c>
      <c r="S117" s="131">
        <v>7688.29</v>
      </c>
      <c r="T117" s="131">
        <v>11605.37</v>
      </c>
      <c r="U117" s="131">
        <v>10344.64</v>
      </c>
      <c r="V117" s="131">
        <v>6886.37</v>
      </c>
      <c r="W117" s="131">
        <v>2719.83</v>
      </c>
      <c r="X117" s="131">
        <v>787.6</v>
      </c>
      <c r="Y117" s="131">
        <v>11082.19</v>
      </c>
      <c r="Z117" s="131">
        <v>3906.63</v>
      </c>
      <c r="AA117" s="131">
        <v>2748.92</v>
      </c>
      <c r="AB117" s="131">
        <v>19097.45</v>
      </c>
      <c r="AC117" s="131">
        <v>8027.87</v>
      </c>
      <c r="AD117" s="131">
        <v>4874.01</v>
      </c>
      <c r="AE117" s="131">
        <v>14498.2</v>
      </c>
      <c r="AF117" s="131">
        <v>17232.68</v>
      </c>
      <c r="AG117" s="132">
        <v>9844.2389158130791</v>
      </c>
      <c r="AH117" s="132">
        <v>11723.68828058605</v>
      </c>
      <c r="AI117" s="132">
        <v>13697.592595492466</v>
      </c>
      <c r="AJ117" s="132">
        <v>15631.821318515267</v>
      </c>
      <c r="AK117" s="132">
        <v>17708.961164433538</v>
      </c>
      <c r="AL117" s="132">
        <v>19866.868088854491</v>
      </c>
      <c r="AM117" s="132">
        <v>22105.542091778127</v>
      </c>
      <c r="AN117" s="132">
        <v>24424.983173204437</v>
      </c>
      <c r="AO117" s="132">
        <v>26825.191333133433</v>
      </c>
      <c r="AP117" s="132">
        <v>29167.409578291525</v>
      </c>
      <c r="AQ117" s="132">
        <v>31716.350473794573</v>
      </c>
      <c r="AR117" s="132">
        <v>34345.594269188216</v>
      </c>
      <c r="AS117" s="132">
        <v>37055.140964472455</v>
      </c>
      <c r="AT117" s="132">
        <v>39844.990559647289</v>
      </c>
      <c r="AU117" s="132">
        <v>42715.143054712717</v>
      </c>
      <c r="AV117" s="132">
        <v>45264.066780253241</v>
      </c>
      <c r="AW117" s="132">
        <v>48358.893994142512</v>
      </c>
      <c r="AX117" s="132">
        <v>51541.402388884228</v>
      </c>
      <c r="AY117" s="132">
        <v>54811.591964478401</v>
      </c>
      <c r="AZ117" s="132">
        <v>58169.462720925025</v>
      </c>
      <c r="BA117" s="132">
        <v>61615.014658224078</v>
      </c>
      <c r="BB117" s="132">
        <v>64791.434582300601</v>
      </c>
      <c r="BC117" s="132">
        <v>68392.054710912125</v>
      </c>
      <c r="BD117" s="132">
        <v>72079.843264932511</v>
      </c>
      <c r="BE117" s="132">
        <v>75854.800244361759</v>
      </c>
      <c r="BF117" s="132">
        <v>79716.925649199868</v>
      </c>
      <c r="BG117" s="132">
        <v>83666.219479446881</v>
      </c>
      <c r="BH117" s="132">
        <v>86755.671001858063</v>
      </c>
      <c r="BI117" s="132">
        <v>90911.402645814276</v>
      </c>
      <c r="BJ117" s="132">
        <v>95157.811041898603</v>
      </c>
      <c r="BK117" s="132">
        <v>99494.896190111045</v>
      </c>
      <c r="BL117" s="132">
        <v>103922.65809045159</v>
      </c>
      <c r="BM117" s="132">
        <v>108441.09674292024</v>
      </c>
      <c r="BN117" s="132">
        <v>112382.64888640046</v>
      </c>
      <c r="BO117" s="132">
        <v>117054.60184763541</v>
      </c>
      <c r="BP117" s="132">
        <v>121816.6918184263</v>
      </c>
      <c r="BQ117" s="132">
        <v>126668.91879877308</v>
      </c>
      <c r="BR117" s="132">
        <v>131611.2827886758</v>
      </c>
      <c r="BS117" s="132">
        <v>136643.78378813443</v>
      </c>
      <c r="BV117" s="89">
        <v>1.9916013912618102E-4</v>
      </c>
      <c r="BW117" s="89">
        <v>0</v>
      </c>
      <c r="BX117" s="89">
        <v>1.3892130231294264E-3</v>
      </c>
      <c r="BY117" s="89">
        <v>0</v>
      </c>
      <c r="BZ117" s="89">
        <v>1.4963328556435104E-3</v>
      </c>
      <c r="CA117" s="89">
        <v>2.1728984341301896E-3</v>
      </c>
      <c r="CB117" s="89">
        <v>3.1166878497108363E-3</v>
      </c>
      <c r="CC117" s="89">
        <v>2.5636642118630516E-3</v>
      </c>
      <c r="CD117" s="89">
        <v>1.6246717329668242E-3</v>
      </c>
      <c r="CE117" s="89">
        <v>6.1042387388254903E-4</v>
      </c>
      <c r="CF117" s="119">
        <v>1.7100580544951341E-4</v>
      </c>
      <c r="CG117" s="89">
        <v>2.3305351023576201E-3</v>
      </c>
      <c r="CH117" s="89">
        <v>8.0152515364135006E-4</v>
      </c>
      <c r="CI117" s="89">
        <v>5.512520824183507E-4</v>
      </c>
      <c r="CJ117" s="89">
        <v>3.629783910201479E-3</v>
      </c>
      <c r="CK117" s="89">
        <v>1.4775725545104125E-3</v>
      </c>
      <c r="CL117" s="89">
        <v>8.6069932920209216E-4</v>
      </c>
      <c r="CM117" s="89">
        <v>1.1106993292020922E-3</v>
      </c>
      <c r="CN117" s="89">
        <v>1.3606993292020922E-3</v>
      </c>
      <c r="CO117" s="89">
        <v>1.6106993292020922E-3</v>
      </c>
      <c r="CP117" s="89">
        <v>1.8606993292020922E-3</v>
      </c>
      <c r="CQ117" s="89">
        <v>2.1106993292020924E-3</v>
      </c>
      <c r="CR117" s="89">
        <v>2.3606993292020926E-3</v>
      </c>
      <c r="CS117" s="89">
        <v>2.6106993292020928E-3</v>
      </c>
      <c r="CT117" s="89">
        <v>2.8606993292020931E-3</v>
      </c>
      <c r="CU117" s="89">
        <v>3.1106993292020933E-3</v>
      </c>
      <c r="CV117" s="89">
        <v>3.3606993292020935E-3</v>
      </c>
      <c r="CW117" s="89">
        <v>3.6106993292020937E-3</v>
      </c>
      <c r="CX117" s="89">
        <v>3.860699329202094E-3</v>
      </c>
      <c r="CY117" s="89">
        <v>4.1106993292020942E-3</v>
      </c>
      <c r="CZ117" s="89">
        <v>4.3606993292020944E-3</v>
      </c>
      <c r="DA117" s="89">
        <v>4.6106993292020946E-3</v>
      </c>
      <c r="DB117" s="89">
        <v>4.8606993292020948E-3</v>
      </c>
      <c r="DC117" s="89">
        <v>5.1106993292020951E-3</v>
      </c>
      <c r="DD117" s="89">
        <v>5.3606993292020953E-3</v>
      </c>
      <c r="DE117" s="89">
        <v>5.6106993292020955E-3</v>
      </c>
      <c r="DF117" s="89">
        <v>5.8606993292020957E-3</v>
      </c>
      <c r="DG117" s="89">
        <v>6.110699329202096E-3</v>
      </c>
      <c r="DH117" s="89">
        <v>6.3606993292020962E-3</v>
      </c>
      <c r="DI117" s="89">
        <v>6.6106993292020964E-3</v>
      </c>
      <c r="DJ117" s="89">
        <v>6.8606993292020966E-3</v>
      </c>
      <c r="DK117" s="89">
        <v>7.1106993292020968E-3</v>
      </c>
      <c r="DL117" s="89">
        <v>7.3606993292020971E-3</v>
      </c>
      <c r="DM117" s="89">
        <v>7.6106993292020973E-3</v>
      </c>
      <c r="DN117" s="89">
        <v>7.8606993292020966E-3</v>
      </c>
      <c r="DO117" s="89">
        <v>8.1106993292020969E-3</v>
      </c>
      <c r="DP117" s="89">
        <v>8.3606993292020971E-3</v>
      </c>
      <c r="DQ117" s="89">
        <v>8.6106993292020973E-3</v>
      </c>
      <c r="DR117" s="89">
        <v>8.8606993292020975E-3</v>
      </c>
      <c r="DS117" s="89">
        <v>9.1106993292020978E-3</v>
      </c>
      <c r="DT117" s="89">
        <v>9.360699329202098E-3</v>
      </c>
      <c r="DU117" s="89">
        <v>9.6106993292020982E-3</v>
      </c>
      <c r="DV117" s="89">
        <v>9.8606993292020984E-3</v>
      </c>
      <c r="DW117" s="89">
        <v>1.0110699329202099E-2</v>
      </c>
      <c r="DX117" s="89">
        <v>1.0360699329202099E-2</v>
      </c>
      <c r="DY117" s="89">
        <v>1.0610699329202099E-2</v>
      </c>
      <c r="DZ117" s="89">
        <v>1.0860699329202099E-2</v>
      </c>
      <c r="EA117" s="89">
        <v>1.11106993292021E-2</v>
      </c>
    </row>
    <row r="118" spans="1:131">
      <c r="A118" s="99" t="s">
        <v>88</v>
      </c>
      <c r="B118" s="131">
        <v>0</v>
      </c>
      <c r="C118" s="131">
        <v>0</v>
      </c>
      <c r="D118" s="131">
        <v>0</v>
      </c>
      <c r="E118" s="131">
        <v>0</v>
      </c>
      <c r="F118" s="131">
        <v>0</v>
      </c>
      <c r="G118" s="131">
        <v>0</v>
      </c>
      <c r="H118" s="131">
        <v>0</v>
      </c>
      <c r="I118" s="131">
        <v>0</v>
      </c>
      <c r="J118" s="131">
        <v>0</v>
      </c>
      <c r="K118" s="131">
        <v>0</v>
      </c>
      <c r="L118" s="131">
        <v>0</v>
      </c>
      <c r="M118" s="131">
        <v>620.29999999999995</v>
      </c>
      <c r="N118" s="131">
        <v>0</v>
      </c>
      <c r="O118" s="131">
        <v>507.38</v>
      </c>
      <c r="P118" s="131">
        <v>6164.17</v>
      </c>
      <c r="Q118" s="131">
        <v>4271.93</v>
      </c>
      <c r="R118" s="131">
        <v>6186.37</v>
      </c>
      <c r="S118" s="131">
        <v>3821.72</v>
      </c>
      <c r="T118" s="131">
        <v>1853.12</v>
      </c>
      <c r="U118" s="131">
        <v>11497.13</v>
      </c>
      <c r="V118" s="131">
        <v>3855.73</v>
      </c>
      <c r="W118" s="131">
        <v>0</v>
      </c>
      <c r="X118" s="131">
        <v>6120.32</v>
      </c>
      <c r="Y118" s="131">
        <v>6606.51</v>
      </c>
      <c r="Z118" s="131">
        <v>14566.32</v>
      </c>
      <c r="AA118" s="131">
        <v>3902.3</v>
      </c>
      <c r="AB118" s="131">
        <v>2290.4699999999998</v>
      </c>
      <c r="AC118" s="131">
        <v>19097.45</v>
      </c>
      <c r="AD118" s="131">
        <v>8461.02</v>
      </c>
      <c r="AE118" s="131">
        <v>3077.64</v>
      </c>
      <c r="AF118" s="131">
        <v>11187.31</v>
      </c>
      <c r="AG118" s="132">
        <v>33589.832700994732</v>
      </c>
      <c r="AH118" s="132">
        <v>36226.598997795729</v>
      </c>
      <c r="AI118" s="132">
        <v>37276.570207151344</v>
      </c>
      <c r="AJ118" s="132">
        <v>38662.267335200377</v>
      </c>
      <c r="AK118" s="132">
        <v>40247.671791775509</v>
      </c>
      <c r="AL118" s="132">
        <v>41863.665038884421</v>
      </c>
      <c r="AM118" s="132">
        <v>43510.247076527128</v>
      </c>
      <c r="AN118" s="132">
        <v>45187.417904703601</v>
      </c>
      <c r="AO118" s="132">
        <v>46895.177523413848</v>
      </c>
      <c r="AP118" s="132">
        <v>48403.258974533906</v>
      </c>
      <c r="AQ118" s="132">
        <v>50162.757495134494</v>
      </c>
      <c r="AR118" s="132">
        <v>51952.669008622121</v>
      </c>
      <c r="AS118" s="132">
        <v>53772.993514996771</v>
      </c>
      <c r="AT118" s="132">
        <v>55623.731014258439</v>
      </c>
      <c r="AU118" s="132">
        <v>57504.881506407117</v>
      </c>
      <c r="AV118" s="132">
        <v>58449.856073857809</v>
      </c>
      <c r="AW118" s="132">
        <v>60026.467173869329</v>
      </c>
      <c r="AX118" s="132">
        <v>61617.83709957276</v>
      </c>
      <c r="AY118" s="132">
        <v>63223.965850968088</v>
      </c>
      <c r="AZ118" s="132">
        <v>64844.853428055372</v>
      </c>
      <c r="BA118" s="132">
        <v>66480.499830834538</v>
      </c>
      <c r="BB118" s="132">
        <v>67757.75602338872</v>
      </c>
      <c r="BC118" s="132">
        <v>69413.330530079838</v>
      </c>
      <c r="BD118" s="132">
        <v>71083.577553540701</v>
      </c>
      <c r="BE118" s="132">
        <v>72768.497093771293</v>
      </c>
      <c r="BF118" s="132">
        <v>74468.08915077163</v>
      </c>
      <c r="BG118" s="132">
        <v>76182.353724541754</v>
      </c>
      <c r="BH118" s="132">
        <v>77222.242830874558</v>
      </c>
      <c r="BI118" s="132">
        <v>79171.05283191186</v>
      </c>
      <c r="BJ118" s="132">
        <v>81140.447175025838</v>
      </c>
      <c r="BK118" s="132">
        <v>83130.425860216492</v>
      </c>
      <c r="BL118" s="132">
        <v>85140.988887483792</v>
      </c>
      <c r="BM118" s="132">
        <v>87172.136256827798</v>
      </c>
      <c r="BN118" s="132">
        <v>88696.999640105976</v>
      </c>
      <c r="BO118" s="132">
        <v>90757.011297102144</v>
      </c>
      <c r="BP118" s="132">
        <v>92837.484770329378</v>
      </c>
      <c r="BQ118" s="132">
        <v>94938.420059787502</v>
      </c>
      <c r="BR118" s="132">
        <v>97059.817165476619</v>
      </c>
      <c r="BS118" s="132">
        <v>99201.676087396685</v>
      </c>
      <c r="BV118" s="119">
        <v>0</v>
      </c>
      <c r="BW118" s="119">
        <v>1.7655745867415664E-4</v>
      </c>
      <c r="BX118" s="119">
        <v>2.0045612266080472E-3</v>
      </c>
      <c r="BY118" s="119">
        <v>1.3410118106810499E-3</v>
      </c>
      <c r="BZ118" s="119">
        <v>1.8031362370206912E-3</v>
      </c>
      <c r="CA118" s="119">
        <v>1.0801113646446777E-3</v>
      </c>
      <c r="CB118" s="119">
        <v>4.9766587261381107E-4</v>
      </c>
      <c r="CC118" s="119">
        <v>2.8492804698991019E-3</v>
      </c>
      <c r="CD118" s="119">
        <v>9.0966583859888059E-4</v>
      </c>
      <c r="CE118" s="119">
        <v>0</v>
      </c>
      <c r="CF118" s="119">
        <v>1.3288601462782704E-3</v>
      </c>
      <c r="CG118" s="119">
        <v>1.3893195712288491E-3</v>
      </c>
      <c r="CH118" s="119">
        <v>2.9885788713006015E-3</v>
      </c>
      <c r="CI118" s="119">
        <v>7.8254405410893373E-4</v>
      </c>
      <c r="CJ118" s="119">
        <v>4.3534142792881668E-4</v>
      </c>
      <c r="CK118" s="119">
        <v>3.5149881576476546E-3</v>
      </c>
      <c r="CL118" s="119">
        <v>1.4941278820448636E-3</v>
      </c>
      <c r="CM118" s="119">
        <v>1.5031620393524583E-3</v>
      </c>
      <c r="CN118" s="119">
        <v>1.7891949726139469E-3</v>
      </c>
      <c r="CO118" s="119">
        <v>5.4959171005688756E-3</v>
      </c>
      <c r="CP118" s="119">
        <v>5.7496247632321165E-3</v>
      </c>
      <c r="CQ118" s="119">
        <v>5.7440481736243587E-3</v>
      </c>
      <c r="CR118" s="119">
        <v>5.8387302863764099E-3</v>
      </c>
      <c r="CS118" s="119">
        <v>5.9334123991284593E-3</v>
      </c>
      <c r="CT118" s="119">
        <v>6.0280945118805088E-3</v>
      </c>
      <c r="CU118" s="119">
        <v>6.1227766246325609E-3</v>
      </c>
      <c r="CV118" s="119">
        <v>6.2174587373846121E-3</v>
      </c>
      <c r="CW118" s="119">
        <v>6.3121408501366615E-3</v>
      </c>
      <c r="CX118" s="119">
        <v>6.4068229628887119E-3</v>
      </c>
      <c r="CY118" s="119">
        <v>6.5015050756407613E-3</v>
      </c>
      <c r="CZ118" s="119">
        <v>6.5961871883928125E-3</v>
      </c>
      <c r="DA118" s="119">
        <v>6.6908693011448628E-3</v>
      </c>
      <c r="DB118" s="119">
        <v>6.7855514138969123E-3</v>
      </c>
      <c r="DC118" s="119">
        <v>6.8802335266489574E-3</v>
      </c>
      <c r="DD118" s="119">
        <v>6.9223144656498665E-3</v>
      </c>
      <c r="DE118" s="119">
        <v>6.964395404650779E-3</v>
      </c>
      <c r="DF118" s="119">
        <v>7.0064763436516906E-3</v>
      </c>
      <c r="DG118" s="119">
        <v>7.0485572826525997E-3</v>
      </c>
      <c r="DH118" s="119">
        <v>7.0906382216535113E-3</v>
      </c>
      <c r="DI118" s="119">
        <v>7.1327191606544221E-3</v>
      </c>
      <c r="DJ118" s="119">
        <v>7.174800099655332E-3</v>
      </c>
      <c r="DK118" s="119">
        <v>7.2168810386562445E-3</v>
      </c>
      <c r="DL118" s="119">
        <v>7.2589619776571553E-3</v>
      </c>
      <c r="DM118" s="119">
        <v>7.3010429166580652E-3</v>
      </c>
      <c r="DN118" s="119">
        <v>7.343123855658976E-3</v>
      </c>
      <c r="DO118" s="119">
        <v>7.3852047946598894E-3</v>
      </c>
      <c r="DP118" s="119">
        <v>7.4419567779234492E-3</v>
      </c>
      <c r="DQ118" s="119">
        <v>7.4987087611870082E-3</v>
      </c>
      <c r="DR118" s="119">
        <v>7.555460744450568E-3</v>
      </c>
      <c r="DS118" s="119">
        <v>7.612212727714127E-3</v>
      </c>
      <c r="DT118" s="119">
        <v>7.668964710977685E-3</v>
      </c>
      <c r="DU118" s="119">
        <v>7.7257166942412449E-3</v>
      </c>
      <c r="DV118" s="119">
        <v>7.7824686775048038E-3</v>
      </c>
      <c r="DW118" s="119">
        <v>7.8392206607683628E-3</v>
      </c>
      <c r="DX118" s="119">
        <v>7.8959726440319244E-3</v>
      </c>
      <c r="DY118" s="119">
        <v>7.9527246272954825E-3</v>
      </c>
      <c r="DZ118" s="119">
        <v>8.0094766105590406E-3</v>
      </c>
      <c r="EA118" s="119">
        <v>8.0662285938225952E-3</v>
      </c>
    </row>
    <row r="119" spans="1:131">
      <c r="A119" s="99" t="s">
        <v>89</v>
      </c>
      <c r="B119" s="131">
        <v>0</v>
      </c>
      <c r="C119" s="131">
        <v>0</v>
      </c>
      <c r="D119" s="131">
        <v>0</v>
      </c>
      <c r="E119" s="131">
        <v>0</v>
      </c>
      <c r="F119" s="131">
        <v>0</v>
      </c>
      <c r="G119" s="131">
        <v>0</v>
      </c>
      <c r="H119" s="131">
        <v>0</v>
      </c>
      <c r="I119" s="131">
        <v>0</v>
      </c>
      <c r="J119" s="131">
        <v>0</v>
      </c>
      <c r="K119" s="131">
        <v>0</v>
      </c>
      <c r="L119" s="131">
        <v>0</v>
      </c>
      <c r="M119" s="131">
        <v>0</v>
      </c>
      <c r="N119" s="131">
        <v>620.29999999999995</v>
      </c>
      <c r="O119" s="131">
        <v>0</v>
      </c>
      <c r="P119" s="131">
        <v>507.38</v>
      </c>
      <c r="Q119" s="131">
        <v>6164.17</v>
      </c>
      <c r="R119" s="131">
        <v>3842.02</v>
      </c>
      <c r="S119" s="131">
        <v>0</v>
      </c>
      <c r="T119" s="131">
        <v>3691.69</v>
      </c>
      <c r="U119" s="131">
        <v>1783.85</v>
      </c>
      <c r="V119" s="131">
        <v>11497.13</v>
      </c>
      <c r="W119" s="131">
        <v>3855.73</v>
      </c>
      <c r="X119" s="131">
        <v>0</v>
      </c>
      <c r="Y119" s="131">
        <v>71.540000000000006</v>
      </c>
      <c r="Z119" s="131">
        <v>6109.89</v>
      </c>
      <c r="AA119" s="131">
        <v>14566.32</v>
      </c>
      <c r="AB119" s="131">
        <v>1949.22</v>
      </c>
      <c r="AC119" s="131">
        <v>2290.4699999999998</v>
      </c>
      <c r="AD119" s="131">
        <v>19097.45</v>
      </c>
      <c r="AE119" s="131">
        <v>8522.25</v>
      </c>
      <c r="AF119" s="131">
        <v>3077.64</v>
      </c>
      <c r="AG119" s="132">
        <v>11625.763784225934</v>
      </c>
      <c r="AH119" s="132">
        <v>12538.373930090364</v>
      </c>
      <c r="AI119" s="132">
        <v>12901.77905237443</v>
      </c>
      <c r="AJ119" s="132">
        <v>13381.382140326139</v>
      </c>
      <c r="AK119" s="132">
        <v>13930.105853202973</v>
      </c>
      <c r="AL119" s="132">
        <v>14489.416640339943</v>
      </c>
      <c r="AM119" s="132">
        <v>15059.314501737052</v>
      </c>
      <c r="AN119" s="132">
        <v>15639.799437394287</v>
      </c>
      <c r="AO119" s="132">
        <v>16230.871447311654</v>
      </c>
      <c r="AP119" s="132">
        <v>16752.832925183953</v>
      </c>
      <c r="AQ119" s="132">
        <v>17361.812266084082</v>
      </c>
      <c r="AR119" s="132">
        <v>17981.317835989979</v>
      </c>
      <c r="AS119" s="132">
        <v>18611.349634901639</v>
      </c>
      <c r="AT119" s="132">
        <v>19251.90766281906</v>
      </c>
      <c r="AU119" s="132">
        <v>19902.991919742231</v>
      </c>
      <c r="AV119" s="132">
        <v>20230.056695594998</v>
      </c>
      <c r="AW119" s="132">
        <v>20775.736943290303</v>
      </c>
      <c r="AX119" s="132">
        <v>21326.525362340726</v>
      </c>
      <c r="AY119" s="132">
        <v>21882.421952746277</v>
      </c>
      <c r="AZ119" s="132">
        <v>22443.426714506972</v>
      </c>
      <c r="BA119" s="132">
        <v>23009.53964762278</v>
      </c>
      <c r="BB119" s="132">
        <v>23451.61028604352</v>
      </c>
      <c r="BC119" s="132">
        <v>24024.620527365962</v>
      </c>
      <c r="BD119" s="132">
        <v>24602.709067696422</v>
      </c>
      <c r="BE119" s="132">
        <v>25185.875907034904</v>
      </c>
      <c r="BF119" s="132">
        <v>25774.121045381409</v>
      </c>
      <c r="BG119" s="132">
        <v>26367.444482735951</v>
      </c>
      <c r="BH119" s="132">
        <v>26727.360092308398</v>
      </c>
      <c r="BI119" s="132">
        <v>27401.861955240445</v>
      </c>
      <c r="BJ119" s="132">
        <v>28083.488256712197</v>
      </c>
      <c r="BK119" s="132">
        <v>28772.238996723649</v>
      </c>
      <c r="BL119" s="132">
        <v>29468.114175274801</v>
      </c>
      <c r="BM119" s="132">
        <v>30171.113792365653</v>
      </c>
      <c r="BN119" s="132">
        <v>30698.883658176346</v>
      </c>
      <c r="BO119" s="132">
        <v>31411.873482513292</v>
      </c>
      <c r="BP119" s="132">
        <v>32131.945338017693</v>
      </c>
      <c r="BQ119" s="132">
        <v>32859.099224689511</v>
      </c>
      <c r="BR119" s="132">
        <v>33593.335142528776</v>
      </c>
      <c r="BS119" s="132">
        <v>34334.653091535482</v>
      </c>
      <c r="BV119" s="119">
        <v>2.4348424119983065E-4</v>
      </c>
      <c r="BW119" s="119">
        <v>0</v>
      </c>
      <c r="BX119" s="119">
        <v>1.6499776533684032E-4</v>
      </c>
      <c r="BY119" s="119">
        <v>1.9350094156612601E-3</v>
      </c>
      <c r="BZ119" s="119">
        <v>1.1198304474769915E-3</v>
      </c>
      <c r="CA119" s="119">
        <v>0</v>
      </c>
      <c r="CB119" s="119">
        <v>9.9142426031216557E-4</v>
      </c>
      <c r="CC119" s="119">
        <v>4.4208328219560127E-4</v>
      </c>
      <c r="CD119" s="119">
        <v>2.712468560539858E-3</v>
      </c>
      <c r="CE119" s="119">
        <v>8.6535910084275885E-4</v>
      </c>
      <c r="CF119" s="119">
        <v>0</v>
      </c>
      <c r="CG119" s="119">
        <v>1.5044542750364697E-5</v>
      </c>
      <c r="CH119" s="119">
        <v>1.2535690661725704E-3</v>
      </c>
      <c r="CI119" s="119">
        <v>2.9210432581421321E-3</v>
      </c>
      <c r="CJ119" s="119">
        <v>3.7048126286194893E-4</v>
      </c>
      <c r="CK119" s="119">
        <v>4.2157329514920695E-4</v>
      </c>
      <c r="CL119" s="119">
        <v>3.3724104801735109E-3</v>
      </c>
      <c r="CM119" s="119">
        <v>5.2025882220037051E-4</v>
      </c>
      <c r="CN119" s="119">
        <v>6.1925756822594526E-4</v>
      </c>
      <c r="CO119" s="119">
        <v>1.9021897059644916E-3</v>
      </c>
      <c r="CP119" s="119">
        <v>1.9900003652978311E-3</v>
      </c>
      <c r="CQ119" s="119">
        <v>1.9880702540621344E-3</v>
      </c>
      <c r="CR119" s="119">
        <v>2.0208406428653567E-3</v>
      </c>
      <c r="CS119" s="119">
        <v>2.0536110316685787E-3</v>
      </c>
      <c r="CT119" s="119">
        <v>2.0863814204718006E-3</v>
      </c>
      <c r="CU119" s="119">
        <v>2.1191518092750234E-3</v>
      </c>
      <c r="CV119" s="119">
        <v>2.1519221980782458E-3</v>
      </c>
      <c r="CW119" s="119">
        <v>2.1846925868814677E-3</v>
      </c>
      <c r="CX119" s="119">
        <v>2.2174629756846896E-3</v>
      </c>
      <c r="CY119" s="119">
        <v>2.2502333644879116E-3</v>
      </c>
      <c r="CZ119" s="119">
        <v>2.2830037532911339E-3</v>
      </c>
      <c r="DA119" s="119">
        <v>2.3157741420943563E-3</v>
      </c>
      <c r="DB119" s="119">
        <v>2.3485445308975782E-3</v>
      </c>
      <c r="DC119" s="119">
        <v>2.3813149197007984E-3</v>
      </c>
      <c r="DD119" s="119">
        <v>2.3958795369466743E-3</v>
      </c>
      <c r="DE119" s="119">
        <v>2.4104441541925514E-3</v>
      </c>
      <c r="DF119" s="119">
        <v>2.4250087714384277E-3</v>
      </c>
      <c r="DG119" s="119">
        <v>2.4395733886843035E-3</v>
      </c>
      <c r="DH119" s="119">
        <v>2.4541380059301802E-3</v>
      </c>
      <c r="DI119" s="119">
        <v>2.4687026231760565E-3</v>
      </c>
      <c r="DJ119" s="119">
        <v>2.4832672404219323E-3</v>
      </c>
      <c r="DK119" s="119">
        <v>2.4978318576678094E-3</v>
      </c>
      <c r="DL119" s="119">
        <v>2.5123964749136857E-3</v>
      </c>
      <c r="DM119" s="119">
        <v>2.526961092159562E-3</v>
      </c>
      <c r="DN119" s="119">
        <v>2.5415257094054382E-3</v>
      </c>
      <c r="DO119" s="119">
        <v>2.5560903266513154E-3</v>
      </c>
      <c r="DP119" s="119">
        <v>2.5757327332563639E-3</v>
      </c>
      <c r="DQ119" s="119">
        <v>2.595375139861412E-3</v>
      </c>
      <c r="DR119" s="119">
        <v>2.6150175464664605E-3</v>
      </c>
      <c r="DS119" s="119">
        <v>2.6346599530715086E-3</v>
      </c>
      <c r="DT119" s="119">
        <v>2.6543023596765566E-3</v>
      </c>
      <c r="DU119" s="119">
        <v>2.6739447662816047E-3</v>
      </c>
      <c r="DV119" s="119">
        <v>2.6935871728866528E-3</v>
      </c>
      <c r="DW119" s="119">
        <v>2.7132295794917013E-3</v>
      </c>
      <c r="DX119" s="119">
        <v>2.7328719860967498E-3</v>
      </c>
      <c r="DY119" s="119">
        <v>2.7525143927017979E-3</v>
      </c>
      <c r="DZ119" s="119">
        <v>2.7721567993068456E-3</v>
      </c>
      <c r="EA119" s="119">
        <v>2.7917992059118923E-3</v>
      </c>
    </row>
    <row r="120" spans="1:131">
      <c r="A120" s="99" t="s">
        <v>90</v>
      </c>
      <c r="B120" s="131">
        <v>0</v>
      </c>
      <c r="C120" s="131">
        <v>0</v>
      </c>
      <c r="D120" s="131">
        <v>0</v>
      </c>
      <c r="E120" s="131">
        <v>0</v>
      </c>
      <c r="F120" s="131">
        <v>0</v>
      </c>
      <c r="G120" s="131">
        <v>0</v>
      </c>
      <c r="H120" s="131">
        <v>0</v>
      </c>
      <c r="I120" s="131">
        <v>0</v>
      </c>
      <c r="J120" s="131">
        <v>0</v>
      </c>
      <c r="K120" s="131">
        <v>0</v>
      </c>
      <c r="L120" s="131">
        <v>0</v>
      </c>
      <c r="M120" s="131">
        <v>0</v>
      </c>
      <c r="N120" s="131">
        <v>0</v>
      </c>
      <c r="O120" s="131">
        <v>620.29999999999995</v>
      </c>
      <c r="P120" s="131">
        <v>620.29999999999995</v>
      </c>
      <c r="Q120" s="131">
        <v>1127.68</v>
      </c>
      <c r="R120" s="131">
        <v>7101.45</v>
      </c>
      <c r="S120" s="131">
        <v>10943.47</v>
      </c>
      <c r="T120" s="131">
        <v>10436.09</v>
      </c>
      <c r="U120" s="131">
        <v>6418.84</v>
      </c>
      <c r="V120" s="131">
        <v>1783.85</v>
      </c>
      <c r="W120" s="131">
        <v>13260.59</v>
      </c>
      <c r="X120" s="131">
        <v>16970.55</v>
      </c>
      <c r="Y120" s="131">
        <v>16843.79</v>
      </c>
      <c r="Z120" s="131">
        <v>8722.5300000000007</v>
      </c>
      <c r="AA120" s="131">
        <v>8047.5</v>
      </c>
      <c r="AB120" s="131">
        <v>24174.35</v>
      </c>
      <c r="AC120" s="131">
        <v>24191.37</v>
      </c>
      <c r="AD120" s="131">
        <v>25272.71</v>
      </c>
      <c r="AE120" s="131">
        <v>31351.8</v>
      </c>
      <c r="AF120" s="131">
        <v>34924.26</v>
      </c>
      <c r="AG120" s="132">
        <v>7999.0473234128413</v>
      </c>
      <c r="AH120" s="132">
        <v>8626.9640676443942</v>
      </c>
      <c r="AI120" s="132">
        <v>8877.0031037604604</v>
      </c>
      <c r="AJ120" s="132">
        <v>9206.9915559760302</v>
      </c>
      <c r="AK120" s="132">
        <v>9584.5381007231499</v>
      </c>
      <c r="AL120" s="132">
        <v>9969.3690277779697</v>
      </c>
      <c r="AM120" s="132">
        <v>10361.484337140462</v>
      </c>
      <c r="AN120" s="132">
        <v>10760.884028810662</v>
      </c>
      <c r="AO120" s="132">
        <v>11167.568102788575</v>
      </c>
      <c r="AP120" s="132">
        <v>11526.701028589456</v>
      </c>
      <c r="AQ120" s="132">
        <v>11945.706150080952</v>
      </c>
      <c r="AR120" s="132">
        <v>12371.953789613995</v>
      </c>
      <c r="AS120" s="132">
        <v>12805.4439471886</v>
      </c>
      <c r="AT120" s="132">
        <v>13246.176622804778</v>
      </c>
      <c r="AU120" s="132">
        <v>13694.151816462492</v>
      </c>
      <c r="AV120" s="132">
        <v>13919.187063042815</v>
      </c>
      <c r="AW120" s="132">
        <v>14294.639567134505</v>
      </c>
      <c r="AX120" s="132">
        <v>14673.606722406481</v>
      </c>
      <c r="AY120" s="132">
        <v>15056.088528858745</v>
      </c>
      <c r="AZ120" s="132">
        <v>15442.084986491265</v>
      </c>
      <c r="BA120" s="132">
        <v>15831.596095304052</v>
      </c>
      <c r="BB120" s="132">
        <v>16135.760537541983</v>
      </c>
      <c r="BC120" s="132">
        <v>16530.017303996945</v>
      </c>
      <c r="BD120" s="132">
        <v>16927.768168116523</v>
      </c>
      <c r="BE120" s="132">
        <v>17329.013129900715</v>
      </c>
      <c r="BF120" s="132">
        <v>17733.752189349489</v>
      </c>
      <c r="BG120" s="132">
        <v>18141.985346462876</v>
      </c>
      <c r="BH120" s="132">
        <v>18389.623441201315</v>
      </c>
      <c r="BI120" s="132">
        <v>18853.710998927563</v>
      </c>
      <c r="BJ120" s="132">
        <v>19322.70049016023</v>
      </c>
      <c r="BK120" s="132">
        <v>19796.591914899353</v>
      </c>
      <c r="BL120" s="132">
        <v>20275.385273144911</v>
      </c>
      <c r="BM120" s="132">
        <v>20759.080564896889</v>
      </c>
      <c r="BN120" s="132">
        <v>21122.209922317616</v>
      </c>
      <c r="BO120" s="132">
        <v>21612.778925080351</v>
      </c>
      <c r="BP120" s="132">
        <v>22108.220683173902</v>
      </c>
      <c r="BQ120" s="132">
        <v>22608.53519659827</v>
      </c>
      <c r="BR120" s="132">
        <v>23113.722465353443</v>
      </c>
      <c r="BS120" s="132">
        <v>23623.7824894394</v>
      </c>
      <c r="BV120" s="119">
        <v>0</v>
      </c>
      <c r="BW120" s="119">
        <v>2.1585121923524647E-4</v>
      </c>
      <c r="BX120" s="119">
        <v>2.0171885734250865E-4</v>
      </c>
      <c r="BY120" s="119">
        <v>3.5399273833344795E-4</v>
      </c>
      <c r="BZ120" s="119">
        <v>2.0698538610510828E-3</v>
      </c>
      <c r="CA120" s="119">
        <v>3.0928917648723846E-3</v>
      </c>
      <c r="CB120" s="119">
        <v>2.8026710825668428E-3</v>
      </c>
      <c r="CC120" s="119">
        <v>1.5907513832936701E-3</v>
      </c>
      <c r="CD120" s="119">
        <v>4.2085607814463486E-4</v>
      </c>
      <c r="CE120" s="119">
        <v>2.9761348017222364E-3</v>
      </c>
      <c r="CF120" s="119">
        <v>3.6846909239096489E-3</v>
      </c>
      <c r="CG120" s="119">
        <v>3.5421738710255156E-3</v>
      </c>
      <c r="CH120" s="119">
        <v>1.7896056699485965E-3</v>
      </c>
      <c r="CI120" s="119">
        <v>1.6137978308796463E-3</v>
      </c>
      <c r="CJ120" s="119">
        <v>4.5947321066204709E-3</v>
      </c>
      <c r="CK120" s="119">
        <v>4.4525514698178417E-3</v>
      </c>
      <c r="CL120" s="119">
        <v>4.4628969871048692E-3</v>
      </c>
      <c r="CM120" s="119">
        <v>1.1262108717749345E-3</v>
      </c>
      <c r="CN120" s="119">
        <v>1.2483742252103213E-3</v>
      </c>
      <c r="CO120" s="119">
        <v>1.3087919003449645E-3</v>
      </c>
      <c r="CP120" s="119">
        <v>1.3692095754796077E-3</v>
      </c>
      <c r="CQ120" s="119">
        <v>1.3678815723135076E-3</v>
      </c>
      <c r="CR120" s="119">
        <v>1.3904290707582347E-3</v>
      </c>
      <c r="CS120" s="119">
        <v>1.4129765692029641E-3</v>
      </c>
      <c r="CT120" s="119">
        <v>1.4355240676476935E-3</v>
      </c>
      <c r="CU120" s="119">
        <v>1.4580715660924195E-3</v>
      </c>
      <c r="CV120" s="119">
        <v>1.4806190645371472E-3</v>
      </c>
      <c r="CW120" s="119">
        <v>1.5031665629818766E-3</v>
      </c>
      <c r="CX120" s="119">
        <v>1.5257140614266043E-3</v>
      </c>
      <c r="CY120" s="119">
        <v>1.5482615598713338E-3</v>
      </c>
      <c r="CZ120" s="119">
        <v>1.5708090583160614E-3</v>
      </c>
      <c r="DA120" s="119">
        <v>1.5933565567607891E-3</v>
      </c>
      <c r="DB120" s="119">
        <v>1.6159040552055186E-3</v>
      </c>
      <c r="DC120" s="119">
        <v>1.6384515536502445E-3</v>
      </c>
      <c r="DD120" s="119">
        <v>1.6484726640701251E-3</v>
      </c>
      <c r="DE120" s="119">
        <v>1.6584937744900021E-3</v>
      </c>
      <c r="DF120" s="119">
        <v>1.6685148849098809E-3</v>
      </c>
      <c r="DG120" s="119">
        <v>1.6785359953297614E-3</v>
      </c>
      <c r="DH120" s="119">
        <v>1.6885571057496402E-3</v>
      </c>
      <c r="DI120" s="119">
        <v>1.698578216169519E-3</v>
      </c>
      <c r="DJ120" s="119">
        <v>1.7085993265893995E-3</v>
      </c>
      <c r="DK120" s="119">
        <v>1.7186204370092766E-3</v>
      </c>
      <c r="DL120" s="119">
        <v>1.7286415474291553E-3</v>
      </c>
      <c r="DM120" s="119">
        <v>1.7386626578490359E-3</v>
      </c>
      <c r="DN120" s="119">
        <v>1.7486837682689146E-3</v>
      </c>
      <c r="DO120" s="119">
        <v>1.7587048786887952E-3</v>
      </c>
      <c r="DP120" s="119">
        <v>1.7722197361119841E-3</v>
      </c>
      <c r="DQ120" s="119">
        <v>1.7857345935351748E-3</v>
      </c>
      <c r="DR120" s="119">
        <v>1.7992494509583637E-3</v>
      </c>
      <c r="DS120" s="119">
        <v>1.8127643083815544E-3</v>
      </c>
      <c r="DT120" s="119">
        <v>1.826279165804745E-3</v>
      </c>
      <c r="DU120" s="119">
        <v>1.839794023227934E-3</v>
      </c>
      <c r="DV120" s="119">
        <v>1.8533088806511246E-3</v>
      </c>
      <c r="DW120" s="119">
        <v>1.8668237380743136E-3</v>
      </c>
      <c r="DX120" s="119">
        <v>1.8803385954975025E-3</v>
      </c>
      <c r="DY120" s="119">
        <v>1.8938534529206932E-3</v>
      </c>
      <c r="DZ120" s="119">
        <v>1.9073683103438838E-3</v>
      </c>
      <c r="EA120" s="119">
        <v>1.9208831677670728E-3</v>
      </c>
    </row>
    <row r="121" spans="1:131">
      <c r="A121" s="106" t="s">
        <v>91</v>
      </c>
      <c r="B121" s="111">
        <v>0</v>
      </c>
      <c r="C121" s="111">
        <v>0</v>
      </c>
      <c r="D121" s="133">
        <v>19256.560000000001</v>
      </c>
      <c r="E121" s="133">
        <v>146005.82999999999</v>
      </c>
      <c r="F121" s="133">
        <v>294285.71999999997</v>
      </c>
      <c r="G121" s="133">
        <v>570379.02</v>
      </c>
      <c r="H121" s="133">
        <v>899314.87</v>
      </c>
      <c r="I121" s="133">
        <v>1273046.6400000001</v>
      </c>
      <c r="J121" s="133">
        <v>1587536.45</v>
      </c>
      <c r="K121" s="133">
        <v>1949154.5</v>
      </c>
      <c r="L121" s="133">
        <v>2308717.1900000004</v>
      </c>
      <c r="M121" s="133">
        <v>2627157.4299999997</v>
      </c>
      <c r="N121" s="133">
        <v>3015087.4699999997</v>
      </c>
      <c r="O121" s="133">
        <v>3425247.81</v>
      </c>
      <c r="P121" s="133">
        <v>3747215.7499999995</v>
      </c>
      <c r="Q121" s="133">
        <v>3969125.3900000011</v>
      </c>
      <c r="R121" s="133">
        <v>4328265.3099999996</v>
      </c>
      <c r="S121" s="133">
        <v>4555422.75</v>
      </c>
      <c r="T121" s="133">
        <v>4862551.0100000007</v>
      </c>
      <c r="U121" s="133">
        <v>5300612.2500000009</v>
      </c>
      <c r="V121" s="133">
        <v>5625393.6000000006</v>
      </c>
      <c r="W121" s="133">
        <v>5971690.9699999997</v>
      </c>
      <c r="X121" s="133">
        <v>6246851.2999999998</v>
      </c>
      <c r="Y121" s="133">
        <v>6512069.9699999988</v>
      </c>
      <c r="Z121" s="133">
        <v>6730174.919999999</v>
      </c>
      <c r="AA121" s="133">
        <v>6926924.1899999995</v>
      </c>
      <c r="AB121" s="133">
        <v>7269169.0900000008</v>
      </c>
      <c r="AC121" s="133">
        <v>7527930.0600000005</v>
      </c>
      <c r="AD121" s="133">
        <v>7794373.1700000018</v>
      </c>
      <c r="AE121" s="133">
        <v>7963586</v>
      </c>
      <c r="AF121" s="133">
        <v>8220204.0999999987</v>
      </c>
      <c r="AG121" s="108">
        <v>6885027.4908130215</v>
      </c>
      <c r="AH121" s="108">
        <v>7098600.1374412114</v>
      </c>
      <c r="AI121" s="108">
        <v>7312172.7840693993</v>
      </c>
      <c r="AJ121" s="108">
        <v>7468927.2919546068</v>
      </c>
      <c r="AK121" s="108">
        <v>7647706.4192144545</v>
      </c>
      <c r="AL121" s="108">
        <v>7830329.3383084098</v>
      </c>
      <c r="AM121" s="108">
        <v>8012952.257402366</v>
      </c>
      <c r="AN121" s="108">
        <v>8195575.1764963204</v>
      </c>
      <c r="AO121" s="108">
        <v>8378198.0955902757</v>
      </c>
      <c r="AP121" s="108">
        <v>8524880.1186336018</v>
      </c>
      <c r="AQ121" s="108">
        <v>8701882.4901944529</v>
      </c>
      <c r="AR121" s="108">
        <v>8883455.8522821199</v>
      </c>
      <c r="AS121" s="108">
        <v>9065029.2143697888</v>
      </c>
      <c r="AT121" s="108">
        <v>9246602.5764574558</v>
      </c>
      <c r="AU121" s="108">
        <v>9428175.9385451227</v>
      </c>
      <c r="AV121" s="108">
        <v>9534846.4484567344</v>
      </c>
      <c r="AW121" s="108">
        <v>9721397.5835197996</v>
      </c>
      <c r="AX121" s="108">
        <v>9919654.0203469414</v>
      </c>
      <c r="AY121" s="108">
        <v>10117910.457174076</v>
      </c>
      <c r="AZ121" s="108">
        <v>10316166.894001218</v>
      </c>
      <c r="BA121" s="108">
        <v>10514423.330828354</v>
      </c>
      <c r="BB121" s="108">
        <v>10660671.484395469</v>
      </c>
      <c r="BC121" s="108">
        <v>10851112.575091679</v>
      </c>
      <c r="BD121" s="108">
        <v>11048209.617551403</v>
      </c>
      <c r="BE121" s="108">
        <v>11245306.660011135</v>
      </c>
      <c r="BF121" s="108">
        <v>11442403.70247086</v>
      </c>
      <c r="BG121" s="108">
        <v>11639500.744930591</v>
      </c>
      <c r="BH121" s="108">
        <v>11723328.466732301</v>
      </c>
      <c r="BI121" s="108">
        <v>11912654.517716415</v>
      </c>
      <c r="BJ121" s="108">
        <v>12117684.258479476</v>
      </c>
      <c r="BK121" s="108">
        <v>12322713.999242533</v>
      </c>
      <c r="BL121" s="108">
        <v>12527743.740005594</v>
      </c>
      <c r="BM121" s="108">
        <v>12732773.480768654</v>
      </c>
      <c r="BN121" s="108">
        <v>12870103.838472791</v>
      </c>
      <c r="BO121" s="108">
        <v>13065215.739347542</v>
      </c>
      <c r="BP121" s="108">
        <v>13269025.064987017</v>
      </c>
      <c r="BQ121" s="108">
        <v>13472834.390626486</v>
      </c>
      <c r="BR121" s="108">
        <v>13676643.716265958</v>
      </c>
      <c r="BS121" s="108">
        <v>13880453.041905427</v>
      </c>
      <c r="BV121" s="73"/>
      <c r="BW121" s="73"/>
      <c r="BX121" s="73"/>
      <c r="BY121" s="73"/>
      <c r="BZ121" s="73"/>
      <c r="CA121" s="73"/>
      <c r="CB121" s="73"/>
      <c r="CC121" s="73"/>
      <c r="CD121" s="73"/>
      <c r="CE121" s="73"/>
    </row>
    <row r="122" spans="1:131">
      <c r="A122" s="110" t="s">
        <v>92</v>
      </c>
      <c r="B122" s="111"/>
      <c r="C122" s="111"/>
      <c r="D122" s="111">
        <v>0</v>
      </c>
      <c r="E122" s="111">
        <v>-19256.559999999998</v>
      </c>
      <c r="F122" s="111">
        <v>-149809.39999999994</v>
      </c>
      <c r="G122" s="111">
        <v>-304205.81000000006</v>
      </c>
      <c r="H122" s="111">
        <v>-589219.75</v>
      </c>
      <c r="I122" s="111">
        <v>-936123.92000000016</v>
      </c>
      <c r="J122" s="111">
        <v>-1325967.1499999999</v>
      </c>
      <c r="K122" s="111">
        <v>-1652493.01</v>
      </c>
      <c r="L122" s="111">
        <v>-2038736.4000000004</v>
      </c>
      <c r="M122" s="111">
        <v>-2401207.0199999996</v>
      </c>
      <c r="N122" s="111">
        <v>-2725324.5199999996</v>
      </c>
      <c r="O122" s="111">
        <v>-2880194.6141316099</v>
      </c>
      <c r="P122" s="134">
        <v>-3248913.7778062704</v>
      </c>
      <c r="Q122" s="134">
        <v>-3476531.6905346727</v>
      </c>
      <c r="R122" s="134">
        <v>-3601491.8446990652</v>
      </c>
      <c r="S122" s="134">
        <v>-3878807.8027613708</v>
      </c>
      <c r="T122" s="134">
        <v>-4000195.714826344</v>
      </c>
      <c r="U122" s="134">
        <v>-4209752.7953217756</v>
      </c>
      <c r="V122" s="134">
        <v>-4561893.5982468287</v>
      </c>
      <c r="W122" s="134">
        <v>-4791987.0940938899</v>
      </c>
      <c r="X122" s="134">
        <v>-5037338.7813899098</v>
      </c>
      <c r="Y122" s="134">
        <v>-5206978.2528060917</v>
      </c>
      <c r="Z122" s="134">
        <v>-5376019.7295404291</v>
      </c>
      <c r="AA122" s="134">
        <v>-5510310.0433271816</v>
      </c>
      <c r="AB122" s="134">
        <v>-5637710.4734413419</v>
      </c>
      <c r="AC122" s="134">
        <v>-5948199.432965463</v>
      </c>
      <c r="AD122" s="134">
        <v>-6142461.2624859558</v>
      </c>
      <c r="AE122" s="134">
        <v>-6402150.2493186286</v>
      </c>
      <c r="AF122" s="134">
        <v>-6481246.7867851313</v>
      </c>
      <c r="AG122" s="112">
        <v>-6696117.5905461274</v>
      </c>
      <c r="AH122" s="112">
        <v>-6909690.2371743163</v>
      </c>
      <c r="AI122" s="112">
        <v>-7123262.8838025052</v>
      </c>
      <c r="AJ122" s="112">
        <v>-7336835.5304306922</v>
      </c>
      <c r="AK122" s="112">
        <v>-7486172.2622090941</v>
      </c>
      <c r="AL122" s="112">
        <v>-7668795.1813030485</v>
      </c>
      <c r="AM122" s="112">
        <v>-7851418.1003970038</v>
      </c>
      <c r="AN122" s="112">
        <v>-8034041.0194909601</v>
      </c>
      <c r="AO122" s="112">
        <v>-8216663.9385849144</v>
      </c>
      <c r="AP122" s="112">
        <v>-8399286.8576788697</v>
      </c>
      <c r="AQ122" s="112">
        <v>-8541276.6904132608</v>
      </c>
      <c r="AR122" s="112">
        <v>-8722850.0525009278</v>
      </c>
      <c r="AS122" s="112">
        <v>-8904423.4145885967</v>
      </c>
      <c r="AT122" s="112">
        <v>-9085996.7766762637</v>
      </c>
      <c r="AU122" s="112">
        <v>-9267570.1387639306</v>
      </c>
      <c r="AV122" s="112">
        <v>-9449143.5008515995</v>
      </c>
      <c r="AW122" s="112">
        <v>-9546035.2218149044</v>
      </c>
      <c r="AX122" s="112">
        <v>-9744291.6586420424</v>
      </c>
      <c r="AY122" s="112">
        <v>-9942548.0954691805</v>
      </c>
      <c r="AZ122" s="112">
        <v>-10140804.532296319</v>
      </c>
      <c r="BA122" s="112">
        <v>-10339060.969123458</v>
      </c>
      <c r="BB122" s="112">
        <v>-10537317.405950593</v>
      </c>
      <c r="BC122" s="112">
        <v>-10676775.724273942</v>
      </c>
      <c r="BD122" s="112">
        <v>-10873872.766733671</v>
      </c>
      <c r="BE122" s="112">
        <v>-11070969.809193399</v>
      </c>
      <c r="BF122" s="112">
        <v>-11268066.851653127</v>
      </c>
      <c r="BG122" s="112">
        <v>-11465163.894112855</v>
      </c>
      <c r="BH122" s="112">
        <v>-11662260.936572585</v>
      </c>
      <c r="BI122" s="112">
        <v>-11731301.013460197</v>
      </c>
      <c r="BJ122" s="112">
        <v>-11936330.754223257</v>
      </c>
      <c r="BK122" s="112">
        <v>-12141360.494986316</v>
      </c>
      <c r="BL122" s="112">
        <v>-12346390.235749377</v>
      </c>
      <c r="BM122" s="112">
        <v>-12551419.976512438</v>
      </c>
      <c r="BN122" s="112">
        <v>-12756449.717275498</v>
      </c>
      <c r="BO122" s="112">
        <v>-12884941.720235707</v>
      </c>
      <c r="BP122" s="112">
        <v>-13088751.045875177</v>
      </c>
      <c r="BQ122" s="112">
        <v>-13292560.371514652</v>
      </c>
      <c r="BR122" s="112">
        <v>-13496369.69715412</v>
      </c>
      <c r="BS122" s="112">
        <v>-13700179.022793591</v>
      </c>
      <c r="BW122" s="69"/>
      <c r="BX122" s="69"/>
      <c r="BY122" s="69"/>
      <c r="BZ122" s="69"/>
      <c r="CA122" s="69"/>
      <c r="CB122" s="69"/>
      <c r="CC122" s="69"/>
      <c r="CD122" s="69"/>
      <c r="CE122" s="69"/>
    </row>
    <row r="123" spans="1:131">
      <c r="A123" s="115"/>
      <c r="C123" s="135"/>
      <c r="E123" s="89"/>
      <c r="F123" s="89">
        <v>-1.0260508090670075</v>
      </c>
      <c r="G123" s="89">
        <v>-1.0472444176001865</v>
      </c>
      <c r="H123" s="89">
        <v>-1.0585000924090626</v>
      </c>
      <c r="I123" s="89">
        <v>-1.0800385365809086</v>
      </c>
      <c r="J123" s="89">
        <v>-1.1016006254853892</v>
      </c>
      <c r="K123" s="89">
        <v>-1.1277948940192495</v>
      </c>
      <c r="L123" s="89">
        <v>-1.1571211664036247</v>
      </c>
      <c r="M123" s="89">
        <v>-1.18176337735056</v>
      </c>
      <c r="N123" s="89">
        <v>-1.2070520169366301</v>
      </c>
      <c r="O123" s="89">
        <v>-1.1305529584550607</v>
      </c>
      <c r="P123" s="136">
        <v>3.9240867790940305E-4</v>
      </c>
      <c r="Q123" s="136">
        <v>2.3712778492873962E-3</v>
      </c>
      <c r="R123" s="136">
        <v>3.6300139646757578E-3</v>
      </c>
      <c r="S123" s="136">
        <v>4.9928205455487653E-3</v>
      </c>
      <c r="T123" s="112"/>
      <c r="U123" s="112"/>
      <c r="V123" s="112"/>
      <c r="W123" s="112"/>
    </row>
    <row r="124" spans="1:131">
      <c r="A124" s="11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>
        <v>0</v>
      </c>
      <c r="P124" s="118">
        <v>0</v>
      </c>
      <c r="Q124" s="118">
        <v>0</v>
      </c>
      <c r="R124" s="118">
        <v>0</v>
      </c>
      <c r="S124" s="118">
        <v>0</v>
      </c>
      <c r="T124" s="118">
        <v>0</v>
      </c>
      <c r="U124" s="118">
        <v>0</v>
      </c>
      <c r="V124" s="118">
        <v>0</v>
      </c>
      <c r="W124" s="118">
        <v>0</v>
      </c>
      <c r="X124" s="118">
        <v>0</v>
      </c>
      <c r="Y124" s="118">
        <v>0</v>
      </c>
      <c r="Z124" s="118">
        <v>0</v>
      </c>
      <c r="AA124" s="118">
        <v>0</v>
      </c>
      <c r="AB124" s="118">
        <v>0</v>
      </c>
      <c r="AC124" s="118">
        <v>0</v>
      </c>
      <c r="AD124" s="118">
        <v>0</v>
      </c>
      <c r="AE124" s="118">
        <v>0</v>
      </c>
      <c r="AF124" s="118">
        <v>0</v>
      </c>
      <c r="AG124" s="118">
        <v>0</v>
      </c>
      <c r="AH124" s="118">
        <v>0</v>
      </c>
      <c r="AI124" s="118">
        <v>0</v>
      </c>
      <c r="AJ124" s="118">
        <v>0</v>
      </c>
      <c r="AK124" s="118">
        <v>0</v>
      </c>
      <c r="AL124" s="118">
        <v>1.6370904631912708E-11</v>
      </c>
      <c r="AM124" s="118">
        <v>0</v>
      </c>
      <c r="AN124" s="118">
        <v>0</v>
      </c>
      <c r="AO124" s="118">
        <v>0</v>
      </c>
      <c r="AP124" s="118">
        <v>0</v>
      </c>
      <c r="AQ124" s="118">
        <v>0</v>
      </c>
      <c r="AR124" s="118">
        <v>0</v>
      </c>
      <c r="AS124" s="118">
        <v>0</v>
      </c>
      <c r="AT124" s="118">
        <v>0</v>
      </c>
      <c r="AU124" s="118">
        <v>0</v>
      </c>
      <c r="AV124" s="118">
        <v>0</v>
      </c>
      <c r="AW124" s="118">
        <v>0</v>
      </c>
      <c r="AX124" s="118">
        <v>0</v>
      </c>
      <c r="AY124" s="118">
        <v>0</v>
      </c>
      <c r="AZ124" s="118">
        <v>0</v>
      </c>
      <c r="BA124" s="118">
        <v>-2.5465851649641991E-11</v>
      </c>
      <c r="BB124" s="118">
        <v>0</v>
      </c>
      <c r="BC124" s="118">
        <v>0</v>
      </c>
      <c r="BD124" s="118">
        <v>0</v>
      </c>
      <c r="BE124" s="118">
        <v>0</v>
      </c>
      <c r="BF124" s="118">
        <v>0</v>
      </c>
      <c r="BG124" s="118">
        <v>0</v>
      </c>
      <c r="BH124" s="118">
        <v>0</v>
      </c>
      <c r="BI124" s="118">
        <v>0</v>
      </c>
      <c r="BJ124" s="118">
        <v>0</v>
      </c>
      <c r="BK124" s="118">
        <v>0</v>
      </c>
      <c r="BL124" s="118">
        <v>0</v>
      </c>
      <c r="BM124" s="118">
        <v>0</v>
      </c>
      <c r="BN124" s="118">
        <v>0</v>
      </c>
      <c r="BO124" s="118">
        <v>0</v>
      </c>
      <c r="BP124" s="118">
        <v>-3.2741809263825417E-11</v>
      </c>
      <c r="BQ124" s="118">
        <v>0</v>
      </c>
      <c r="BR124" s="118">
        <v>0</v>
      </c>
      <c r="BS124" s="118">
        <v>0</v>
      </c>
      <c r="BW124" s="69"/>
      <c r="BX124" s="69"/>
      <c r="BY124" s="69"/>
      <c r="BZ124" s="69"/>
      <c r="CA124" s="69"/>
      <c r="CB124" s="69"/>
      <c r="CC124" s="69"/>
      <c r="CD124" s="69"/>
      <c r="CE124" s="69"/>
    </row>
    <row r="125" spans="1:131">
      <c r="S125" s="116"/>
      <c r="T125" s="116"/>
      <c r="U125" s="116"/>
      <c r="V125" s="116"/>
      <c r="W125" s="116"/>
      <c r="X125" s="116"/>
      <c r="Y125" s="116">
        <v>4.5552801141407304</v>
      </c>
    </row>
    <row r="126" spans="1:131">
      <c r="A126" s="75" t="s">
        <v>68</v>
      </c>
      <c r="C126" s="137">
        <v>3.555503166006897</v>
      </c>
      <c r="D126" s="137">
        <v>1.7582534184031888</v>
      </c>
      <c r="E126" s="137">
        <v>1.5793600890652364</v>
      </c>
      <c r="F126" s="137">
        <v>0.70606406818588985</v>
      </c>
      <c r="G126" s="137">
        <v>0.67415398825419159</v>
      </c>
      <c r="H126" s="137">
        <v>0.39248283582152999</v>
      </c>
      <c r="I126" s="137">
        <v>0.32887720442883328</v>
      </c>
      <c r="J126" s="137">
        <v>0.19339175022091548</v>
      </c>
      <c r="K126" s="137">
        <v>0.15361065701368504</v>
      </c>
      <c r="L126" s="137">
        <v>0.11902755783582464</v>
      </c>
      <c r="M126" s="137">
        <v>8.6982434752547189E-2</v>
      </c>
      <c r="N126" s="137">
        <v>9.3074077223411988E-2</v>
      </c>
      <c r="O126" s="137">
        <v>0.11433600706535718</v>
      </c>
      <c r="P126" s="137">
        <v>6.5423618606947676E-2</v>
      </c>
      <c r="Q126" s="137">
        <v>3.0480563571439578E-2</v>
      </c>
      <c r="R126" s="137">
        <v>5.9756063464029285E-2</v>
      </c>
      <c r="S126" s="137">
        <v>3.3806090089417706E-2</v>
      </c>
      <c r="T126" s="137">
        <v>4.7829248196987528E-2</v>
      </c>
      <c r="U126" s="137">
        <v>7.9449887107886141E-2</v>
      </c>
      <c r="V126" s="137">
        <v>6.1907907561117304E-2</v>
      </c>
      <c r="W126" s="137">
        <v>4.7200044773156646E-2</v>
      </c>
      <c r="X126" s="137">
        <v>3.1428268957265582E-2</v>
      </c>
      <c r="Y126" s="137">
        <v>2.4964016110506693E-2</v>
      </c>
      <c r="Z126" s="137">
        <v>1.9423817348086292E-2</v>
      </c>
      <c r="AA126" s="137">
        <v>2.7993404945455547E-2</v>
      </c>
      <c r="AB126" s="137">
        <v>4.4003351874798424E-2</v>
      </c>
      <c r="AC126" s="137">
        <v>2.5152090613190348E-2</v>
      </c>
      <c r="AD126" s="137">
        <v>3.0649659049490685E-2</v>
      </c>
      <c r="AE126" s="137">
        <v>5.7106176908754414E-3</v>
      </c>
      <c r="AF126" s="137">
        <v>2.4128474075812312E-2</v>
      </c>
      <c r="AG126" s="137">
        <v>3.1908528190283114E-2</v>
      </c>
      <c r="AH126" s="137">
        <v>3.0921857236942074E-2</v>
      </c>
      <c r="AI126" s="137">
        <v>2.9994375441625198E-2</v>
      </c>
      <c r="AJ126" s="137">
        <v>2.2448843275679531E-2</v>
      </c>
      <c r="AK126" s="137">
        <v>2.7066363809703731E-2</v>
      </c>
      <c r="AL126" s="137">
        <v>2.6353081712564563E-2</v>
      </c>
      <c r="AM126" s="137">
        <v>2.567642868923059E-2</v>
      </c>
      <c r="AN126" s="137">
        <v>2.5033653861036509E-2</v>
      </c>
      <c r="AO126" s="137">
        <v>2.4422275080180578E-2</v>
      </c>
      <c r="AP126" s="137">
        <v>1.8379719808171657E-2</v>
      </c>
      <c r="AQ126" s="137">
        <v>2.3275242693980847E-2</v>
      </c>
      <c r="AR126" s="137">
        <v>2.2745828026391024E-2</v>
      </c>
      <c r="AS126" s="137">
        <v>2.2239961682644083E-2</v>
      </c>
      <c r="AT126" s="137">
        <v>2.1756106703201272E-2</v>
      </c>
      <c r="AU126" s="137">
        <v>2.1292857033563317E-2</v>
      </c>
      <c r="AV126" s="137">
        <v>1.0635913241702655E-2</v>
      </c>
      <c r="AW126" s="137">
        <v>2.2125374039627221E-2</v>
      </c>
      <c r="AX126" s="137">
        <v>2.1646438491379261E-2</v>
      </c>
      <c r="AY126" s="137">
        <v>2.1187798122551893E-2</v>
      </c>
      <c r="AZ126" s="137">
        <v>2.0748189668448269E-2</v>
      </c>
      <c r="BA126" s="137">
        <v>2.0326452575132548E-2</v>
      </c>
      <c r="BB126" s="137">
        <v>1.388311494484129E-2</v>
      </c>
      <c r="BC126" s="137">
        <v>1.9533828275635212E-2</v>
      </c>
      <c r="BD126" s="137">
        <v>1.9159568553672734E-2</v>
      </c>
      <c r="BE126" s="137">
        <v>1.8799380533572885E-2</v>
      </c>
      <c r="BF126" s="137">
        <v>1.8452485241723826E-2</v>
      </c>
      <c r="BG126" s="137">
        <v>1.8118160158786756E-2</v>
      </c>
      <c r="BH126" s="137">
        <v>5.9290935367133368E-3</v>
      </c>
      <c r="BI126" s="137">
        <v>1.8215525096394458E-2</v>
      </c>
      <c r="BJ126" s="137">
        <v>1.7889655625384693E-2</v>
      </c>
      <c r="BK126" s="137">
        <v>1.7575240623103783E-2</v>
      </c>
      <c r="BL126" s="137">
        <v>1.7271686575571543E-2</v>
      </c>
      <c r="BM126" s="137">
        <v>1.6978440276572249E-2</v>
      </c>
      <c r="BN126" s="137">
        <v>1.0352934903222755E-2</v>
      </c>
      <c r="BO126" s="137">
        <v>1.6425557818655623E-2</v>
      </c>
      <c r="BP126" s="137">
        <v>1.6160118852093897E-2</v>
      </c>
      <c r="BQ126" s="137">
        <v>1.5903122502336497E-2</v>
      </c>
      <c r="BR126" s="137">
        <v>1.5654172282850043E-2</v>
      </c>
      <c r="BS126" s="137">
        <v>1.5412896151122402E-2</v>
      </c>
    </row>
    <row r="127" spans="1:131">
      <c r="A127" s="75" t="s">
        <v>69</v>
      </c>
      <c r="C127" s="45">
        <v>56027.69</v>
      </c>
      <c r="D127" s="45">
        <v>126217.46999999999</v>
      </c>
      <c r="E127" s="45">
        <v>312718.32</v>
      </c>
      <c r="F127" s="45">
        <v>360602.1</v>
      </c>
      <c r="G127" s="45">
        <v>587406.27999999991</v>
      </c>
      <c r="H127" s="45">
        <v>572526.44000000018</v>
      </c>
      <c r="I127" s="45">
        <v>668033.89999999967</v>
      </c>
      <c r="J127" s="45">
        <v>522020.45999999996</v>
      </c>
      <c r="K127" s="45">
        <v>494827.65000000037</v>
      </c>
      <c r="L127" s="45">
        <v>442322.87000000011</v>
      </c>
      <c r="M127" s="45">
        <v>361713.07999999914</v>
      </c>
      <c r="N127" s="45">
        <v>420711.05000000075</v>
      </c>
      <c r="O127" s="45">
        <v>564921.09999999963</v>
      </c>
      <c r="P127" s="45">
        <v>360209.78000000026</v>
      </c>
      <c r="Q127" s="45">
        <v>178799.47999999952</v>
      </c>
      <c r="R127" s="45">
        <v>361214.3900000006</v>
      </c>
      <c r="S127" s="45">
        <v>216562.83000000007</v>
      </c>
      <c r="T127" s="45">
        <v>316753.63999999966</v>
      </c>
      <c r="U127" s="45">
        <v>551330.29999999981</v>
      </c>
      <c r="V127" s="45">
        <v>463732.13000000082</v>
      </c>
      <c r="W127" s="45">
        <v>375448.45999999903</v>
      </c>
      <c r="X127" s="45">
        <v>261793</v>
      </c>
      <c r="Y127" s="45">
        <v>214482.10000000149</v>
      </c>
      <c r="Z127" s="45">
        <v>171048.70999999903</v>
      </c>
      <c r="AA127" s="45">
        <v>251301.87000000104</v>
      </c>
      <c r="AB127" s="45">
        <v>406084.18999999762</v>
      </c>
      <c r="AC127" s="45">
        <v>242329.51000000164</v>
      </c>
      <c r="AD127" s="45">
        <v>302723.51999999955</v>
      </c>
      <c r="AE127" s="45">
        <v>58131.919999999925</v>
      </c>
      <c r="AF127" s="45">
        <v>247021.33999999985</v>
      </c>
      <c r="AG127" s="45">
        <v>334553.69398433529</v>
      </c>
      <c r="AH127" s="45">
        <v>334553.69398433343</v>
      </c>
      <c r="AI127" s="45">
        <v>334553.69398433715</v>
      </c>
      <c r="AJ127" s="45">
        <v>257902.06965804473</v>
      </c>
      <c r="AK127" s="45">
        <v>317930.6239503976</v>
      </c>
      <c r="AL127" s="45">
        <v>317930.6239503976</v>
      </c>
      <c r="AM127" s="45">
        <v>317930.62395039946</v>
      </c>
      <c r="AN127" s="45">
        <v>317930.62395039573</v>
      </c>
      <c r="AO127" s="45">
        <v>317930.62395039946</v>
      </c>
      <c r="AP127" s="45">
        <v>245111.75720026903</v>
      </c>
      <c r="AQ127" s="45">
        <v>316103.43645642884</v>
      </c>
      <c r="AR127" s="45">
        <v>316103.4364564307</v>
      </c>
      <c r="AS127" s="45">
        <v>316103.43645642884</v>
      </c>
      <c r="AT127" s="45">
        <v>316103.43645642884</v>
      </c>
      <c r="AU127" s="45">
        <v>316103.4364564307</v>
      </c>
      <c r="AV127" s="45">
        <v>161257.66227591783</v>
      </c>
      <c r="AW127" s="45">
        <v>339024.3733308129</v>
      </c>
      <c r="AX127" s="45">
        <v>339024.37333080731</v>
      </c>
      <c r="AY127" s="45">
        <v>339024.37333081104</v>
      </c>
      <c r="AZ127" s="45">
        <v>339024.37333081104</v>
      </c>
      <c r="BA127" s="45">
        <v>339024.37333080731</v>
      </c>
      <c r="BB127" s="45">
        <v>236262.82708222046</v>
      </c>
      <c r="BC127" s="45">
        <v>337041.77465635911</v>
      </c>
      <c r="BD127" s="45">
        <v>337041.77465636283</v>
      </c>
      <c r="BE127" s="45">
        <v>337041.77465635911</v>
      </c>
      <c r="BF127" s="45">
        <v>337041.77465636283</v>
      </c>
      <c r="BG127" s="45">
        <v>337041.77465636283</v>
      </c>
      <c r="BH127" s="45">
        <v>112293.88940376788</v>
      </c>
      <c r="BI127" s="45">
        <v>347037.88398917764</v>
      </c>
      <c r="BJ127" s="45">
        <v>347037.88398918137</v>
      </c>
      <c r="BK127" s="45">
        <v>347037.88398917764</v>
      </c>
      <c r="BL127" s="45">
        <v>347037.88398918137</v>
      </c>
      <c r="BM127" s="45">
        <v>347037.88398917764</v>
      </c>
      <c r="BN127" s="45">
        <v>215205.97486358881</v>
      </c>
      <c r="BO127" s="45">
        <v>344972.18229877204</v>
      </c>
      <c r="BP127" s="45">
        <v>344972.18229876831</v>
      </c>
      <c r="BQ127" s="45">
        <v>344972.18229876086</v>
      </c>
      <c r="BR127" s="45">
        <v>344972.18229877204</v>
      </c>
      <c r="BS127" s="45">
        <v>344972.18229876459</v>
      </c>
    </row>
    <row r="128" spans="1:131" ht="21">
      <c r="A128" s="85" t="s">
        <v>103</v>
      </c>
      <c r="B128" s="86"/>
      <c r="C128" s="138"/>
      <c r="D128" s="138"/>
      <c r="E128" s="138"/>
      <c r="F128" s="138"/>
      <c r="G128" s="138"/>
      <c r="H128" s="138"/>
      <c r="I128" s="138"/>
      <c r="J128" s="138"/>
      <c r="K128" s="138"/>
      <c r="L128" s="138"/>
      <c r="M128" s="138"/>
      <c r="N128" s="138"/>
      <c r="O128" s="138"/>
      <c r="P128" s="138"/>
      <c r="Q128" s="138"/>
      <c r="R128" s="138"/>
      <c r="S128" s="138"/>
      <c r="T128" s="138"/>
      <c r="U128" s="138"/>
      <c r="V128" s="138"/>
      <c r="W128" s="138"/>
      <c r="X128" s="138"/>
      <c r="Y128" s="138"/>
      <c r="Z128" s="138"/>
      <c r="AA128" s="138"/>
      <c r="AB128" s="138"/>
      <c r="AC128" s="138"/>
      <c r="AD128" s="138"/>
      <c r="AE128" s="138"/>
      <c r="AF128" s="138"/>
      <c r="AG128" s="138"/>
      <c r="AH128" s="138"/>
      <c r="AI128" s="138"/>
      <c r="AJ128" s="86"/>
      <c r="AK128" s="86"/>
      <c r="AL128" s="86"/>
      <c r="AM128" s="86"/>
      <c r="AN128" s="86"/>
      <c r="AO128" s="86"/>
      <c r="AP128" s="86"/>
      <c r="AQ128" s="86"/>
      <c r="AR128" s="86"/>
      <c r="AS128" s="86"/>
      <c r="AT128" s="86"/>
      <c r="AU128" s="86"/>
      <c r="AV128" s="86"/>
      <c r="AW128" s="86"/>
      <c r="AX128" s="86"/>
      <c r="AY128" s="86"/>
      <c r="AZ128" s="86"/>
      <c r="BA128" s="86"/>
      <c r="BB128" s="86"/>
      <c r="BC128" s="86"/>
      <c r="BD128" s="86"/>
      <c r="BE128" s="86"/>
      <c r="BF128" s="86"/>
      <c r="BG128" s="86"/>
      <c r="BH128" s="86"/>
      <c r="BI128" s="86"/>
      <c r="BJ128" s="86"/>
      <c r="BK128" s="86"/>
      <c r="BL128" s="86"/>
      <c r="BM128" s="86"/>
      <c r="BN128" s="86"/>
      <c r="BO128" s="86"/>
      <c r="BP128" s="86"/>
      <c r="BQ128" s="86"/>
      <c r="BR128" s="86"/>
      <c r="BS128" s="86"/>
      <c r="BT128" s="86"/>
      <c r="BU128" s="86"/>
      <c r="BV128" s="86"/>
      <c r="BW128" s="86"/>
      <c r="BX128" s="86"/>
      <c r="BY128" s="86"/>
      <c r="BZ128" s="86"/>
      <c r="CA128" s="86"/>
      <c r="CB128" s="86"/>
      <c r="CC128" s="86"/>
      <c r="CD128" s="86"/>
      <c r="CE128" s="86"/>
      <c r="CF128" s="86"/>
      <c r="CG128" s="86"/>
      <c r="CH128" s="86"/>
      <c r="CI128" s="86"/>
      <c r="CJ128" s="86"/>
      <c r="CK128" s="86"/>
      <c r="CL128" s="86"/>
      <c r="CM128" s="86"/>
    </row>
    <row r="129" spans="1:97" ht="15.75">
      <c r="A129" s="139" t="s">
        <v>104</v>
      </c>
      <c r="B129" s="140"/>
      <c r="C129" s="140"/>
      <c r="D129" s="140"/>
      <c r="E129" s="140"/>
      <c r="F129" s="140"/>
      <c r="G129" s="141"/>
      <c r="H129" s="141"/>
      <c r="I129" s="141"/>
      <c r="J129" s="141"/>
      <c r="K129" s="141"/>
      <c r="L129" s="141"/>
      <c r="M129" s="141"/>
      <c r="N129" s="141"/>
      <c r="O129" s="141"/>
      <c r="P129" s="140"/>
      <c r="Q129" s="140"/>
      <c r="R129" s="140"/>
      <c r="S129" s="140"/>
      <c r="T129" s="140"/>
      <c r="U129" s="140"/>
      <c r="V129" s="142" t="s">
        <v>105</v>
      </c>
      <c r="W129" s="143"/>
      <c r="Y129" s="39">
        <v>214482.10000000149</v>
      </c>
      <c r="Z129" s="39">
        <v>171048.70999999903</v>
      </c>
      <c r="AA129" s="39">
        <v>251301.87000000104</v>
      </c>
      <c r="AB129" s="39">
        <v>406084.18999999762</v>
      </c>
      <c r="AC129" s="39">
        <v>242329.51000000164</v>
      </c>
      <c r="AD129" s="39">
        <v>302723.51999999955</v>
      </c>
      <c r="AE129" s="39">
        <v>58131.919999999925</v>
      </c>
      <c r="AF129" s="39">
        <v>247021.33999999985</v>
      </c>
      <c r="AG129" s="39">
        <v>334553.69398433529</v>
      </c>
      <c r="AH129" s="39">
        <v>334553.69398433343</v>
      </c>
      <c r="AI129" s="39">
        <v>334553.69398433715</v>
      </c>
    </row>
    <row r="130" spans="1:97">
      <c r="A130" s="93" t="s">
        <v>78</v>
      </c>
      <c r="B130" s="44">
        <v>40969</v>
      </c>
      <c r="C130" s="44">
        <v>41000</v>
      </c>
      <c r="D130" s="44">
        <v>41030</v>
      </c>
      <c r="E130" s="44">
        <v>41061</v>
      </c>
      <c r="F130" s="44">
        <v>41091</v>
      </c>
      <c r="G130" s="44">
        <v>41122</v>
      </c>
      <c r="H130" s="44">
        <v>41153</v>
      </c>
      <c r="I130" s="44">
        <v>41183</v>
      </c>
      <c r="J130" s="44">
        <v>41214</v>
      </c>
      <c r="K130" s="44">
        <v>41244</v>
      </c>
      <c r="L130" s="44">
        <v>41275</v>
      </c>
      <c r="M130" s="44">
        <v>41306</v>
      </c>
      <c r="N130" s="44">
        <v>41334</v>
      </c>
      <c r="O130" s="44">
        <v>41365</v>
      </c>
      <c r="P130" s="44">
        <v>41395</v>
      </c>
      <c r="Q130" s="44">
        <v>41426</v>
      </c>
      <c r="R130" s="70">
        <v>41456</v>
      </c>
      <c r="S130" s="70">
        <v>41487</v>
      </c>
      <c r="T130" s="70">
        <v>41518</v>
      </c>
      <c r="U130" s="70">
        <v>41548</v>
      </c>
      <c r="V130" s="70">
        <v>41579</v>
      </c>
      <c r="W130" s="70">
        <v>41609</v>
      </c>
      <c r="X130" s="70">
        <v>41640</v>
      </c>
      <c r="Y130" s="70">
        <v>41671</v>
      </c>
      <c r="Z130" s="70">
        <v>41699</v>
      </c>
      <c r="AA130" s="70">
        <v>41730</v>
      </c>
      <c r="AB130" s="70">
        <v>41760</v>
      </c>
      <c r="AC130" s="70">
        <v>41791</v>
      </c>
      <c r="AD130" s="70">
        <v>41821</v>
      </c>
      <c r="AE130" s="70">
        <v>41852</v>
      </c>
      <c r="AF130" s="70">
        <v>41883</v>
      </c>
      <c r="AG130" s="48">
        <v>41913</v>
      </c>
      <c r="AH130" s="48">
        <v>41944</v>
      </c>
      <c r="AI130" s="48">
        <v>41974</v>
      </c>
      <c r="AJ130" s="48">
        <v>42005</v>
      </c>
      <c r="AK130" s="48">
        <v>42036</v>
      </c>
      <c r="AL130" s="48">
        <v>42064</v>
      </c>
      <c r="AM130" s="48">
        <v>42095</v>
      </c>
      <c r="AN130" s="48">
        <v>42125</v>
      </c>
      <c r="AO130" s="48">
        <v>42156</v>
      </c>
      <c r="AP130" s="48">
        <v>42186</v>
      </c>
      <c r="AQ130" s="48">
        <v>42217</v>
      </c>
      <c r="AR130" s="48">
        <v>42248</v>
      </c>
      <c r="AS130" s="48">
        <v>42278</v>
      </c>
      <c r="AT130" s="48">
        <v>42309</v>
      </c>
      <c r="AU130" s="48">
        <v>42339</v>
      </c>
      <c r="AV130" s="48">
        <v>42370</v>
      </c>
      <c r="AW130" s="48">
        <v>42401</v>
      </c>
      <c r="AX130" s="48">
        <v>42430</v>
      </c>
      <c r="AY130" s="48">
        <v>42461</v>
      </c>
      <c r="AZ130" s="48">
        <v>42491</v>
      </c>
      <c r="BA130" s="48">
        <v>42522</v>
      </c>
      <c r="BB130" s="48">
        <v>42552</v>
      </c>
      <c r="BC130" s="48">
        <v>42583</v>
      </c>
      <c r="BD130" s="48">
        <v>42614</v>
      </c>
      <c r="BE130" s="48">
        <v>42644</v>
      </c>
      <c r="BF130" s="48">
        <v>42675</v>
      </c>
      <c r="BG130" s="48">
        <v>42705</v>
      </c>
      <c r="BH130" s="48">
        <v>42736</v>
      </c>
      <c r="BI130" s="48">
        <v>42767</v>
      </c>
      <c r="BJ130" s="48">
        <v>42795</v>
      </c>
      <c r="BK130" s="48">
        <v>42826</v>
      </c>
      <c r="BL130" s="48">
        <v>42856</v>
      </c>
      <c r="BM130" s="48">
        <v>42887</v>
      </c>
      <c r="BN130" s="48">
        <v>42917</v>
      </c>
      <c r="BO130" s="48">
        <v>42948</v>
      </c>
      <c r="BP130" s="48">
        <v>42979</v>
      </c>
      <c r="BQ130" s="48">
        <v>43009</v>
      </c>
      <c r="BR130" s="48">
        <v>43040</v>
      </c>
      <c r="BS130" s="48">
        <v>43070</v>
      </c>
    </row>
    <row r="131" spans="1:97">
      <c r="A131" s="144" t="s">
        <v>79</v>
      </c>
      <c r="B131" s="100">
        <v>15758.02</v>
      </c>
      <c r="C131" s="100">
        <v>71785.710000000006</v>
      </c>
      <c r="D131" s="100">
        <v>198003.18</v>
      </c>
      <c r="E131" s="100">
        <v>510721.5</v>
      </c>
      <c r="F131" s="100">
        <v>871323.6</v>
      </c>
      <c r="G131" s="100">
        <v>1458729.88</v>
      </c>
      <c r="H131" s="100">
        <v>2031256.32</v>
      </c>
      <c r="I131" s="100">
        <v>2699290.2199999997</v>
      </c>
      <c r="J131" s="100">
        <v>3221310.6799999997</v>
      </c>
      <c r="K131" s="100">
        <v>3716138.33</v>
      </c>
      <c r="L131" s="100">
        <v>4158461.2</v>
      </c>
      <c r="M131" s="100">
        <v>4520174.2799999993</v>
      </c>
      <c r="N131" s="100">
        <v>4940885.33</v>
      </c>
      <c r="O131" s="100">
        <v>5505806.4299999997</v>
      </c>
      <c r="P131" s="96">
        <v>5866016.21</v>
      </c>
      <c r="Q131" s="96">
        <v>6044815.6899999995</v>
      </c>
      <c r="R131" s="96">
        <v>6406030.0800000001</v>
      </c>
      <c r="S131" s="96">
        <v>6622592.9100000001</v>
      </c>
      <c r="T131" s="96">
        <v>6939346.5499999998</v>
      </c>
      <c r="U131" s="96">
        <v>7490676.8499999996</v>
      </c>
      <c r="V131" s="96">
        <v>7954408.9800000004</v>
      </c>
      <c r="W131" s="96">
        <v>8329857.4399999995</v>
      </c>
      <c r="X131" s="96">
        <v>8591650.4399999995</v>
      </c>
      <c r="Y131" s="96">
        <v>8806132.540000001</v>
      </c>
      <c r="Z131" s="96">
        <v>8977181.25</v>
      </c>
      <c r="AA131" s="96">
        <v>9228483.120000001</v>
      </c>
      <c r="AB131" s="96">
        <v>9634567.3099999987</v>
      </c>
      <c r="AC131" s="96">
        <v>9876896.8200000003</v>
      </c>
      <c r="AD131" s="96">
        <v>10179620.34</v>
      </c>
      <c r="AE131" s="96">
        <v>10237752.26</v>
      </c>
      <c r="AF131" s="96">
        <v>10484773.6</v>
      </c>
      <c r="AG131" s="132">
        <v>10819327.293984335</v>
      </c>
      <c r="AH131" s="132">
        <v>11153880.987968668</v>
      </c>
      <c r="AI131" s="96">
        <v>11488434.681953005</v>
      </c>
      <c r="AJ131" s="132">
        <v>11746336.75161105</v>
      </c>
      <c r="AK131" s="132">
        <v>12064267.375561448</v>
      </c>
      <c r="AL131" s="132">
        <v>12382197.999511845</v>
      </c>
      <c r="AM131" s="132">
        <v>12700128.623462245</v>
      </c>
      <c r="AN131" s="132">
        <v>13018059.247412641</v>
      </c>
      <c r="AO131" s="132">
        <v>13335989.87136304</v>
      </c>
      <c r="AP131" s="132">
        <v>13581101.628563309</v>
      </c>
      <c r="AQ131" s="132">
        <v>13897205.065019738</v>
      </c>
      <c r="AR131" s="132">
        <v>14213308.501476169</v>
      </c>
      <c r="AS131" s="132">
        <v>14529411.937932597</v>
      </c>
      <c r="AT131" s="132">
        <v>14845515.374389026</v>
      </c>
      <c r="AU131" s="145">
        <v>15161618.810845457</v>
      </c>
      <c r="AV131" s="145">
        <v>15322876.473121375</v>
      </c>
      <c r="AW131" s="145">
        <v>15661900.846452188</v>
      </c>
      <c r="AX131" s="145">
        <v>16000925.219782995</v>
      </c>
      <c r="AY131" s="145">
        <v>16339949.593113806</v>
      </c>
      <c r="AZ131" s="145">
        <v>16678973.966444617</v>
      </c>
      <c r="BA131" s="145">
        <v>17017998.339775424</v>
      </c>
      <c r="BB131" s="145">
        <v>17254261.166857645</v>
      </c>
      <c r="BC131" s="145">
        <v>17591302.941514004</v>
      </c>
      <c r="BD131" s="145">
        <v>17928344.716170367</v>
      </c>
      <c r="BE131" s="145">
        <v>18265386.490826726</v>
      </c>
      <c r="BF131" s="145">
        <v>18602428.265483089</v>
      </c>
      <c r="BG131" s="145">
        <v>18939470.040139452</v>
      </c>
      <c r="BH131" s="145">
        <v>19051763.92954322</v>
      </c>
      <c r="BI131" s="145">
        <v>19398801.813532397</v>
      </c>
      <c r="BJ131" s="145">
        <v>19745839.697521579</v>
      </c>
      <c r="BK131" s="145">
        <v>20092877.581510756</v>
      </c>
      <c r="BL131" s="145">
        <v>20439915.465499938</v>
      </c>
      <c r="BM131" s="145">
        <v>20786953.349489115</v>
      </c>
      <c r="BN131" s="145">
        <v>21002159.324352704</v>
      </c>
      <c r="BO131" s="145">
        <v>21347131.506651476</v>
      </c>
      <c r="BP131" s="145">
        <v>21692103.688950244</v>
      </c>
      <c r="BQ131" s="145">
        <v>22037075.871249005</v>
      </c>
      <c r="BR131" s="145">
        <v>22382048.053547777</v>
      </c>
      <c r="BS131" s="145">
        <v>22727020.235846542</v>
      </c>
      <c r="BT131" s="20" t="s">
        <v>80</v>
      </c>
      <c r="BU131" s="97">
        <v>0.37918743084191442</v>
      </c>
    </row>
    <row r="132" spans="1:97">
      <c r="A132" s="144" t="s">
        <v>81</v>
      </c>
      <c r="B132" s="100">
        <v>15758.02</v>
      </c>
      <c r="C132" s="100">
        <v>71785.710000000006</v>
      </c>
      <c r="D132" s="100">
        <v>198003.18</v>
      </c>
      <c r="E132" s="100">
        <v>510721.5</v>
      </c>
      <c r="F132" s="100">
        <v>871323.6</v>
      </c>
      <c r="G132" s="100">
        <v>1458729.88</v>
      </c>
      <c r="H132" s="100">
        <v>2030192.25</v>
      </c>
      <c r="I132" s="100">
        <v>2698480.92</v>
      </c>
      <c r="J132" s="100">
        <v>3211339.81</v>
      </c>
      <c r="K132" s="100">
        <v>3710168.2</v>
      </c>
      <c r="L132" s="100">
        <v>4145815.62</v>
      </c>
      <c r="M132" s="100">
        <v>4495156.68</v>
      </c>
      <c r="N132" s="100">
        <v>4913848.22</v>
      </c>
      <c r="O132" s="100">
        <v>5473046.9800000004</v>
      </c>
      <c r="P132" s="96">
        <v>5820256.9399999995</v>
      </c>
      <c r="Q132" s="96">
        <v>5989523.1799999997</v>
      </c>
      <c r="R132" s="96">
        <v>6336828.5199999996</v>
      </c>
      <c r="S132" s="96">
        <v>6550211.7400000002</v>
      </c>
      <c r="T132" s="96">
        <v>6874183.8699999992</v>
      </c>
      <c r="U132" s="96">
        <v>7430417.9500000002</v>
      </c>
      <c r="V132" s="96">
        <v>7891356.959999999</v>
      </c>
      <c r="W132" s="96">
        <v>8287511.3800000008</v>
      </c>
      <c r="X132" s="96">
        <v>8510346.9000000004</v>
      </c>
      <c r="Y132" s="96">
        <v>8723973.5800000001</v>
      </c>
      <c r="Z132" s="96">
        <v>8888306.6300000008</v>
      </c>
      <c r="AA132" s="96">
        <v>9138548.8200000003</v>
      </c>
      <c r="AB132" s="96">
        <v>9524090.2200000007</v>
      </c>
      <c r="AC132" s="96">
        <v>9732193.5700000003</v>
      </c>
      <c r="AD132" s="96">
        <v>10037957.07</v>
      </c>
      <c r="AE132" s="96">
        <v>10106327.15</v>
      </c>
      <c r="AF132" s="96">
        <v>10341785.449999999</v>
      </c>
      <c r="AG132" s="132">
        <v>10659072.060632441</v>
      </c>
      <c r="AH132" s="132">
        <v>10978218.108381191</v>
      </c>
      <c r="AI132" s="132">
        <v>11289466.20787384</v>
      </c>
      <c r="AJ132" s="132">
        <v>11534640.992077604</v>
      </c>
      <c r="AK132" s="132">
        <v>11838339.214785144</v>
      </c>
      <c r="AL132" s="132">
        <v>12141604.076447152</v>
      </c>
      <c r="AM132" s="132">
        <v>12444435.577063626</v>
      </c>
      <c r="AN132" s="132">
        <v>12746833.716634568</v>
      </c>
      <c r="AO132" s="132">
        <v>13048798.495159976</v>
      </c>
      <c r="AP132" s="132">
        <v>13279155.158596326</v>
      </c>
      <c r="AQ132" s="132">
        <v>13578517.755282953</v>
      </c>
      <c r="AR132" s="132">
        <v>13877449.481504768</v>
      </c>
      <c r="AS132" s="132">
        <v>14175950.337261774</v>
      </c>
      <c r="AT132" s="132">
        <v>14474020.322553966</v>
      </c>
      <c r="AU132" s="132">
        <v>14771659.43738135</v>
      </c>
      <c r="AV132" s="132">
        <v>14920453.030292906</v>
      </c>
      <c r="AW132" s="132">
        <v>15242051.063268047</v>
      </c>
      <c r="AX132" s="132">
        <v>15563294.868559226</v>
      </c>
      <c r="AY132" s="132">
        <v>15884184.446166448</v>
      </c>
      <c r="AZ132" s="132">
        <v>16204719.796089714</v>
      </c>
      <c r="BA132" s="132">
        <v>16524900.918329015</v>
      </c>
      <c r="BB132" s="132">
        <v>16745000.450120021</v>
      </c>
      <c r="BC132" s="132">
        <v>17062603.11317759</v>
      </c>
      <c r="BD132" s="132">
        <v>17379853.620058123</v>
      </c>
      <c r="BE132" s="132">
        <v>17696751.970761623</v>
      </c>
      <c r="BF132" s="132">
        <v>18013298.165288083</v>
      </c>
      <c r="BG132" s="132">
        <v>18329492.203637514</v>
      </c>
      <c r="BH132" s="132">
        <v>18423289.776188493</v>
      </c>
      <c r="BI132" s="132">
        <v>18743749.232769527</v>
      </c>
      <c r="BJ132" s="132">
        <v>19063667.235767826</v>
      </c>
      <c r="BK132" s="132">
        <v>19383043.785183389</v>
      </c>
      <c r="BL132" s="132">
        <v>19701878.88101621</v>
      </c>
      <c r="BM132" s="132">
        <v>20020172.523266293</v>
      </c>
      <c r="BN132" s="132">
        <v>20211047.560817625</v>
      </c>
      <c r="BO132" s="132">
        <v>20526374.690181404</v>
      </c>
      <c r="BP132" s="132">
        <v>20841163.588900436</v>
      </c>
      <c r="BQ132" s="132">
        <v>21155414.256974712</v>
      </c>
      <c r="BR132" s="132">
        <v>21469126.694404252</v>
      </c>
      <c r="BS132" s="132">
        <v>21782300.901189044</v>
      </c>
      <c r="BT132" s="20" t="s">
        <v>82</v>
      </c>
      <c r="BU132" s="97">
        <v>0.44096602557131537</v>
      </c>
    </row>
    <row r="133" spans="1:97">
      <c r="A133" s="144" t="s">
        <v>83</v>
      </c>
      <c r="B133" s="100">
        <v>0</v>
      </c>
      <c r="C133" s="100">
        <v>0</v>
      </c>
      <c r="D133" s="100">
        <v>0</v>
      </c>
      <c r="E133" s="100">
        <v>0</v>
      </c>
      <c r="F133" s="100">
        <v>0</v>
      </c>
      <c r="G133" s="100">
        <v>0</v>
      </c>
      <c r="H133" s="100">
        <v>0</v>
      </c>
      <c r="I133" s="100">
        <v>0</v>
      </c>
      <c r="J133" s="100">
        <v>0</v>
      </c>
      <c r="K133" s="100">
        <v>541.16999999999996</v>
      </c>
      <c r="L133" s="100">
        <v>0</v>
      </c>
      <c r="M133" s="100">
        <v>456.26</v>
      </c>
      <c r="N133" s="100">
        <v>412.92</v>
      </c>
      <c r="O133" s="100">
        <v>0</v>
      </c>
      <c r="P133" s="96">
        <v>0</v>
      </c>
      <c r="Q133" s="96">
        <v>0</v>
      </c>
      <c r="R133" s="96">
        <v>0</v>
      </c>
      <c r="S133" s="96">
        <v>0</v>
      </c>
      <c r="T133" s="96">
        <v>0</v>
      </c>
      <c r="U133" s="96">
        <v>0</v>
      </c>
      <c r="V133" s="96">
        <v>0</v>
      </c>
      <c r="W133" s="96">
        <v>0</v>
      </c>
      <c r="X133" s="96">
        <v>0</v>
      </c>
      <c r="Y133" s="96">
        <v>0</v>
      </c>
      <c r="Z133" s="96">
        <v>0</v>
      </c>
      <c r="AA133" s="96">
        <v>0</v>
      </c>
      <c r="AB133" s="96">
        <v>0</v>
      </c>
      <c r="AC133" s="96">
        <v>0</v>
      </c>
      <c r="AD133" s="96">
        <v>0</v>
      </c>
      <c r="AE133" s="96">
        <v>0</v>
      </c>
      <c r="AF133" s="96">
        <v>0</v>
      </c>
      <c r="AG133" s="132">
        <v>13889.242546746122</v>
      </c>
      <c r="AH133" s="132">
        <v>15251.452489969804</v>
      </c>
      <c r="AI133" s="132">
        <v>19335.341142629248</v>
      </c>
      <c r="AJ133" s="132">
        <v>22377.57637519755</v>
      </c>
      <c r="AK133" s="132">
        <v>25636.760647237057</v>
      </c>
      <c r="AL133" s="132">
        <v>29025.172244880876</v>
      </c>
      <c r="AM133" s="132">
        <v>32542.811168128221</v>
      </c>
      <c r="AN133" s="132">
        <v>36189.67741697983</v>
      </c>
      <c r="AO133" s="132">
        <v>39965.770991436548</v>
      </c>
      <c r="AP133" s="132">
        <v>43663.37380637537</v>
      </c>
      <c r="AQ133" s="132">
        <v>47677.808950173458</v>
      </c>
      <c r="AR133" s="132">
        <v>51820.728733793942</v>
      </c>
      <c r="AS133" s="132">
        <v>56092.133157241995</v>
      </c>
      <c r="AT133" s="132">
        <v>60492.022220513245</v>
      </c>
      <c r="AU133" s="132">
        <v>65020.395923610362</v>
      </c>
      <c r="AV133" s="132">
        <v>69768.231805913136</v>
      </c>
      <c r="AW133" s="132">
        <v>75383.084253310386</v>
      </c>
      <c r="AX133" s="132">
        <v>81167.453650355674</v>
      </c>
      <c r="AY133" s="132">
        <v>87121.339997051007</v>
      </c>
      <c r="AZ133" s="132">
        <v>93244.743293392443</v>
      </c>
      <c r="BA133" s="132">
        <v>99537.663539382935</v>
      </c>
      <c r="BB133" s="132">
        <v>105419.54429940779</v>
      </c>
      <c r="BC133" s="132">
        <v>112014.41790337398</v>
      </c>
      <c r="BD133" s="132">
        <v>118777.81712979839</v>
      </c>
      <c r="BE133" s="132">
        <v>125709.74197867885</v>
      </c>
      <c r="BF133" s="132">
        <v>132810.19245001869</v>
      </c>
      <c r="BG133" s="132">
        <v>140079.16854381462</v>
      </c>
      <c r="BH133" s="132">
        <v>145682.61093610383</v>
      </c>
      <c r="BI133" s="132">
        <v>153086.34707762944</v>
      </c>
      <c r="BJ133" s="132">
        <v>160656.96135971294</v>
      </c>
      <c r="BK133" s="132">
        <v>168394.45378235428</v>
      </c>
      <c r="BL133" s="132">
        <v>176298.82434555583</v>
      </c>
      <c r="BM133" s="132">
        <v>184370.07304931519</v>
      </c>
      <c r="BN133" s="132">
        <v>191470.84547743079</v>
      </c>
      <c r="BO133" s="132">
        <v>199826.07051441038</v>
      </c>
      <c r="BP133" s="132">
        <v>208347.18036968255</v>
      </c>
      <c r="BQ133" s="132">
        <v>217034.17504325105</v>
      </c>
      <c r="BR133" s="132">
        <v>225887.05453511074</v>
      </c>
      <c r="BS133" s="132">
        <v>234905.81884526697</v>
      </c>
      <c r="BT133" s="20" t="s">
        <v>84</v>
      </c>
      <c r="BU133" s="97">
        <v>0.2491720228839687</v>
      </c>
    </row>
    <row r="134" spans="1:97">
      <c r="A134" s="144" t="s">
        <v>85</v>
      </c>
      <c r="B134" s="100">
        <v>0</v>
      </c>
      <c r="C134" s="100">
        <v>0</v>
      </c>
      <c r="D134" s="100">
        <v>0</v>
      </c>
      <c r="E134" s="100">
        <v>0</v>
      </c>
      <c r="F134" s="100">
        <v>0</v>
      </c>
      <c r="G134" s="100">
        <v>0</v>
      </c>
      <c r="H134" s="100">
        <v>0</v>
      </c>
      <c r="I134" s="100">
        <v>0</v>
      </c>
      <c r="J134" s="100">
        <v>1661.03</v>
      </c>
      <c r="K134" s="100">
        <v>0</v>
      </c>
      <c r="L134" s="100">
        <v>0</v>
      </c>
      <c r="M134" s="100">
        <v>9060.4</v>
      </c>
      <c r="N134" s="100">
        <v>0</v>
      </c>
      <c r="O134" s="100">
        <v>405.51</v>
      </c>
      <c r="P134" s="96">
        <v>0</v>
      </c>
      <c r="Q134" s="96">
        <v>0</v>
      </c>
      <c r="R134" s="96">
        <v>0</v>
      </c>
      <c r="S134" s="96">
        <v>249.4</v>
      </c>
      <c r="T134" s="96">
        <v>0</v>
      </c>
      <c r="U134" s="96">
        <v>0</v>
      </c>
      <c r="V134" s="96">
        <v>1753.14</v>
      </c>
      <c r="W134" s="96">
        <v>0</v>
      </c>
      <c r="X134" s="96">
        <v>0</v>
      </c>
      <c r="Y134" s="96">
        <v>0</v>
      </c>
      <c r="Z134" s="96">
        <v>0</v>
      </c>
      <c r="AA134" s="96">
        <v>0</v>
      </c>
      <c r="AB134" s="96">
        <v>1493.73</v>
      </c>
      <c r="AC134" s="96">
        <v>2874.61</v>
      </c>
      <c r="AD134" s="96">
        <v>0</v>
      </c>
      <c r="AE134" s="96">
        <v>0</v>
      </c>
      <c r="AF134" s="96">
        <v>923.06</v>
      </c>
      <c r="AG134" s="132">
        <v>0</v>
      </c>
      <c r="AH134" s="132">
        <v>0</v>
      </c>
      <c r="AI134" s="132">
        <v>0</v>
      </c>
      <c r="AJ134" s="132">
        <v>0</v>
      </c>
      <c r="AK134" s="132">
        <v>0</v>
      </c>
      <c r="AL134" s="132">
        <v>0</v>
      </c>
      <c r="AM134" s="132">
        <v>0</v>
      </c>
      <c r="AN134" s="132">
        <v>0</v>
      </c>
      <c r="AO134" s="132">
        <v>0</v>
      </c>
      <c r="AP134" s="132">
        <v>0</v>
      </c>
      <c r="AQ134" s="132">
        <v>0</v>
      </c>
      <c r="AR134" s="132">
        <v>0</v>
      </c>
      <c r="AS134" s="132">
        <v>0</v>
      </c>
      <c r="AT134" s="132">
        <v>0</v>
      </c>
      <c r="AU134" s="132">
        <v>0</v>
      </c>
      <c r="AV134" s="132">
        <v>0</v>
      </c>
      <c r="AW134" s="132">
        <v>0</v>
      </c>
      <c r="AX134" s="132">
        <v>0</v>
      </c>
      <c r="AY134" s="132">
        <v>0</v>
      </c>
      <c r="AZ134" s="132">
        <v>0</v>
      </c>
      <c r="BA134" s="132">
        <v>0</v>
      </c>
      <c r="BB134" s="132">
        <v>0</v>
      </c>
      <c r="BC134" s="132">
        <v>0</v>
      </c>
      <c r="BD134" s="132">
        <v>0</v>
      </c>
      <c r="BE134" s="132">
        <v>0</v>
      </c>
      <c r="BF134" s="132">
        <v>0</v>
      </c>
      <c r="BG134" s="132">
        <v>0</v>
      </c>
      <c r="BH134" s="132">
        <v>0</v>
      </c>
      <c r="BI134" s="132">
        <v>0</v>
      </c>
      <c r="BJ134" s="132">
        <v>0</v>
      </c>
      <c r="BK134" s="132">
        <v>0</v>
      </c>
      <c r="BL134" s="132">
        <v>0</v>
      </c>
      <c r="BM134" s="132">
        <v>0</v>
      </c>
      <c r="BN134" s="132">
        <v>0</v>
      </c>
      <c r="BO134" s="132">
        <v>0</v>
      </c>
      <c r="BP134" s="132">
        <v>0</v>
      </c>
      <c r="BQ134" s="132">
        <v>0</v>
      </c>
      <c r="BR134" s="132">
        <v>0</v>
      </c>
      <c r="BS134" s="132">
        <v>0</v>
      </c>
    </row>
    <row r="135" spans="1:97">
      <c r="A135" s="144" t="s">
        <v>87</v>
      </c>
      <c r="B135" s="100">
        <v>0</v>
      </c>
      <c r="C135" s="100">
        <v>0</v>
      </c>
      <c r="D135" s="100">
        <v>0</v>
      </c>
      <c r="E135" s="100">
        <v>0</v>
      </c>
      <c r="F135" s="100">
        <v>0</v>
      </c>
      <c r="G135" s="100">
        <v>0</v>
      </c>
      <c r="H135" s="100">
        <v>1064.08</v>
      </c>
      <c r="I135" s="100">
        <v>0</v>
      </c>
      <c r="J135" s="100">
        <v>8309.84</v>
      </c>
      <c r="K135" s="100">
        <v>3916.99</v>
      </c>
      <c r="L135" s="100">
        <v>10606.279999999999</v>
      </c>
      <c r="M135" s="100">
        <v>6905.15</v>
      </c>
      <c r="N135" s="100">
        <v>12437.13</v>
      </c>
      <c r="O135" s="100">
        <v>7757.33</v>
      </c>
      <c r="P135" s="96">
        <v>6525.99</v>
      </c>
      <c r="Q135" s="96">
        <v>13735.2</v>
      </c>
      <c r="R135" s="96">
        <v>19748.59</v>
      </c>
      <c r="S135" s="96">
        <v>28186.57</v>
      </c>
      <c r="T135" s="96">
        <v>27970.760000000002</v>
      </c>
      <c r="U135" s="96">
        <v>13295.48</v>
      </c>
      <c r="V135" s="96">
        <v>24640.86</v>
      </c>
      <c r="W135" s="96">
        <v>5335.8600000000006</v>
      </c>
      <c r="X135" s="96">
        <v>38688.22</v>
      </c>
      <c r="Y135" s="96">
        <v>20449.86</v>
      </c>
      <c r="Z135" s="96">
        <v>23065.82</v>
      </c>
      <c r="AA135" s="96">
        <v>21063.08</v>
      </c>
      <c r="AB135" s="96">
        <v>36942.42</v>
      </c>
      <c r="AC135" s="96">
        <v>51422.75</v>
      </c>
      <c r="AD135" s="96">
        <v>35960.47</v>
      </c>
      <c r="AE135" s="96">
        <v>29774.550000000003</v>
      </c>
      <c r="AF135" s="96">
        <v>35667.94</v>
      </c>
      <c r="AG135" s="132">
        <v>29574.197003392463</v>
      </c>
      <c r="AH135" s="132">
        <v>32792.037593860048</v>
      </c>
      <c r="AI135" s="132">
        <v>36148.026272576324</v>
      </c>
      <c r="AJ135" s="132">
        <v>39415.982659004258</v>
      </c>
      <c r="AK135" s="132">
        <v>43011.135606451659</v>
      </c>
      <c r="AL135" s="132">
        <v>46733.97457248524</v>
      </c>
      <c r="AM135" s="132">
        <v>50584.499557105024</v>
      </c>
      <c r="AN135" s="132">
        <v>54562.710560310996</v>
      </c>
      <c r="AO135" s="132">
        <v>58668.607582103155</v>
      </c>
      <c r="AP135" s="132">
        <v>62559.087899810183</v>
      </c>
      <c r="AQ135" s="132">
        <v>66896.908479397185</v>
      </c>
      <c r="AR135" s="132">
        <v>71361.681249877365</v>
      </c>
      <c r="AS135" s="132">
        <v>75953.406211250709</v>
      </c>
      <c r="AT135" s="132">
        <v>80672.083363517217</v>
      </c>
      <c r="AU135" s="132">
        <v>85517.712706676888</v>
      </c>
      <c r="AV135" s="132">
        <v>89573.839602160006</v>
      </c>
      <c r="AW135" s="132">
        <v>94779.263286570436</v>
      </c>
      <c r="AX135" s="132">
        <v>100121.46675532109</v>
      </c>
      <c r="AY135" s="132">
        <v>105600.45000841198</v>
      </c>
      <c r="AZ135" s="132">
        <v>111216.21304584309</v>
      </c>
      <c r="BA135" s="132">
        <v>116968.75586761438</v>
      </c>
      <c r="BB135" s="132">
        <v>122128.6788410318</v>
      </c>
      <c r="BC135" s="132">
        <v>128119.70440002155</v>
      </c>
      <c r="BD135" s="132">
        <v>134246.70986157178</v>
      </c>
      <c r="BE135" s="132">
        <v>140509.69522568243</v>
      </c>
      <c r="BF135" s="132">
        <v>146908.66049235355</v>
      </c>
      <c r="BG135" s="132">
        <v>153443.60566158517</v>
      </c>
      <c r="BH135" s="132">
        <v>158248.81035596677</v>
      </c>
      <c r="BI135" s="132">
        <v>165096.09551830834</v>
      </c>
      <c r="BJ135" s="132">
        <v>172083.76274669799</v>
      </c>
      <c r="BK135" s="132">
        <v>179211.81204113556</v>
      </c>
      <c r="BL135" s="132">
        <v>186480.24340162118</v>
      </c>
      <c r="BM135" s="132">
        <v>193889.05682815475</v>
      </c>
      <c r="BN135" s="132">
        <v>200184.4451283798</v>
      </c>
      <c r="BO135" s="132">
        <v>207827.40054380818</v>
      </c>
      <c r="BP135" s="132">
        <v>215609.90241774858</v>
      </c>
      <c r="BQ135" s="132">
        <v>223531.95075020089</v>
      </c>
      <c r="BR135" s="132">
        <v>231593.54554116531</v>
      </c>
      <c r="BS135" s="132">
        <v>239794.68679064163</v>
      </c>
    </row>
    <row r="136" spans="1:97">
      <c r="A136" s="144" t="s">
        <v>88</v>
      </c>
      <c r="B136" s="100">
        <v>0</v>
      </c>
      <c r="C136" s="100">
        <v>0</v>
      </c>
      <c r="D136" s="100">
        <v>0</v>
      </c>
      <c r="E136" s="100">
        <v>0</v>
      </c>
      <c r="F136" s="100">
        <v>0</v>
      </c>
      <c r="G136" s="100">
        <v>0</v>
      </c>
      <c r="H136" s="100">
        <v>0</v>
      </c>
      <c r="I136" s="100">
        <v>809.3</v>
      </c>
      <c r="J136" s="100">
        <v>0</v>
      </c>
      <c r="K136" s="100">
        <v>1511.97</v>
      </c>
      <c r="L136" s="100">
        <v>2039.31</v>
      </c>
      <c r="M136" s="100">
        <v>6556.4800000000005</v>
      </c>
      <c r="N136" s="100">
        <v>8563.5300000000007</v>
      </c>
      <c r="O136" s="100">
        <v>11154.5</v>
      </c>
      <c r="P136" s="96">
        <v>17067.52</v>
      </c>
      <c r="Q136" s="96">
        <v>5906.31</v>
      </c>
      <c r="R136" s="96">
        <v>10358.89</v>
      </c>
      <c r="S136" s="96">
        <v>11541.1</v>
      </c>
      <c r="T136" s="96">
        <v>7196.32</v>
      </c>
      <c r="U136" s="96">
        <v>20192.18</v>
      </c>
      <c r="V136" s="96">
        <v>4882.68</v>
      </c>
      <c r="W136" s="96">
        <v>2481.9499999999998</v>
      </c>
      <c r="X136" s="96">
        <v>7599.6399999999994</v>
      </c>
      <c r="Y136" s="96">
        <v>30940.959999999999</v>
      </c>
      <c r="Z136" s="96">
        <v>17983.580000000002</v>
      </c>
      <c r="AA136" s="96">
        <v>16563.16</v>
      </c>
      <c r="AB136" s="96">
        <v>8462.9699999999993</v>
      </c>
      <c r="AC136" s="96">
        <v>30667.27</v>
      </c>
      <c r="AD136" s="96">
        <v>29225.49</v>
      </c>
      <c r="AE136" s="96">
        <v>14619.16</v>
      </c>
      <c r="AF136" s="96">
        <v>12372.26</v>
      </c>
      <c r="AG136" s="132">
        <v>41703.757033515787</v>
      </c>
      <c r="AH136" s="132">
        <v>45189.256741627178</v>
      </c>
      <c r="AI136" s="132">
        <v>48051.772270835034</v>
      </c>
      <c r="AJ136" s="132">
        <v>49976.27001633765</v>
      </c>
      <c r="AK136" s="132">
        <v>52182.7390319798</v>
      </c>
      <c r="AL136" s="132">
        <v>54436.131016698353</v>
      </c>
      <c r="AM136" s="132">
        <v>56736.445970493332</v>
      </c>
      <c r="AN136" s="132">
        <v>59083.683893364694</v>
      </c>
      <c r="AO136" s="132">
        <v>61477.844785312467</v>
      </c>
      <c r="AP136" s="132">
        <v>63595.689175693595</v>
      </c>
      <c r="AQ136" s="132">
        <v>66070.018578338466</v>
      </c>
      <c r="AR136" s="132">
        <v>68591.0012778237</v>
      </c>
      <c r="AS136" s="132">
        <v>71158.637274149238</v>
      </c>
      <c r="AT136" s="132">
        <v>73772.926567315095</v>
      </c>
      <c r="AU136" s="132">
        <v>76433.869157321271</v>
      </c>
      <c r="AV136" s="132">
        <v>77654.896960123209</v>
      </c>
      <c r="AW136" s="132">
        <v>79755.825375967048</v>
      </c>
      <c r="AX136" s="132">
        <v>81874.645679881141</v>
      </c>
      <c r="AY136" s="132">
        <v>84011.35787186549</v>
      </c>
      <c r="AZ136" s="132">
        <v>86165.961951920151</v>
      </c>
      <c r="BA136" s="132">
        <v>88338.457920045039</v>
      </c>
      <c r="BB136" s="132">
        <v>90011.091066328314</v>
      </c>
      <c r="BC136" s="132">
        <v>92206.559380121063</v>
      </c>
      <c r="BD136" s="132">
        <v>94419.814951059685</v>
      </c>
      <c r="BE136" s="132">
        <v>96650.857779144178</v>
      </c>
      <c r="BF136" s="132">
        <v>98899.687864374544</v>
      </c>
      <c r="BG136" s="132">
        <v>101166.30520675085</v>
      </c>
      <c r="BH136" s="132">
        <v>103028.11719271311</v>
      </c>
      <c r="BI136" s="132">
        <v>106156.16714179088</v>
      </c>
      <c r="BJ136" s="132">
        <v>109330.52807319991</v>
      </c>
      <c r="BK136" s="132">
        <v>112551.19998694018</v>
      </c>
      <c r="BL136" s="132">
        <v>115818.1828830117</v>
      </c>
      <c r="BM136" s="132">
        <v>119131.47676141448</v>
      </c>
      <c r="BN136" s="132">
        <v>121743.56463978038</v>
      </c>
      <c r="BO136" s="132">
        <v>125128.7273415555</v>
      </c>
      <c r="BP136" s="132">
        <v>128559.9253650528</v>
      </c>
      <c r="BQ136" s="132">
        <v>132037.15871027217</v>
      </c>
      <c r="BR136" s="132">
        <v>135560.42737721369</v>
      </c>
      <c r="BS136" s="132">
        <v>139129.73136587732</v>
      </c>
    </row>
    <row r="137" spans="1:97">
      <c r="A137" s="144" t="s">
        <v>89</v>
      </c>
      <c r="B137" s="100">
        <v>0</v>
      </c>
      <c r="C137" s="100">
        <v>0</v>
      </c>
      <c r="D137" s="100">
        <v>0</v>
      </c>
      <c r="E137" s="100">
        <v>0</v>
      </c>
      <c r="F137" s="100">
        <v>0</v>
      </c>
      <c r="G137" s="100">
        <v>0</v>
      </c>
      <c r="H137" s="100">
        <v>0</v>
      </c>
      <c r="I137" s="100">
        <v>0</v>
      </c>
      <c r="J137" s="100">
        <v>0</v>
      </c>
      <c r="K137" s="100">
        <v>0</v>
      </c>
      <c r="L137" s="100">
        <v>0</v>
      </c>
      <c r="M137" s="100">
        <v>2039.31</v>
      </c>
      <c r="N137" s="100">
        <v>3584.2200000000003</v>
      </c>
      <c r="O137" s="100">
        <v>7896.51</v>
      </c>
      <c r="P137" s="96">
        <v>8752.83</v>
      </c>
      <c r="Q137" s="96">
        <v>17067.52</v>
      </c>
      <c r="R137" s="96">
        <v>5476.4</v>
      </c>
      <c r="S137" s="96">
        <v>1978.65</v>
      </c>
      <c r="T137" s="96">
        <v>10228.710000000001</v>
      </c>
      <c r="U137" s="96">
        <v>5804.82</v>
      </c>
      <c r="V137" s="96">
        <v>18286.5</v>
      </c>
      <c r="W137" s="96">
        <v>4361.1899999999996</v>
      </c>
      <c r="X137" s="96">
        <v>674.59</v>
      </c>
      <c r="Y137" s="96">
        <v>1550.86</v>
      </c>
      <c r="Z137" s="96">
        <v>30232.97</v>
      </c>
      <c r="AA137" s="96">
        <v>17983.580000000002</v>
      </c>
      <c r="AB137" s="96">
        <v>12748.679999999998</v>
      </c>
      <c r="AC137" s="96">
        <v>8462.9699999999993</v>
      </c>
      <c r="AD137" s="96">
        <v>30956.04</v>
      </c>
      <c r="AE137" s="96">
        <v>30010.55</v>
      </c>
      <c r="AF137" s="96">
        <v>14608.64</v>
      </c>
      <c r="AG137" s="132">
        <v>17643.511741513525</v>
      </c>
      <c r="AH137" s="132">
        <v>19185.590877090348</v>
      </c>
      <c r="AI137" s="132">
        <v>20893.281998513747</v>
      </c>
      <c r="AJ137" s="132">
        <v>21772.490281459824</v>
      </c>
      <c r="AK137" s="132">
        <v>22781.830809148392</v>
      </c>
      <c r="AL137" s="132">
        <v>23813.872767298919</v>
      </c>
      <c r="AM137" s="132">
        <v>24868.616155911426</v>
      </c>
      <c r="AN137" s="132">
        <v>25946.060974985881</v>
      </c>
      <c r="AO137" s="132">
        <v>27046.207224522303</v>
      </c>
      <c r="AP137" s="132">
        <v>28020.403592910014</v>
      </c>
      <c r="AQ137" s="132">
        <v>29159.542188929976</v>
      </c>
      <c r="AR137" s="132">
        <v>30321.25174742076</v>
      </c>
      <c r="AS137" s="132">
        <v>31505.532268382332</v>
      </c>
      <c r="AT137" s="132">
        <v>32712.383751814712</v>
      </c>
      <c r="AU137" s="132">
        <v>33941.80619771788</v>
      </c>
      <c r="AV137" s="132">
        <v>34473.607759995844</v>
      </c>
      <c r="AW137" s="132">
        <v>35408.151562121187</v>
      </c>
      <c r="AX137" s="132">
        <v>36350.127192928805</v>
      </c>
      <c r="AY137" s="132">
        <v>37299.534652418733</v>
      </c>
      <c r="AZ137" s="132">
        <v>38256.373940590973</v>
      </c>
      <c r="BA137" s="132">
        <v>39220.645057445487</v>
      </c>
      <c r="BB137" s="132">
        <v>39955.949741212899</v>
      </c>
      <c r="BC137" s="132">
        <v>40929.375949173831</v>
      </c>
      <c r="BD137" s="132">
        <v>41910.190524830621</v>
      </c>
      <c r="BE137" s="132">
        <v>42898.393468183254</v>
      </c>
      <c r="BF137" s="132">
        <v>43893.984779231745</v>
      </c>
      <c r="BG137" s="132">
        <v>44896.964457976108</v>
      </c>
      <c r="BH137" s="132">
        <v>45866.46484148017</v>
      </c>
      <c r="BI137" s="132">
        <v>47415.558147178046</v>
      </c>
      <c r="BJ137" s="132">
        <v>48990.856231642552</v>
      </c>
      <c r="BK137" s="132">
        <v>50592.359094873653</v>
      </c>
      <c r="BL137" s="132">
        <v>52220.066736871362</v>
      </c>
      <c r="BM137" s="132">
        <v>53873.979157635673</v>
      </c>
      <c r="BN137" s="132">
        <v>55208.096570736641</v>
      </c>
      <c r="BO137" s="132">
        <v>56903.89380934216</v>
      </c>
      <c r="BP137" s="132">
        <v>58625.739845888311</v>
      </c>
      <c r="BQ137" s="132">
        <v>60373.634680375049</v>
      </c>
      <c r="BR137" s="132">
        <v>62147.57831280242</v>
      </c>
      <c r="BS137" s="132">
        <v>63947.5707431704</v>
      </c>
    </row>
    <row r="138" spans="1:97">
      <c r="A138" s="146" t="s">
        <v>90</v>
      </c>
      <c r="B138" s="147">
        <v>0</v>
      </c>
      <c r="C138" s="147">
        <v>0</v>
      </c>
      <c r="D138" s="147">
        <v>0</v>
      </c>
      <c r="E138" s="147">
        <v>0</v>
      </c>
      <c r="F138" s="147">
        <v>0</v>
      </c>
      <c r="G138" s="147">
        <v>0</v>
      </c>
      <c r="H138" s="147">
        <v>0</v>
      </c>
      <c r="I138" s="147">
        <v>0</v>
      </c>
      <c r="J138" s="147">
        <v>0</v>
      </c>
      <c r="K138" s="147">
        <v>0</v>
      </c>
      <c r="L138" s="147">
        <v>0</v>
      </c>
      <c r="M138" s="147">
        <v>0</v>
      </c>
      <c r="N138" s="147">
        <v>2039.31</v>
      </c>
      <c r="O138" s="147">
        <v>5545.58</v>
      </c>
      <c r="P138" s="148">
        <v>13412.939999999999</v>
      </c>
      <c r="Q138" s="148">
        <v>18583.48</v>
      </c>
      <c r="R138" s="148">
        <v>33617.67</v>
      </c>
      <c r="S138" s="148">
        <v>30425.449999999997</v>
      </c>
      <c r="T138" s="148">
        <v>19766.88</v>
      </c>
      <c r="U138" s="148">
        <v>20966.419999999998</v>
      </c>
      <c r="V138" s="148">
        <v>13488.84</v>
      </c>
      <c r="W138" s="148">
        <v>30167.06</v>
      </c>
      <c r="X138" s="148">
        <v>34341.07</v>
      </c>
      <c r="Y138" s="148">
        <v>29217.279999999999</v>
      </c>
      <c r="Z138" s="148">
        <v>17592.27</v>
      </c>
      <c r="AA138" s="148">
        <v>34324.490000000005</v>
      </c>
      <c r="AB138" s="148">
        <v>50829.3</v>
      </c>
      <c r="AC138" s="148">
        <v>51275.66</v>
      </c>
      <c r="AD138" s="148">
        <v>45521.259999999995</v>
      </c>
      <c r="AE138" s="148">
        <v>57020.84</v>
      </c>
      <c r="AF138" s="148">
        <v>79416.25</v>
      </c>
      <c r="AG138" s="149">
        <v>57444.525026725882</v>
      </c>
      <c r="AH138" s="149">
        <v>63244.541884930964</v>
      </c>
      <c r="AI138" s="149">
        <v>74540.052394611324</v>
      </c>
      <c r="AJ138" s="149">
        <v>78153.440201446618</v>
      </c>
      <c r="AK138" s="149">
        <v>82315.694681487541</v>
      </c>
      <c r="AL138" s="149">
        <v>86584.772463332163</v>
      </c>
      <c r="AM138" s="149">
        <v>90960.673546980441</v>
      </c>
      <c r="AN138" s="149">
        <v>95443.397932432417</v>
      </c>
      <c r="AO138" s="149">
        <v>100032.94561968812</v>
      </c>
      <c r="AP138" s="149">
        <v>104107.91549219271</v>
      </c>
      <c r="AQ138" s="149">
        <v>108883.0315399465</v>
      </c>
      <c r="AR138" s="149">
        <v>113764.35696248214</v>
      </c>
      <c r="AS138" s="149">
        <v>118751.89175979959</v>
      </c>
      <c r="AT138" s="149">
        <v>123845.63593189887</v>
      </c>
      <c r="AU138" s="149">
        <v>129045.58947877995</v>
      </c>
      <c r="AV138" s="149">
        <v>130952.86670027974</v>
      </c>
      <c r="AW138" s="149">
        <v>134523.45870617067</v>
      </c>
      <c r="AX138" s="149">
        <v>138116.65794528023</v>
      </c>
      <c r="AY138" s="149">
        <v>141732.46441760845</v>
      </c>
      <c r="AZ138" s="149">
        <v>145370.8781231553</v>
      </c>
      <c r="BA138" s="149">
        <v>149031.89906192082</v>
      </c>
      <c r="BB138" s="149">
        <v>151745.45278964422</v>
      </c>
      <c r="BC138" s="149">
        <v>155429.77070372461</v>
      </c>
      <c r="BD138" s="149">
        <v>159136.56364498145</v>
      </c>
      <c r="BE138" s="149">
        <v>162865.83161341472</v>
      </c>
      <c r="BF138" s="149">
        <v>166617.57460902442</v>
      </c>
      <c r="BG138" s="149">
        <v>170391.79263181065</v>
      </c>
      <c r="BH138" s="149">
        <v>175648.15002846223</v>
      </c>
      <c r="BI138" s="149">
        <v>183298.41287796292</v>
      </c>
      <c r="BJ138" s="149">
        <v>191110.35334249711</v>
      </c>
      <c r="BK138" s="149">
        <v>199083.97142206461</v>
      </c>
      <c r="BL138" s="149">
        <v>207219.26711666555</v>
      </c>
      <c r="BM138" s="149">
        <v>215516.24042629977</v>
      </c>
      <c r="BN138" s="149">
        <v>222504.81171875173</v>
      </c>
      <c r="BO138" s="149">
        <v>231070.7242609557</v>
      </c>
      <c r="BP138" s="149">
        <v>239797.35205143678</v>
      </c>
      <c r="BQ138" s="149">
        <v>248684.69509019513</v>
      </c>
      <c r="BR138" s="149">
        <v>257732.75337723081</v>
      </c>
      <c r="BS138" s="149">
        <v>266941.52691254369</v>
      </c>
    </row>
    <row r="139" spans="1:97">
      <c r="A139" s="150" t="s">
        <v>91</v>
      </c>
      <c r="B139" s="151">
        <v>15758.010000000002</v>
      </c>
      <c r="C139" s="151">
        <v>57208.480000000003</v>
      </c>
      <c r="D139" s="151">
        <v>129708.42999999998</v>
      </c>
      <c r="E139" s="151">
        <v>340058.30999999994</v>
      </c>
      <c r="F139" s="151">
        <v>524970.86</v>
      </c>
      <c r="G139" s="151">
        <v>919854.25000000012</v>
      </c>
      <c r="H139" s="151">
        <v>1199256.5499999998</v>
      </c>
      <c r="I139" s="151">
        <v>1657521.87</v>
      </c>
      <c r="J139" s="151">
        <v>1909839.6600000001</v>
      </c>
      <c r="K139" s="151">
        <v>2226078.6999999997</v>
      </c>
      <c r="L139" s="151">
        <v>2568010.1700000009</v>
      </c>
      <c r="M139" s="151">
        <v>2863862.9799999995</v>
      </c>
      <c r="N139" s="151">
        <v>3251705.5399999996</v>
      </c>
      <c r="O139" s="151">
        <v>3770051.0000000005</v>
      </c>
      <c r="P139" s="151">
        <v>4013032.0799999996</v>
      </c>
      <c r="Q139" s="151">
        <v>4135218.7200000011</v>
      </c>
      <c r="R139" s="151">
        <v>4534023.33</v>
      </c>
      <c r="S139" s="151">
        <v>4758306.1099999994</v>
      </c>
      <c r="T139" s="151">
        <v>5086581.6099999994</v>
      </c>
      <c r="U139" s="151">
        <v>5615189.5400000019</v>
      </c>
      <c r="V139" s="151">
        <v>5962259.4800000014</v>
      </c>
      <c r="W139" s="151">
        <v>6201282.7999999989</v>
      </c>
      <c r="X139" s="151">
        <v>6443338.1699999999</v>
      </c>
      <c r="Y139" s="151">
        <v>6655218.6599999992</v>
      </c>
      <c r="Z139" s="151">
        <v>6891752.1799999988</v>
      </c>
      <c r="AA139" s="151">
        <v>7153841.0899999999</v>
      </c>
      <c r="AB139" s="151">
        <v>7459103.5100000007</v>
      </c>
      <c r="AC139" s="151">
        <v>7669052.5200000005</v>
      </c>
      <c r="AD139" s="151">
        <v>7999606.4000000022</v>
      </c>
      <c r="AE139" s="151">
        <v>7991399.419999999</v>
      </c>
      <c r="AF139" s="151">
        <v>8344256.580000001</v>
      </c>
      <c r="AG139" s="152">
        <v>7232763.6712572426</v>
      </c>
      <c r="AH139" s="152">
        <v>7452788.3390110442</v>
      </c>
      <c r="AI139" s="152">
        <v>7672813.0067648478</v>
      </c>
      <c r="AJ139" s="152">
        <v>7816186.0501923552</v>
      </c>
      <c r="AK139" s="152">
        <v>8031124.7338324999</v>
      </c>
      <c r="AL139" s="152">
        <v>8220676.017554597</v>
      </c>
      <c r="AM139" s="152">
        <v>8410227.3012766987</v>
      </c>
      <c r="AN139" s="152">
        <v>8599778.5849987939</v>
      </c>
      <c r="AO139" s="152">
        <v>8789329.8687208965</v>
      </c>
      <c r="AP139" s="152">
        <v>8906062.2856928669</v>
      </c>
      <c r="AQ139" s="152">
        <v>9124338.4679401778</v>
      </c>
      <c r="AR139" s="152">
        <v>9312800.3764684722</v>
      </c>
      <c r="AS139" s="152">
        <v>9501262.2849967647</v>
      </c>
      <c r="AT139" s="152">
        <v>9689724.1935250573</v>
      </c>
      <c r="AU139" s="152">
        <v>9878186.1020533517</v>
      </c>
      <c r="AV139" s="152">
        <v>9911802.2364011332</v>
      </c>
      <c r="AW139" s="152">
        <v>10189807.742831174</v>
      </c>
      <c r="AX139" s="152">
        <v>10395314.407968894</v>
      </c>
      <c r="AY139" s="152">
        <v>10600821.073106613</v>
      </c>
      <c r="AZ139" s="152">
        <v>10806327.738244336</v>
      </c>
      <c r="BA139" s="152">
        <v>11011834.403382052</v>
      </c>
      <c r="BB139" s="152">
        <v>11114579.522271182</v>
      </c>
      <c r="BC139" s="152">
        <v>11359818.646558106</v>
      </c>
      <c r="BD139" s="152">
        <v>11564123.518332448</v>
      </c>
      <c r="BE139" s="152">
        <v>11768428.39010679</v>
      </c>
      <c r="BF139" s="152">
        <v>11972733.261881128</v>
      </c>
      <c r="BG139" s="152">
        <v>12177038.133655474</v>
      </c>
      <c r="BH139" s="152">
        <v>12156595.120177222</v>
      </c>
      <c r="BI139" s="152">
        <v>12462648.519738963</v>
      </c>
      <c r="BJ139" s="152">
        <v>12675018.079734525</v>
      </c>
      <c r="BK139" s="152">
        <v>12887387.639730075</v>
      </c>
      <c r="BL139" s="152">
        <v>13099757.199725637</v>
      </c>
      <c r="BM139" s="152">
        <v>13312126.75972119</v>
      </c>
      <c r="BN139" s="152">
        <v>13392664.410591165</v>
      </c>
      <c r="BO139" s="152">
        <v>13655421.368845806</v>
      </c>
      <c r="BP139" s="152">
        <v>13866526.82431758</v>
      </c>
      <c r="BQ139" s="152">
        <v>14077632.279789351</v>
      </c>
      <c r="BR139" s="152">
        <v>14288737.735261133</v>
      </c>
      <c r="BS139" s="152">
        <v>14499843.1907329</v>
      </c>
    </row>
    <row r="140" spans="1:97">
      <c r="A140" s="153" t="s">
        <v>92</v>
      </c>
      <c r="B140" s="154">
        <v>9.9999999983992893E-3</v>
      </c>
      <c r="C140" s="154">
        <v>-1180.7900000000009</v>
      </c>
      <c r="D140" s="154">
        <v>-3490.9599999999919</v>
      </c>
      <c r="E140" s="154">
        <v>-27339.989999999991</v>
      </c>
      <c r="F140" s="154">
        <v>-164368.75999999998</v>
      </c>
      <c r="G140" s="154">
        <v>-332447.97000000009</v>
      </c>
      <c r="H140" s="154">
        <v>-626730.10999999975</v>
      </c>
      <c r="I140" s="154">
        <v>-989487.9700000002</v>
      </c>
      <c r="J140" s="154">
        <v>-1387819.2000000002</v>
      </c>
      <c r="K140" s="154">
        <v>-1731251.0499999996</v>
      </c>
      <c r="L140" s="154">
        <v>-2125687.3000000007</v>
      </c>
      <c r="M140" s="154">
        <v>-2502149.8999999994</v>
      </c>
      <c r="N140" s="154">
        <v>-2830994.4899999993</v>
      </c>
      <c r="O140" s="154">
        <v>-2986217.25413161</v>
      </c>
      <c r="P140" s="154">
        <v>-3355853.5878062709</v>
      </c>
      <c r="Q140" s="154">
        <v>-3574355.6605346724</v>
      </c>
      <c r="R140" s="154">
        <v>-3691327.7946990654</v>
      </c>
      <c r="S140" s="154">
        <v>-3972498.7227613707</v>
      </c>
      <c r="T140" s="154">
        <v>-4092830.7148263426</v>
      </c>
      <c r="U140" s="154">
        <v>-4284476.3953217771</v>
      </c>
      <c r="V140" s="154">
        <v>-4638550.3182468293</v>
      </c>
      <c r="W140" s="154">
        <v>-4863149.6540938895</v>
      </c>
      <c r="X140" s="154">
        <v>-5122082.6513899099</v>
      </c>
      <c r="Y140" s="154">
        <v>-5285165.9028060921</v>
      </c>
      <c r="Z140" s="154">
        <v>-5485331.1395404283</v>
      </c>
      <c r="AA140" s="154">
        <v>-5598613.6733271824</v>
      </c>
      <c r="AB140" s="154">
        <v>-5696195.303441342</v>
      </c>
      <c r="AC140" s="154">
        <v>-6018821.4229654623</v>
      </c>
      <c r="AD140" s="154">
        <v>-6274671.8324859561</v>
      </c>
      <c r="AE140" s="154">
        <v>-6441794.4493186278</v>
      </c>
      <c r="AF140" s="154">
        <v>-6548336.0767851342</v>
      </c>
      <c r="AG140" s="155">
        <v>-6898209.9772729082</v>
      </c>
      <c r="AH140" s="155">
        <v>-7118234.6450267099</v>
      </c>
      <c r="AI140" s="155">
        <v>-7338259.3127805116</v>
      </c>
      <c r="AJ140" s="155">
        <v>-7558283.9805343114</v>
      </c>
      <c r="AK140" s="155">
        <v>-7713194.1098821014</v>
      </c>
      <c r="AL140" s="155">
        <v>-7902745.3936041994</v>
      </c>
      <c r="AM140" s="155">
        <v>-8092296.6773262983</v>
      </c>
      <c r="AN140" s="155">
        <v>-8281847.9610483982</v>
      </c>
      <c r="AO140" s="155">
        <v>-8471399.2447704971</v>
      </c>
      <c r="AP140" s="155">
        <v>-8660950.528492596</v>
      </c>
      <c r="AQ140" s="155">
        <v>-8808235.0314837489</v>
      </c>
      <c r="AR140" s="155">
        <v>-8996696.9400120415</v>
      </c>
      <c r="AS140" s="155">
        <v>-9185158.8485403359</v>
      </c>
      <c r="AT140" s="155">
        <v>-9373620.7570686284</v>
      </c>
      <c r="AU140" s="155">
        <v>-9562082.665596921</v>
      </c>
      <c r="AV140" s="155">
        <v>-9750544.5741252154</v>
      </c>
      <c r="AW140" s="155">
        <v>-9850783.3695003651</v>
      </c>
      <c r="AX140" s="155">
        <v>-10056290.034638084</v>
      </c>
      <c r="AY140" s="155">
        <v>-10261796.699775804</v>
      </c>
      <c r="AZ140" s="155">
        <v>-10467303.364913523</v>
      </c>
      <c r="BA140" s="155">
        <v>-10672810.030051244</v>
      </c>
      <c r="BB140" s="155">
        <v>-10878316.69518896</v>
      </c>
      <c r="BC140" s="155">
        <v>-11022776.871901745</v>
      </c>
      <c r="BD140" s="155">
        <v>-11227081.743676087</v>
      </c>
      <c r="BE140" s="155">
        <v>-11431386.615450427</v>
      </c>
      <c r="BF140" s="155">
        <v>-11635691.487224769</v>
      </c>
      <c r="BG140" s="155">
        <v>-11839996.358999111</v>
      </c>
      <c r="BH140" s="155">
        <v>-12044301.230773453</v>
      </c>
      <c r="BI140" s="155">
        <v>-12115610.635749785</v>
      </c>
      <c r="BJ140" s="155">
        <v>-12327980.195745343</v>
      </c>
      <c r="BK140" s="155">
        <v>-12540349.7557409</v>
      </c>
      <c r="BL140" s="155">
        <v>-12752719.315736458</v>
      </c>
      <c r="BM140" s="155">
        <v>-12965088.875732016</v>
      </c>
      <c r="BN140" s="155">
        <v>-13177458.435727572</v>
      </c>
      <c r="BO140" s="155">
        <v>-13310449.186547037</v>
      </c>
      <c r="BP140" s="155">
        <v>-13521554.64201881</v>
      </c>
      <c r="BQ140" s="155">
        <v>-13732660.097490588</v>
      </c>
      <c r="BR140" s="155">
        <v>-13943765.552962361</v>
      </c>
      <c r="BS140" s="155">
        <v>-14154871.008434135</v>
      </c>
    </row>
    <row r="141" spans="1:97">
      <c r="A141" s="156"/>
      <c r="B141" s="155"/>
      <c r="C141" s="155"/>
      <c r="D141" s="155"/>
      <c r="E141" s="155"/>
      <c r="F141" s="155"/>
      <c r="G141" s="155"/>
      <c r="H141" s="155"/>
      <c r="I141" s="155"/>
      <c r="J141" s="155"/>
      <c r="K141" s="155"/>
      <c r="L141" s="155"/>
      <c r="M141" s="155"/>
      <c r="N141" s="155"/>
      <c r="O141" s="155">
        <v>5515.4518950437314</v>
      </c>
      <c r="P141" s="112"/>
      <c r="Q141" s="112"/>
      <c r="R141" s="112"/>
      <c r="S141" s="112"/>
      <c r="T141" s="112"/>
      <c r="U141" s="112"/>
      <c r="V141" s="112"/>
      <c r="W141" s="112"/>
      <c r="AF141" s="157">
        <v>10483688.159450009</v>
      </c>
      <c r="CS141" t="s">
        <v>106</v>
      </c>
    </row>
    <row r="142" spans="1:97"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158"/>
      <c r="Q142" s="158"/>
      <c r="R142" s="158"/>
      <c r="S142" s="158"/>
      <c r="T142" s="158"/>
      <c r="U142" s="158"/>
      <c r="V142" s="158"/>
      <c r="W142" s="158"/>
    </row>
    <row r="143" spans="1:97">
      <c r="X143" s="59"/>
      <c r="Y143" s="59"/>
      <c r="Z143" s="59"/>
      <c r="AV143" s="194">
        <f>AV147-AU147</f>
        <v>140000</v>
      </c>
      <c r="BV143" s="20"/>
      <c r="BW143" s="20" t="s">
        <v>107</v>
      </c>
      <c r="BX143" s="20" t="s">
        <v>107</v>
      </c>
      <c r="BY143" s="20"/>
    </row>
    <row r="144" spans="1:97" ht="21">
      <c r="A144" s="85" t="s">
        <v>108</v>
      </c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7"/>
      <c r="Q144" s="87"/>
      <c r="R144" s="159"/>
      <c r="S144" s="159"/>
      <c r="T144" s="159"/>
      <c r="U144" s="87"/>
      <c r="V144" s="87">
        <v>0</v>
      </c>
      <c r="W144" s="87">
        <v>0</v>
      </c>
      <c r="X144" s="87">
        <v>0</v>
      </c>
      <c r="Y144" s="87">
        <v>0</v>
      </c>
      <c r="Z144" s="87">
        <v>0</v>
      </c>
      <c r="AA144" s="87">
        <v>0</v>
      </c>
      <c r="AB144" s="87">
        <v>0</v>
      </c>
      <c r="AC144" s="87">
        <v>0</v>
      </c>
      <c r="AD144" s="87">
        <v>0</v>
      </c>
      <c r="AE144" s="87">
        <v>0</v>
      </c>
      <c r="AF144" s="87">
        <v>0</v>
      </c>
      <c r="AG144" s="87">
        <v>0</v>
      </c>
      <c r="AH144" s="87">
        <v>0</v>
      </c>
      <c r="AI144" s="87">
        <v>0</v>
      </c>
      <c r="AJ144" s="87">
        <v>8608.3213773314219</v>
      </c>
      <c r="AK144" s="87">
        <v>33.667605302216543</v>
      </c>
      <c r="AL144" s="87">
        <v>102924.3124471489</v>
      </c>
      <c r="AM144" s="87">
        <v>128960.43118884687</v>
      </c>
      <c r="AN144" s="87">
        <v>153424.05797955237</v>
      </c>
      <c r="AO144" s="87">
        <v>236235.21044192556</v>
      </c>
      <c r="AP144" s="87">
        <v>199923.85991347104</v>
      </c>
      <c r="AQ144" s="87">
        <v>257531.37646639429</v>
      </c>
      <c r="AR144" s="87">
        <v>207031.81430964614</v>
      </c>
      <c r="AS144" s="87">
        <v>159835.20978673734</v>
      </c>
      <c r="AT144" s="87">
        <v>140275.09803267801</v>
      </c>
      <c r="AU144" s="87">
        <v>111443.36547952867</v>
      </c>
      <c r="AV144" s="87">
        <v>140000</v>
      </c>
      <c r="AW144" s="87">
        <v>140000</v>
      </c>
      <c r="AX144" s="87">
        <v>140000</v>
      </c>
      <c r="AY144" s="87">
        <v>140000</v>
      </c>
      <c r="AZ144" s="87">
        <v>140000</v>
      </c>
      <c r="BA144" s="87">
        <v>140000</v>
      </c>
      <c r="BB144" s="87">
        <v>140000</v>
      </c>
      <c r="BC144" s="87">
        <v>140000</v>
      </c>
      <c r="BD144" s="87">
        <v>140000</v>
      </c>
      <c r="BE144" s="87">
        <v>140000</v>
      </c>
      <c r="BF144" s="87">
        <v>140000</v>
      </c>
      <c r="BG144" s="87">
        <v>140000</v>
      </c>
      <c r="BH144" s="87">
        <v>160000</v>
      </c>
      <c r="BI144" s="87">
        <v>160000</v>
      </c>
      <c r="BJ144" s="87">
        <v>160000</v>
      </c>
      <c r="BK144" s="87">
        <v>160000</v>
      </c>
      <c r="BL144" s="87">
        <v>160000</v>
      </c>
      <c r="BM144" s="87">
        <v>160000.00000000047</v>
      </c>
      <c r="BN144" s="87">
        <v>160000</v>
      </c>
      <c r="BO144" s="87">
        <v>160000</v>
      </c>
      <c r="BP144" s="87">
        <v>160000</v>
      </c>
      <c r="BQ144" s="87">
        <v>160000</v>
      </c>
      <c r="BR144" s="87">
        <v>160000</v>
      </c>
      <c r="BS144" s="87">
        <v>160000</v>
      </c>
      <c r="BV144" s="20"/>
      <c r="CA144" s="88">
        <v>2.3999999999999998E-3</v>
      </c>
      <c r="CB144" s="88">
        <v>1.1999999999999999E-3</v>
      </c>
    </row>
    <row r="145" spans="1:131" ht="15.75">
      <c r="A145" s="90"/>
      <c r="B145" s="91"/>
      <c r="C145" s="92"/>
      <c r="D145" s="92"/>
      <c r="E145" s="92"/>
      <c r="F145" s="92"/>
      <c r="G145" s="92"/>
      <c r="H145" s="92"/>
      <c r="I145" s="92"/>
      <c r="J145" s="92"/>
      <c r="K145" s="92"/>
      <c r="L145" s="92"/>
      <c r="M145" s="92"/>
      <c r="N145" s="92"/>
      <c r="O145" s="92"/>
      <c r="P145" s="142"/>
      <c r="Q145" s="142"/>
      <c r="R145" s="142" t="s">
        <v>105</v>
      </c>
      <c r="S145" s="142"/>
      <c r="T145" s="142"/>
      <c r="U145" s="142"/>
      <c r="V145" s="142"/>
      <c r="W145" s="143"/>
      <c r="Y145" s="39">
        <v>0</v>
      </c>
      <c r="AB145" s="39"/>
      <c r="AH145" s="45"/>
      <c r="AI145" s="160">
        <v>1014163.773</v>
      </c>
      <c r="AK145" s="82">
        <v>33.667605302216543</v>
      </c>
      <c r="AL145" s="82">
        <v>102924.3124471489</v>
      </c>
      <c r="AM145" s="82">
        <v>128960.43118884687</v>
      </c>
      <c r="AN145" s="82">
        <v>153424.05797955237</v>
      </c>
      <c r="AO145" s="82">
        <v>236235.21044192556</v>
      </c>
      <c r="AP145" s="82">
        <v>199923.85991347104</v>
      </c>
      <c r="AQ145" s="82">
        <v>257531.37646639429</v>
      </c>
      <c r="AR145" s="82">
        <v>207031.81430964614</v>
      </c>
      <c r="AS145" s="82">
        <v>159835.20978673734</v>
      </c>
      <c r="AT145" s="82">
        <v>140275.09803267801</v>
      </c>
      <c r="AU145" s="82">
        <v>111443.36547952867</v>
      </c>
      <c r="AV145" s="82">
        <v>140000</v>
      </c>
      <c r="AW145" s="82">
        <v>140000</v>
      </c>
      <c r="AX145" s="82">
        <v>140000</v>
      </c>
      <c r="AY145" s="82">
        <v>140000</v>
      </c>
      <c r="AZ145" s="82">
        <v>140000</v>
      </c>
      <c r="BA145" s="82">
        <v>140000</v>
      </c>
      <c r="BB145" s="82">
        <v>140000</v>
      </c>
      <c r="BC145" s="82">
        <v>140000</v>
      </c>
      <c r="BD145" s="82">
        <v>140000</v>
      </c>
      <c r="BE145" s="82">
        <v>140000</v>
      </c>
      <c r="BF145" s="82">
        <v>140000</v>
      </c>
      <c r="BG145" s="82">
        <v>140000</v>
      </c>
      <c r="BH145" s="82">
        <v>160000</v>
      </c>
      <c r="BI145" s="82">
        <v>160000</v>
      </c>
      <c r="BJ145" s="82">
        <v>160000</v>
      </c>
      <c r="BK145" s="82">
        <v>160000</v>
      </c>
      <c r="BL145" s="82">
        <v>160000</v>
      </c>
      <c r="BM145" s="82">
        <v>160000.00000000047</v>
      </c>
      <c r="BN145" s="82">
        <v>160000</v>
      </c>
      <c r="BO145" s="82">
        <v>160000</v>
      </c>
      <c r="BP145" s="82">
        <v>160000</v>
      </c>
      <c r="BQ145" s="82">
        <v>160000</v>
      </c>
      <c r="BR145" s="82">
        <v>160000</v>
      </c>
      <c r="BS145" s="82">
        <v>160000</v>
      </c>
    </row>
    <row r="146" spans="1:131">
      <c r="A146" s="93" t="s">
        <v>78</v>
      </c>
      <c r="B146" s="44">
        <v>40969</v>
      </c>
      <c r="C146" s="44">
        <v>41000</v>
      </c>
      <c r="D146" s="44">
        <v>41030</v>
      </c>
      <c r="E146" s="44">
        <v>41061</v>
      </c>
      <c r="F146" s="44">
        <v>41091</v>
      </c>
      <c r="G146" s="44">
        <v>41122</v>
      </c>
      <c r="H146" s="44">
        <v>41153</v>
      </c>
      <c r="I146" s="44">
        <v>41183</v>
      </c>
      <c r="J146" s="44">
        <v>41214</v>
      </c>
      <c r="K146" s="44">
        <v>41244</v>
      </c>
      <c r="L146" s="44">
        <v>41275</v>
      </c>
      <c r="M146" s="44">
        <v>41306</v>
      </c>
      <c r="N146" s="44">
        <v>41334</v>
      </c>
      <c r="O146" s="44">
        <v>41365</v>
      </c>
      <c r="P146" s="48">
        <v>41395</v>
      </c>
      <c r="Q146" s="48">
        <v>41426</v>
      </c>
      <c r="R146" s="48">
        <v>41456</v>
      </c>
      <c r="S146" s="48">
        <v>41487</v>
      </c>
      <c r="T146" s="48">
        <v>41518</v>
      </c>
      <c r="U146" s="48">
        <v>41548</v>
      </c>
      <c r="V146" s="48">
        <v>41579</v>
      </c>
      <c r="W146" s="48">
        <v>41609</v>
      </c>
      <c r="X146" s="48">
        <v>41640</v>
      </c>
      <c r="Y146" s="48">
        <v>41671</v>
      </c>
      <c r="Z146" s="48">
        <v>41699</v>
      </c>
      <c r="AA146" s="48">
        <v>41730</v>
      </c>
      <c r="AB146" s="48">
        <v>41760</v>
      </c>
      <c r="AC146" s="48">
        <v>41791</v>
      </c>
      <c r="AD146" s="48">
        <v>41821</v>
      </c>
      <c r="AE146" s="48">
        <v>41852</v>
      </c>
      <c r="AF146" s="48">
        <v>41883</v>
      </c>
      <c r="AG146" s="48">
        <v>41913</v>
      </c>
      <c r="AH146" s="48">
        <v>41944</v>
      </c>
      <c r="AI146" s="48">
        <v>41974</v>
      </c>
      <c r="AJ146" s="48">
        <v>42005</v>
      </c>
      <c r="AK146" s="48">
        <v>42036</v>
      </c>
      <c r="AL146" s="48">
        <v>42064</v>
      </c>
      <c r="AM146" s="48">
        <v>42095</v>
      </c>
      <c r="AN146" s="48">
        <v>42125</v>
      </c>
      <c r="AO146" s="48">
        <v>42156</v>
      </c>
      <c r="AP146" s="48">
        <v>42186</v>
      </c>
      <c r="AQ146" s="48">
        <v>42217</v>
      </c>
      <c r="AR146" s="48">
        <v>42248</v>
      </c>
      <c r="AS146" s="48">
        <v>42278</v>
      </c>
      <c r="AT146" s="48">
        <v>42309</v>
      </c>
      <c r="AU146" s="48">
        <v>42339</v>
      </c>
      <c r="AV146" s="48">
        <v>42370</v>
      </c>
      <c r="AW146" s="48">
        <v>42401</v>
      </c>
      <c r="AX146" s="48">
        <v>42430</v>
      </c>
      <c r="AY146" s="48">
        <v>42461</v>
      </c>
      <c r="AZ146" s="48">
        <v>42491</v>
      </c>
      <c r="BA146" s="48">
        <v>42522</v>
      </c>
      <c r="BB146" s="48">
        <v>42552</v>
      </c>
      <c r="BC146" s="48">
        <v>42583</v>
      </c>
      <c r="BD146" s="48">
        <v>42614</v>
      </c>
      <c r="BE146" s="48">
        <v>42644</v>
      </c>
      <c r="BF146" s="48">
        <v>42675</v>
      </c>
      <c r="BG146" s="48">
        <v>42705</v>
      </c>
      <c r="BH146" s="48">
        <v>42736</v>
      </c>
      <c r="BI146" s="48">
        <v>42767</v>
      </c>
      <c r="BJ146" s="48">
        <v>42795</v>
      </c>
      <c r="BK146" s="48">
        <v>42826</v>
      </c>
      <c r="BL146" s="48">
        <v>42856</v>
      </c>
      <c r="BM146" s="48">
        <v>42887</v>
      </c>
      <c r="BN146" s="48">
        <v>42917</v>
      </c>
      <c r="BO146" s="48">
        <v>42948</v>
      </c>
      <c r="BP146" s="48">
        <v>42979</v>
      </c>
      <c r="BQ146" s="48">
        <v>43009</v>
      </c>
      <c r="BR146" s="48">
        <v>43040</v>
      </c>
      <c r="BS146" s="48">
        <v>43070</v>
      </c>
      <c r="BW146" s="94">
        <v>41365</v>
      </c>
      <c r="BX146" s="48">
        <v>41395</v>
      </c>
      <c r="BY146" s="48">
        <v>41426</v>
      </c>
      <c r="BZ146" s="48">
        <v>41456</v>
      </c>
      <c r="CA146" s="48">
        <v>41487</v>
      </c>
      <c r="CB146" s="48">
        <v>41518</v>
      </c>
      <c r="CC146" s="48">
        <v>41548</v>
      </c>
      <c r="CD146" s="48">
        <v>41579</v>
      </c>
      <c r="CE146" s="48">
        <v>41609</v>
      </c>
      <c r="CF146" s="48">
        <v>41640</v>
      </c>
      <c r="CG146" s="48">
        <v>41671</v>
      </c>
      <c r="CH146" s="48">
        <v>41699</v>
      </c>
      <c r="CI146" s="48">
        <v>41730</v>
      </c>
      <c r="CJ146" s="48">
        <v>41760</v>
      </c>
      <c r="CK146" s="48">
        <v>41791</v>
      </c>
      <c r="CL146" s="48">
        <v>41821</v>
      </c>
      <c r="CM146" s="48">
        <v>41852</v>
      </c>
      <c r="CN146" s="48">
        <v>41883</v>
      </c>
      <c r="CO146" s="48">
        <v>41913</v>
      </c>
      <c r="CP146" s="48">
        <v>41944</v>
      </c>
      <c r="CQ146" s="48">
        <v>41974</v>
      </c>
      <c r="CR146" s="48">
        <v>42005</v>
      </c>
      <c r="CS146" s="48">
        <v>42036</v>
      </c>
      <c r="CT146" s="48">
        <v>42064</v>
      </c>
      <c r="CU146" s="48">
        <v>42095</v>
      </c>
      <c r="CV146" s="48">
        <v>42125</v>
      </c>
      <c r="CW146" s="48">
        <v>42156</v>
      </c>
      <c r="CX146" s="48">
        <v>42186</v>
      </c>
      <c r="CY146" s="48">
        <v>42217</v>
      </c>
      <c r="CZ146" s="48">
        <v>42248</v>
      </c>
      <c r="DA146" s="48">
        <v>42278</v>
      </c>
      <c r="DB146" s="48">
        <v>42309</v>
      </c>
      <c r="DC146" s="48">
        <v>42339</v>
      </c>
      <c r="DD146" s="48">
        <v>42370</v>
      </c>
      <c r="DE146" s="48">
        <v>42401</v>
      </c>
      <c r="DF146" s="48">
        <v>42430</v>
      </c>
      <c r="DG146" s="48">
        <v>42461</v>
      </c>
      <c r="DH146" s="48">
        <v>42491</v>
      </c>
      <c r="DI146" s="48">
        <v>42522</v>
      </c>
      <c r="DJ146" s="48">
        <v>42552</v>
      </c>
      <c r="DK146" s="48">
        <v>42583</v>
      </c>
      <c r="DL146" s="48">
        <v>42614</v>
      </c>
      <c r="DM146" s="48">
        <v>42644</v>
      </c>
      <c r="DN146" s="48">
        <v>42675</v>
      </c>
      <c r="DO146" s="48">
        <v>42705</v>
      </c>
      <c r="DP146" s="48">
        <v>42736</v>
      </c>
      <c r="DQ146" s="48">
        <v>42767</v>
      </c>
      <c r="DR146" s="48">
        <v>42795</v>
      </c>
      <c r="DS146" s="48">
        <v>42826</v>
      </c>
      <c r="DT146" s="48">
        <v>42856</v>
      </c>
      <c r="DU146" s="48">
        <v>42887</v>
      </c>
      <c r="DV146" s="48">
        <v>42917</v>
      </c>
      <c r="DW146" s="48">
        <v>42948</v>
      </c>
      <c r="DX146" s="48">
        <v>42979</v>
      </c>
      <c r="DY146" s="48">
        <v>43009</v>
      </c>
      <c r="DZ146" s="48">
        <v>43040</v>
      </c>
      <c r="EA146" s="48">
        <v>43070</v>
      </c>
    </row>
    <row r="147" spans="1:131">
      <c r="A147" s="95" t="s">
        <v>79</v>
      </c>
      <c r="B147" s="101"/>
      <c r="C147" s="132"/>
      <c r="D147" s="132"/>
      <c r="E147" s="132"/>
      <c r="F147" s="132"/>
      <c r="G147" s="132"/>
      <c r="H147" s="132"/>
      <c r="I147" s="132"/>
      <c r="J147" s="132"/>
      <c r="K147" s="132"/>
      <c r="L147" s="132"/>
      <c r="M147" s="132"/>
      <c r="N147" s="132"/>
      <c r="O147" s="132"/>
      <c r="P147" s="132"/>
      <c r="Q147" s="132"/>
      <c r="R147" s="132"/>
      <c r="S147" s="132"/>
      <c r="T147" s="132"/>
      <c r="U147" s="132"/>
      <c r="V147" s="132"/>
      <c r="W147" s="96"/>
      <c r="X147" s="132"/>
      <c r="Y147" s="132"/>
      <c r="Z147" s="132"/>
      <c r="AA147" s="132"/>
      <c r="AB147" s="96"/>
      <c r="AC147" s="132"/>
      <c r="AD147" s="132"/>
      <c r="AE147" s="132"/>
      <c r="AF147" s="132"/>
      <c r="AG147" s="132"/>
      <c r="AH147" s="132"/>
      <c r="AI147" s="96"/>
      <c r="AJ147" s="161">
        <v>8608.3213773314219</v>
      </c>
      <c r="AK147" s="161">
        <v>8641.9889826336384</v>
      </c>
      <c r="AL147" s="161">
        <v>111566.30142978254</v>
      </c>
      <c r="AM147" s="161">
        <v>240526.73261862941</v>
      </c>
      <c r="AN147" s="161">
        <v>393950.79059818177</v>
      </c>
      <c r="AO147" s="161">
        <v>630186.00104010734</v>
      </c>
      <c r="AP147" s="161">
        <v>830109.86095357838</v>
      </c>
      <c r="AQ147" s="161">
        <v>1087641.2374199727</v>
      </c>
      <c r="AR147" s="161">
        <v>1294673.0517296188</v>
      </c>
      <c r="AS147" s="161">
        <v>1454508.2615163561</v>
      </c>
      <c r="AT147" s="161">
        <v>1594783.3595490342</v>
      </c>
      <c r="AU147" s="161">
        <v>1706226.7250285628</v>
      </c>
      <c r="AV147" s="161">
        <v>1846226.7250285628</v>
      </c>
      <c r="AW147" s="161">
        <v>1986226.7250285628</v>
      </c>
      <c r="AX147" s="161">
        <v>2126226.7250285628</v>
      </c>
      <c r="AY147" s="161">
        <v>2266226.7250285628</v>
      </c>
      <c r="AZ147" s="161">
        <v>2406226.7250285628</v>
      </c>
      <c r="BA147" s="161">
        <v>2546226.7250285628</v>
      </c>
      <c r="BB147" s="161">
        <v>2686226.7250285628</v>
      </c>
      <c r="BC147" s="161">
        <v>2826226.7250285628</v>
      </c>
      <c r="BD147" s="161">
        <v>2966226.7250285628</v>
      </c>
      <c r="BE147" s="161">
        <v>3106226.7250285628</v>
      </c>
      <c r="BF147" s="161">
        <v>3246226.7250285628</v>
      </c>
      <c r="BG147" s="161">
        <v>3386226.7250285628</v>
      </c>
      <c r="BH147" s="112">
        <v>3546226.7250285628</v>
      </c>
      <c r="BI147" s="112">
        <v>3706226.7250285628</v>
      </c>
      <c r="BJ147" s="112">
        <v>3866226.7250285628</v>
      </c>
      <c r="BK147" s="112">
        <v>4026226.7250285628</v>
      </c>
      <c r="BL147" s="112">
        <v>4186226.7250285628</v>
      </c>
      <c r="BM147" s="112">
        <v>4346226.7250285633</v>
      </c>
      <c r="BN147" s="112">
        <v>4506226.7250285633</v>
      </c>
      <c r="BO147" s="112">
        <v>4666226.7250285633</v>
      </c>
      <c r="BP147" s="112">
        <v>4826226.7250285633</v>
      </c>
      <c r="BQ147" s="112">
        <v>4986226.7250285633</v>
      </c>
      <c r="BR147" s="112">
        <v>5146226.7250285633</v>
      </c>
      <c r="BS147" s="112">
        <v>5306226.7250285633</v>
      </c>
      <c r="BT147" s="20" t="s">
        <v>84</v>
      </c>
      <c r="BU147" s="97">
        <v>0.98462881594582707</v>
      </c>
      <c r="CC147" s="69"/>
      <c r="CD147" s="69"/>
      <c r="CE147" s="69"/>
      <c r="CF147" s="69"/>
      <c r="CG147" s="69"/>
      <c r="CH147" s="69"/>
      <c r="CI147" s="98"/>
      <c r="CJ147" s="69"/>
      <c r="CK147" s="69"/>
      <c r="CL147" s="69"/>
      <c r="CM147" s="69"/>
      <c r="CN147" s="69"/>
      <c r="CO147" s="69"/>
      <c r="CP147" s="69"/>
      <c r="CQ147" s="69"/>
      <c r="CR147" s="69">
        <v>1</v>
      </c>
      <c r="CS147" s="69">
        <v>1</v>
      </c>
      <c r="CT147" s="69">
        <v>1</v>
      </c>
      <c r="CU147" s="69">
        <v>1</v>
      </c>
      <c r="CV147" s="69">
        <v>1</v>
      </c>
      <c r="CW147" s="69">
        <v>1</v>
      </c>
      <c r="CX147" s="69">
        <v>1</v>
      </c>
      <c r="CY147" s="69">
        <v>1</v>
      </c>
      <c r="CZ147" s="69">
        <v>1</v>
      </c>
      <c r="DA147" s="69">
        <v>1</v>
      </c>
      <c r="DB147" s="69">
        <v>1</v>
      </c>
      <c r="DC147" s="69">
        <v>1</v>
      </c>
      <c r="DD147" s="69">
        <v>1</v>
      </c>
      <c r="DE147" s="69">
        <v>1</v>
      </c>
      <c r="DF147" s="69">
        <v>1</v>
      </c>
      <c r="DG147" s="69">
        <v>1</v>
      </c>
      <c r="DH147" s="69">
        <v>1</v>
      </c>
      <c r="DI147" s="69">
        <v>1</v>
      </c>
      <c r="DJ147" s="69">
        <v>1</v>
      </c>
      <c r="DK147" s="69">
        <v>1</v>
      </c>
      <c r="DL147" s="69">
        <v>1</v>
      </c>
      <c r="DM147" s="69">
        <v>1</v>
      </c>
      <c r="DN147" s="69">
        <v>1</v>
      </c>
      <c r="DO147" s="69">
        <v>1</v>
      </c>
      <c r="DP147" s="69">
        <v>1</v>
      </c>
      <c r="DQ147" s="69">
        <v>1</v>
      </c>
      <c r="DR147" s="69">
        <v>1</v>
      </c>
      <c r="DS147" s="69">
        <v>1</v>
      </c>
      <c r="DT147" s="69">
        <v>1</v>
      </c>
      <c r="DU147" s="69">
        <v>1</v>
      </c>
      <c r="DV147" s="69">
        <v>1</v>
      </c>
      <c r="DW147" s="69">
        <v>1</v>
      </c>
      <c r="DX147" s="69">
        <v>1</v>
      </c>
      <c r="DY147" s="69">
        <v>1</v>
      </c>
      <c r="DZ147" s="69">
        <v>1</v>
      </c>
      <c r="EA147" s="69">
        <v>1</v>
      </c>
    </row>
    <row r="148" spans="1:131">
      <c r="A148" s="95" t="s">
        <v>81</v>
      </c>
      <c r="B148" s="101"/>
      <c r="C148" s="132"/>
      <c r="D148" s="132"/>
      <c r="E148" s="132"/>
      <c r="F148" s="132"/>
      <c r="G148" s="132"/>
      <c r="H148" s="132"/>
      <c r="I148" s="132"/>
      <c r="J148" s="132"/>
      <c r="K148" s="132"/>
      <c r="L148" s="132"/>
      <c r="M148" s="132"/>
      <c r="N148" s="132"/>
      <c r="O148" s="132"/>
      <c r="P148" s="132"/>
      <c r="Q148" s="132"/>
      <c r="R148" s="132"/>
      <c r="S148" s="132"/>
      <c r="T148" s="132"/>
      <c r="U148" s="132"/>
      <c r="V148" s="132"/>
      <c r="W148" s="132"/>
      <c r="X148" s="132"/>
      <c r="Y148" s="132"/>
      <c r="Z148" s="132"/>
      <c r="AA148" s="132"/>
      <c r="AB148" s="132"/>
      <c r="AC148" s="132"/>
      <c r="AD148" s="132"/>
      <c r="AE148" s="132"/>
      <c r="AF148" s="132"/>
      <c r="AG148" s="132"/>
      <c r="AH148" s="132"/>
      <c r="AI148" s="132"/>
      <c r="AJ148" s="132">
        <v>8522.2381635581078</v>
      </c>
      <c r="AK148" s="132">
        <v>8534.8283192489816</v>
      </c>
      <c r="AL148" s="132">
        <v>109915.12016862177</v>
      </c>
      <c r="AM148" s="132">
        <v>236389.67281758902</v>
      </c>
      <c r="AN148" s="132">
        <v>386229.35510245746</v>
      </c>
      <c r="AO148" s="132">
        <v>616321.90901722515</v>
      </c>
      <c r="AP148" s="132">
        <v>809855.1803463113</v>
      </c>
      <c r="AQ148" s="132">
        <v>1058492.4522571177</v>
      </c>
      <c r="AR148" s="132">
        <v>1256868.5986191144</v>
      </c>
      <c r="AS148" s="132">
        <v>1408545.8004524398</v>
      </c>
      <c r="AT148" s="132">
        <v>1540560.7253243676</v>
      </c>
      <c r="AU148" s="132">
        <v>1644120.072237524</v>
      </c>
      <c r="AV148" s="132">
        <v>1774593.1280974555</v>
      </c>
      <c r="AW148" s="132">
        <v>1904394.183957387</v>
      </c>
      <c r="AX148" s="132">
        <v>2033523.2398173187</v>
      </c>
      <c r="AY148" s="132">
        <v>2161980.2956772503</v>
      </c>
      <c r="AZ148" s="132">
        <v>2289765.351537182</v>
      </c>
      <c r="BA148" s="132">
        <v>2416878.4073971137</v>
      </c>
      <c r="BB148" s="132">
        <v>2543319.4632570455</v>
      </c>
      <c r="BC148" s="132">
        <v>2669088.5191169768</v>
      </c>
      <c r="BD148" s="132">
        <v>2794185.5749769085</v>
      </c>
      <c r="BE148" s="132">
        <v>2918610.6308368403</v>
      </c>
      <c r="BF148" s="132">
        <v>3042363.686696772</v>
      </c>
      <c r="BG148" s="132">
        <v>3165444.7425567037</v>
      </c>
      <c r="BH148" s="132">
        <v>3306501.7984166355</v>
      </c>
      <c r="BI148" s="132">
        <v>3446790.8542765672</v>
      </c>
      <c r="BJ148" s="132">
        <v>3586311.910136499</v>
      </c>
      <c r="BK148" s="132">
        <v>3725064.9659964307</v>
      </c>
      <c r="BL148" s="132">
        <v>3863050.0218563625</v>
      </c>
      <c r="BM148" s="132">
        <v>4000267.0777162951</v>
      </c>
      <c r="BN148" s="132">
        <v>4136716.1335762269</v>
      </c>
      <c r="BO148" s="132">
        <v>4272397.1894361582</v>
      </c>
      <c r="BP148" s="132">
        <v>4407310.2452960908</v>
      </c>
      <c r="BQ148" s="132">
        <v>4541455.3011560226</v>
      </c>
      <c r="BR148" s="132">
        <v>4674832.3570159543</v>
      </c>
      <c r="BS148" s="132">
        <v>4807441.4128758861</v>
      </c>
      <c r="BT148" s="20" t="s">
        <v>86</v>
      </c>
      <c r="BU148" s="97">
        <v>0.56700278980398311</v>
      </c>
      <c r="CC148" s="89"/>
      <c r="CD148" s="89"/>
      <c r="CE148" s="89"/>
      <c r="CF148" s="89"/>
      <c r="CG148" s="89"/>
      <c r="CH148" s="89"/>
      <c r="CI148" s="119"/>
      <c r="CJ148" s="73"/>
      <c r="CK148" s="73"/>
      <c r="CL148" s="73"/>
      <c r="CM148" s="73"/>
      <c r="CN148" s="73"/>
      <c r="CO148" s="73"/>
      <c r="CP148" s="73"/>
      <c r="CQ148" s="73"/>
      <c r="CR148" s="73">
        <v>0.99</v>
      </c>
      <c r="CS148" s="73">
        <v>0.98760000000000003</v>
      </c>
      <c r="CT148" s="73">
        <v>0.98520000000000008</v>
      </c>
      <c r="CU148" s="73">
        <v>0.98280000000000012</v>
      </c>
      <c r="CV148" s="73">
        <v>0.98040000000000016</v>
      </c>
      <c r="CW148" s="73">
        <v>0.9780000000000002</v>
      </c>
      <c r="CX148" s="73">
        <v>0.97560000000000024</v>
      </c>
      <c r="CY148" s="73">
        <v>0.97320000000000029</v>
      </c>
      <c r="CZ148" s="73">
        <v>0.97080000000000033</v>
      </c>
      <c r="DA148" s="73">
        <v>0.96840000000000037</v>
      </c>
      <c r="DB148" s="73">
        <v>0.96600000000000041</v>
      </c>
      <c r="DC148" s="73">
        <v>0.96360000000000046</v>
      </c>
      <c r="DD148" s="73">
        <v>0.9612000000000005</v>
      </c>
      <c r="DE148" s="73">
        <v>0.95880000000000054</v>
      </c>
      <c r="DF148" s="73">
        <v>0.95640000000000058</v>
      </c>
      <c r="DG148" s="73">
        <v>0.95400000000000063</v>
      </c>
      <c r="DH148" s="73">
        <v>0.95160000000000067</v>
      </c>
      <c r="DI148" s="73">
        <v>0.94920000000000071</v>
      </c>
      <c r="DJ148" s="73">
        <v>0.94680000000000075</v>
      </c>
      <c r="DK148" s="73">
        <v>0.94440000000000079</v>
      </c>
      <c r="DL148" s="73">
        <v>0.94200000000000084</v>
      </c>
      <c r="DM148" s="73">
        <v>0.93960000000000088</v>
      </c>
      <c r="DN148" s="73">
        <v>0.93720000000000092</v>
      </c>
      <c r="DO148" s="73">
        <v>0.93480000000000096</v>
      </c>
      <c r="DP148" s="73">
        <v>0.93240000000000101</v>
      </c>
      <c r="DQ148" s="73">
        <v>0.93000000000000105</v>
      </c>
      <c r="DR148" s="73">
        <v>0.92760000000000109</v>
      </c>
      <c r="DS148" s="73">
        <v>0.92520000000000113</v>
      </c>
      <c r="DT148" s="73">
        <v>0.92280000000000117</v>
      </c>
      <c r="DU148" s="73">
        <v>0.92040000000000122</v>
      </c>
      <c r="DV148" s="73">
        <v>0.91800000000000126</v>
      </c>
      <c r="DW148" s="73">
        <v>0.9156000000000013</v>
      </c>
      <c r="DX148" s="73">
        <v>0.91320000000000134</v>
      </c>
      <c r="DY148" s="73">
        <v>0.91080000000000139</v>
      </c>
      <c r="DZ148" s="73">
        <v>0.90840000000000143</v>
      </c>
      <c r="EA148" s="73">
        <v>0.90600000000000147</v>
      </c>
    </row>
    <row r="149" spans="1:131">
      <c r="A149" s="95" t="s">
        <v>83</v>
      </c>
      <c r="B149" s="162"/>
      <c r="C149" s="132"/>
      <c r="D149" s="132"/>
      <c r="E149" s="132"/>
      <c r="F149" s="132"/>
      <c r="G149" s="132"/>
      <c r="H149" s="132"/>
      <c r="I149" s="132"/>
      <c r="J149" s="132"/>
      <c r="K149" s="132"/>
      <c r="L149" s="132"/>
      <c r="M149" s="132"/>
      <c r="N149" s="132"/>
      <c r="O149" s="132"/>
      <c r="P149" s="132"/>
      <c r="Q149" s="132"/>
      <c r="R149" s="132"/>
      <c r="S149" s="132"/>
      <c r="T149" s="132"/>
      <c r="U149" s="132"/>
      <c r="V149" s="132"/>
      <c r="W149" s="132"/>
      <c r="X149" s="132"/>
      <c r="Y149" s="132"/>
      <c r="Z149" s="132"/>
      <c r="AA149" s="132"/>
      <c r="AB149" s="132"/>
      <c r="AC149" s="132"/>
      <c r="AD149" s="132"/>
      <c r="AE149" s="132"/>
      <c r="AF149" s="132"/>
      <c r="AG149" s="132"/>
      <c r="AH149" s="132"/>
      <c r="AI149" s="132"/>
      <c r="AJ149" s="132">
        <v>41.569533955958555</v>
      </c>
      <c r="AK149" s="132">
        <v>86.398610359543255</v>
      </c>
      <c r="AL149" s="132">
        <v>1533.8056719079595</v>
      </c>
      <c r="AM149" s="132">
        <v>3847.0332592749</v>
      </c>
      <c r="AN149" s="132">
        <v>5947.667655532312</v>
      </c>
      <c r="AO149" s="132">
        <v>12245.470846010434</v>
      </c>
      <c r="AP149" s="132">
        <v>18453.516334259275</v>
      </c>
      <c r="AQ149" s="132">
        <v>26279.617971071559</v>
      </c>
      <c r="AR149" s="132">
        <v>33782.999394460829</v>
      </c>
      <c r="AS149" s="132">
        <v>40763.560269249938</v>
      </c>
      <c r="AT149" s="132">
        <v>47775.69456740583</v>
      </c>
      <c r="AU149" s="132">
        <v>54410.377046986032</v>
      </c>
      <c r="AV149" s="132">
        <v>62567.332590954407</v>
      </c>
      <c r="AW149" s="132">
        <v>71284.288134923379</v>
      </c>
      <c r="AX149" s="132">
        <v>80561.243678892148</v>
      </c>
      <c r="AY149" s="132">
        <v>90398.199222860669</v>
      </c>
      <c r="AZ149" s="132">
        <v>100795.15476682916</v>
      </c>
      <c r="BA149" s="132">
        <v>111752.1103107979</v>
      </c>
      <c r="BB149" s="132">
        <v>123269.06585476664</v>
      </c>
      <c r="BC149" s="132">
        <v>135346.02139873506</v>
      </c>
      <c r="BD149" s="132">
        <v>147982.97694270348</v>
      </c>
      <c r="BE149" s="132">
        <v>161179.93248667184</v>
      </c>
      <c r="BF149" s="132">
        <v>174936.8880306409</v>
      </c>
      <c r="BG149" s="132">
        <v>189253.84357460961</v>
      </c>
      <c r="BH149" s="132">
        <v>204254.26900386045</v>
      </c>
      <c r="BI149" s="132">
        <v>219801.36109977833</v>
      </c>
      <c r="BJ149" s="132">
        <v>235895.11986236286</v>
      </c>
      <c r="BK149" s="132">
        <v>252535.54529161408</v>
      </c>
      <c r="BL149" s="132">
        <v>269722.63738753146</v>
      </c>
      <c r="BM149" s="132">
        <v>287456.39615011599</v>
      </c>
      <c r="BN149" s="132">
        <v>305736.82157936663</v>
      </c>
      <c r="BO149" s="132">
        <v>324563.91367528547</v>
      </c>
      <c r="BP149" s="132">
        <v>343937.67243786948</v>
      </c>
      <c r="BQ149" s="132">
        <v>363858.09786712058</v>
      </c>
      <c r="BR149" s="132">
        <v>384325.18996303843</v>
      </c>
      <c r="BS149" s="132">
        <v>405338.94872562285</v>
      </c>
      <c r="CC149" s="89"/>
      <c r="CD149" s="89"/>
      <c r="CE149" s="89"/>
      <c r="CF149" s="89"/>
      <c r="CG149" s="89"/>
      <c r="CH149" s="89"/>
      <c r="CI149" s="119"/>
      <c r="CJ149" s="89"/>
      <c r="CK149" s="89"/>
      <c r="CL149" s="89"/>
      <c r="CM149" s="89"/>
      <c r="CN149" s="89"/>
      <c r="CO149" s="89"/>
      <c r="CP149" s="89"/>
      <c r="CQ149" s="89"/>
      <c r="CR149" s="89">
        <v>4.8289941945505177E-3</v>
      </c>
      <c r="CS149" s="89">
        <v>9.997537665595746E-3</v>
      </c>
      <c r="CT149" s="89">
        <v>1.3747929726551922E-2</v>
      </c>
      <c r="CU149" s="89">
        <v>1.5994202463036067E-2</v>
      </c>
      <c r="CV149" s="89">
        <v>1.5097488817070959E-2</v>
      </c>
      <c r="CW149" s="89">
        <v>1.9431518354580346E-2</v>
      </c>
      <c r="CX149" s="89">
        <v>2.2230209761706754E-2</v>
      </c>
      <c r="CY149" s="89">
        <v>2.4162027943525066E-2</v>
      </c>
      <c r="CZ149" s="89">
        <v>2.6093846125342934E-2</v>
      </c>
      <c r="DA149" s="89">
        <v>2.8025664307161136E-2</v>
      </c>
      <c r="DB149" s="89">
        <v>2.9957482488979337E-2</v>
      </c>
      <c r="DC149" s="89">
        <v>3.1889300670797538E-2</v>
      </c>
      <c r="DD149" s="89">
        <v>3.3889300670797318E-2</v>
      </c>
      <c r="DE149" s="89">
        <v>3.588930067079743E-2</v>
      </c>
      <c r="DF149" s="89">
        <v>3.7889300670797432E-2</v>
      </c>
      <c r="DG149" s="89">
        <v>3.9889300670797323E-2</v>
      </c>
      <c r="DH149" s="89">
        <v>4.1889300670797214E-2</v>
      </c>
      <c r="DI149" s="89">
        <v>4.3889300670797216E-2</v>
      </c>
      <c r="DJ149" s="89">
        <v>4.5889300670797217E-2</v>
      </c>
      <c r="DK149" s="89">
        <v>4.7889300670797108E-2</v>
      </c>
      <c r="DL149" s="89">
        <v>4.9889300670796999E-2</v>
      </c>
      <c r="DM149" s="89">
        <v>5.188930067079689E-2</v>
      </c>
      <c r="DN149" s="89">
        <v>5.3889300670797002E-2</v>
      </c>
      <c r="DO149" s="89">
        <v>5.5889300670797004E-2</v>
      </c>
      <c r="DP149" s="89">
        <v>5.7597634004130205E-2</v>
      </c>
      <c r="DQ149" s="89">
        <v>5.9305967337463517E-2</v>
      </c>
      <c r="DR149" s="89">
        <v>6.1014300670796828E-2</v>
      </c>
      <c r="DS149" s="89">
        <v>6.272263400413014E-2</v>
      </c>
      <c r="DT149" s="89">
        <v>6.4430967337463341E-2</v>
      </c>
      <c r="DU149" s="89">
        <v>6.6139300670796652E-2</v>
      </c>
      <c r="DV149" s="89">
        <v>6.7847634004129853E-2</v>
      </c>
      <c r="DW149" s="89">
        <v>6.9555967337463387E-2</v>
      </c>
      <c r="DX149" s="89">
        <v>7.1264300670796588E-2</v>
      </c>
      <c r="DY149" s="89">
        <v>7.2972634004129899E-2</v>
      </c>
      <c r="DZ149" s="89">
        <v>7.4680967337463211E-2</v>
      </c>
      <c r="EA149" s="89">
        <v>7.6389300670796523E-2</v>
      </c>
    </row>
    <row r="150" spans="1:131">
      <c r="A150" s="95" t="s">
        <v>85</v>
      </c>
      <c r="B150" s="162"/>
      <c r="C150" s="132"/>
      <c r="D150" s="132"/>
      <c r="E150" s="132"/>
      <c r="F150" s="132"/>
      <c r="G150" s="132"/>
      <c r="H150" s="132"/>
      <c r="I150" s="132"/>
      <c r="J150" s="132"/>
      <c r="K150" s="132"/>
      <c r="L150" s="132"/>
      <c r="M150" s="132"/>
      <c r="N150" s="132"/>
      <c r="O150" s="132"/>
      <c r="P150" s="132"/>
      <c r="Q150" s="132"/>
      <c r="R150" s="132"/>
      <c r="S150" s="132"/>
      <c r="T150" s="132"/>
      <c r="U150" s="132"/>
      <c r="V150" s="132"/>
      <c r="W150" s="132"/>
      <c r="X150" s="132"/>
      <c r="Y150" s="132"/>
      <c r="Z150" s="132"/>
      <c r="AA150" s="132"/>
      <c r="AB150" s="132"/>
      <c r="AC150" s="132"/>
      <c r="AD150" s="132"/>
      <c r="AE150" s="132"/>
      <c r="AF150" s="132"/>
      <c r="AG150" s="132"/>
      <c r="AH150" s="132"/>
      <c r="AI150" s="132"/>
      <c r="AJ150" s="132">
        <v>43.041606886657114</v>
      </c>
      <c r="AK150" s="132">
        <v>0</v>
      </c>
      <c r="AL150" s="132">
        <v>0</v>
      </c>
      <c r="AM150" s="132">
        <v>0</v>
      </c>
      <c r="AN150" s="132">
        <v>0</v>
      </c>
      <c r="AO150" s="132">
        <v>0</v>
      </c>
      <c r="AP150" s="132">
        <v>0</v>
      </c>
      <c r="AQ150" s="132">
        <v>0</v>
      </c>
      <c r="AR150" s="132">
        <v>0</v>
      </c>
      <c r="AS150" s="132">
        <v>0</v>
      </c>
      <c r="AT150" s="132">
        <v>0</v>
      </c>
      <c r="AU150" s="132">
        <v>0</v>
      </c>
      <c r="AV150" s="132">
        <v>0</v>
      </c>
      <c r="AW150" s="132">
        <v>0</v>
      </c>
      <c r="AX150" s="132">
        <v>0</v>
      </c>
      <c r="AY150" s="132">
        <v>0</v>
      </c>
      <c r="AZ150" s="132">
        <v>0</v>
      </c>
      <c r="BA150" s="132">
        <v>0</v>
      </c>
      <c r="BB150" s="132">
        <v>0</v>
      </c>
      <c r="BC150" s="132">
        <v>0</v>
      </c>
      <c r="BD150" s="132">
        <v>0</v>
      </c>
      <c r="BE150" s="132">
        <v>0</v>
      </c>
      <c r="BF150" s="132">
        <v>0</v>
      </c>
      <c r="BG150" s="132">
        <v>0</v>
      </c>
      <c r="BH150" s="132">
        <v>0</v>
      </c>
      <c r="BI150" s="132">
        <v>0</v>
      </c>
      <c r="BJ150" s="132">
        <v>0</v>
      </c>
      <c r="BK150" s="132">
        <v>0</v>
      </c>
      <c r="BL150" s="132">
        <v>0</v>
      </c>
      <c r="BM150" s="132">
        <v>0</v>
      </c>
      <c r="BN150" s="132">
        <v>0</v>
      </c>
      <c r="BO150" s="132">
        <v>0</v>
      </c>
      <c r="BP150" s="132">
        <v>0</v>
      </c>
      <c r="BQ150" s="132">
        <v>0</v>
      </c>
      <c r="BR150" s="132">
        <v>0</v>
      </c>
      <c r="BS150" s="132">
        <v>0</v>
      </c>
      <c r="CC150" s="89"/>
      <c r="CD150" s="89"/>
      <c r="CE150" s="89"/>
      <c r="CF150" s="89"/>
      <c r="CG150" s="89"/>
      <c r="CH150" s="89"/>
      <c r="CI150" s="98"/>
      <c r="CJ150" s="163"/>
      <c r="CK150" s="163"/>
      <c r="CL150" s="163"/>
      <c r="CM150" s="163"/>
      <c r="CN150" s="163"/>
      <c r="CO150" s="163"/>
      <c r="CP150" s="163"/>
      <c r="CQ150" s="163"/>
      <c r="CR150" s="163">
        <v>5.0000000000000001E-3</v>
      </c>
      <c r="CS150" s="163">
        <v>0</v>
      </c>
      <c r="CT150" s="163">
        <v>0</v>
      </c>
      <c r="CU150" s="163">
        <v>0</v>
      </c>
      <c r="CV150" s="163">
        <v>0</v>
      </c>
      <c r="CW150" s="163">
        <v>0</v>
      </c>
      <c r="CX150" s="163">
        <v>0</v>
      </c>
      <c r="CY150" s="163">
        <v>0</v>
      </c>
      <c r="CZ150" s="163">
        <v>0</v>
      </c>
      <c r="DA150" s="163">
        <v>0</v>
      </c>
      <c r="DB150" s="163">
        <v>0</v>
      </c>
      <c r="DC150" s="163">
        <v>0</v>
      </c>
      <c r="DD150" s="163">
        <v>0</v>
      </c>
      <c r="DE150" s="163">
        <v>0</v>
      </c>
      <c r="DF150" s="163">
        <v>0</v>
      </c>
      <c r="DG150" s="163">
        <v>0</v>
      </c>
      <c r="DH150" s="163">
        <v>0</v>
      </c>
      <c r="DI150" s="163">
        <v>0</v>
      </c>
      <c r="DJ150" s="163">
        <v>0</v>
      </c>
      <c r="DK150" s="163">
        <v>0</v>
      </c>
      <c r="DL150" s="163">
        <v>0</v>
      </c>
      <c r="DM150" s="163">
        <v>0</v>
      </c>
      <c r="DN150" s="163">
        <v>0</v>
      </c>
      <c r="DO150" s="163">
        <v>0</v>
      </c>
      <c r="DP150" s="163">
        <v>0</v>
      </c>
      <c r="DQ150" s="163">
        <v>0</v>
      </c>
      <c r="DR150" s="163">
        <v>0</v>
      </c>
      <c r="DS150" s="163">
        <v>0</v>
      </c>
      <c r="DT150" s="163">
        <v>0</v>
      </c>
      <c r="DU150" s="163">
        <v>0</v>
      </c>
      <c r="DV150" s="163">
        <v>0</v>
      </c>
      <c r="DW150" s="163">
        <v>0</v>
      </c>
      <c r="DX150" s="163">
        <v>0</v>
      </c>
      <c r="DY150" s="163">
        <v>0</v>
      </c>
      <c r="DZ150" s="163">
        <v>0</v>
      </c>
      <c r="EA150" s="163">
        <v>0</v>
      </c>
    </row>
    <row r="151" spans="1:131">
      <c r="A151" s="95" t="s">
        <v>87</v>
      </c>
      <c r="B151" s="162"/>
      <c r="C151" s="132"/>
      <c r="D151" s="132"/>
      <c r="E151" s="132"/>
      <c r="F151" s="132"/>
      <c r="G151" s="132"/>
      <c r="H151" s="132"/>
      <c r="I151" s="132"/>
      <c r="J151" s="132"/>
      <c r="K151" s="132"/>
      <c r="L151" s="132"/>
      <c r="M151" s="132"/>
      <c r="N151" s="132"/>
      <c r="O151" s="132"/>
      <c r="P151" s="132"/>
      <c r="Q151" s="132"/>
      <c r="R151" s="132"/>
      <c r="S151" s="132"/>
      <c r="T151" s="132"/>
      <c r="U151" s="132"/>
      <c r="V151" s="132"/>
      <c r="W151" s="132"/>
      <c r="X151" s="132"/>
      <c r="Y151" s="132"/>
      <c r="Z151" s="132"/>
      <c r="AA151" s="132"/>
      <c r="AB151" s="132"/>
      <c r="AC151" s="132"/>
      <c r="AD151" s="132"/>
      <c r="AE151" s="132"/>
      <c r="AF151" s="132"/>
      <c r="AG151" s="132"/>
      <c r="AH151" s="132"/>
      <c r="AI151" s="132"/>
      <c r="AJ151" s="132">
        <v>1.4720729306988245</v>
      </c>
      <c r="AK151" s="132">
        <v>20.140458678215513</v>
      </c>
      <c r="AL151" s="132">
        <v>89.423196894703622</v>
      </c>
      <c r="AM151" s="132">
        <v>132.59086223330129</v>
      </c>
      <c r="AN151" s="132">
        <v>1429.9562411244324</v>
      </c>
      <c r="AO151" s="132">
        <v>931.14553937353287</v>
      </c>
      <c r="AP151" s="132">
        <v>714.47500048678694</v>
      </c>
      <c r="AQ151" s="132">
        <v>1208.0423928148971</v>
      </c>
      <c r="AR151" s="132">
        <v>1761.6607530245178</v>
      </c>
      <c r="AS151" s="132">
        <v>2342.775481143296</v>
      </c>
      <c r="AT151" s="132">
        <v>2967.4123273355467</v>
      </c>
      <c r="AU151" s="132">
        <v>3601.3316039844703</v>
      </c>
      <c r="AV151" s="132">
        <v>4358.3861913299042</v>
      </c>
      <c r="AW151" s="132">
        <v>5185.4407786753391</v>
      </c>
      <c r="AX151" s="132">
        <v>6082.495366020773</v>
      </c>
      <c r="AY151" s="132">
        <v>7049.5499533662069</v>
      </c>
      <c r="AZ151" s="132">
        <v>8086.6045407116417</v>
      </c>
      <c r="BA151" s="132">
        <v>9193.6591280570756</v>
      </c>
      <c r="BB151" s="132">
        <v>10370.713715402509</v>
      </c>
      <c r="BC151" s="132">
        <v>11617.768302747945</v>
      </c>
      <c r="BD151" s="132">
        <v>12934.822890093379</v>
      </c>
      <c r="BE151" s="132">
        <v>14321.877477438813</v>
      </c>
      <c r="BF151" s="132">
        <v>15778.932064784249</v>
      </c>
      <c r="BG151" s="132">
        <v>17305.986652129683</v>
      </c>
      <c r="BH151" s="132">
        <v>19010.255226059158</v>
      </c>
      <c r="BI151" s="132">
        <v>20794.523799988638</v>
      </c>
      <c r="BJ151" s="132">
        <v>22658.792373918113</v>
      </c>
      <c r="BK151" s="132">
        <v>24603.060947847589</v>
      </c>
      <c r="BL151" s="132">
        <v>26627.329521777068</v>
      </c>
      <c r="BM151" s="132">
        <v>28731.598095706548</v>
      </c>
      <c r="BN151" s="132">
        <v>30915.866669636023</v>
      </c>
      <c r="BO151" s="132">
        <v>33180.135243565499</v>
      </c>
      <c r="BP151" s="132">
        <v>35524.403817494982</v>
      </c>
      <c r="BQ151" s="132">
        <v>37948.672391424458</v>
      </c>
      <c r="BR151" s="132">
        <v>40452.940965353933</v>
      </c>
      <c r="BS151" s="132">
        <v>43037.209539283409</v>
      </c>
      <c r="CC151" s="89"/>
      <c r="CD151" s="89"/>
      <c r="CE151" s="89"/>
      <c r="CF151" s="89"/>
      <c r="CG151" s="89"/>
      <c r="CH151" s="89"/>
      <c r="CI151" s="98"/>
      <c r="CJ151" s="163"/>
      <c r="CK151" s="163"/>
      <c r="CL151" s="163"/>
      <c r="CM151" s="163"/>
      <c r="CN151" s="163"/>
      <c r="CO151" s="163"/>
      <c r="CP151" s="163"/>
      <c r="CQ151" s="163"/>
      <c r="CR151" s="163">
        <v>1.7100580544951341E-4</v>
      </c>
      <c r="CS151" s="163">
        <v>2.3305351023576201E-3</v>
      </c>
      <c r="CT151" s="163">
        <v>8.0152515364135006E-4</v>
      </c>
      <c r="CU151" s="163">
        <v>5.512520824183507E-4</v>
      </c>
      <c r="CV151" s="163">
        <v>3.629783910201479E-3</v>
      </c>
      <c r="CW151" s="163">
        <v>1.4775725545104125E-3</v>
      </c>
      <c r="CX151" s="163">
        <v>8.6069932920209216E-4</v>
      </c>
      <c r="CY151" s="163">
        <v>1.1106993292020922E-3</v>
      </c>
      <c r="CZ151" s="163">
        <v>1.3606993292020922E-3</v>
      </c>
      <c r="DA151" s="163">
        <v>1.6106993292020922E-3</v>
      </c>
      <c r="DB151" s="163">
        <v>1.8606993292020922E-3</v>
      </c>
      <c r="DC151" s="163">
        <v>2.1106993292020924E-3</v>
      </c>
      <c r="DD151" s="163">
        <v>2.3606993292020926E-3</v>
      </c>
      <c r="DE151" s="163">
        <v>2.6106993292020928E-3</v>
      </c>
      <c r="DF151" s="163">
        <v>2.8606993292020931E-3</v>
      </c>
      <c r="DG151" s="163">
        <v>3.1106993292020933E-3</v>
      </c>
      <c r="DH151" s="163">
        <v>3.3606993292020935E-3</v>
      </c>
      <c r="DI151" s="163">
        <v>3.6106993292020937E-3</v>
      </c>
      <c r="DJ151" s="163">
        <v>3.860699329202094E-3</v>
      </c>
      <c r="DK151" s="163">
        <v>4.1106993292020942E-3</v>
      </c>
      <c r="DL151" s="163">
        <v>4.3606993292020944E-3</v>
      </c>
      <c r="DM151" s="163">
        <v>4.6106993292020946E-3</v>
      </c>
      <c r="DN151" s="163">
        <v>4.8606993292020948E-3</v>
      </c>
      <c r="DO151" s="163">
        <v>5.1106993292020951E-3</v>
      </c>
      <c r="DP151" s="163">
        <v>5.3606993292020953E-3</v>
      </c>
      <c r="DQ151" s="163">
        <v>5.6106993292020955E-3</v>
      </c>
      <c r="DR151" s="163">
        <v>5.8606993292020957E-3</v>
      </c>
      <c r="DS151" s="163">
        <v>6.110699329202096E-3</v>
      </c>
      <c r="DT151" s="163">
        <v>6.3606993292020962E-3</v>
      </c>
      <c r="DU151" s="163">
        <v>6.6106993292020964E-3</v>
      </c>
      <c r="DV151" s="163">
        <v>6.8606993292020966E-3</v>
      </c>
      <c r="DW151" s="163">
        <v>7.1106993292020968E-3</v>
      </c>
      <c r="DX151" s="163">
        <v>7.3606993292020971E-3</v>
      </c>
      <c r="DY151" s="163">
        <v>7.6106993292020973E-3</v>
      </c>
      <c r="DZ151" s="163">
        <v>7.8606993292020966E-3</v>
      </c>
      <c r="EA151" s="163">
        <v>8.1106993292020969E-3</v>
      </c>
    </row>
    <row r="152" spans="1:131">
      <c r="A152" s="95" t="s">
        <v>88</v>
      </c>
      <c r="B152" s="162"/>
      <c r="C152" s="132"/>
      <c r="D152" s="132"/>
      <c r="E152" s="132"/>
      <c r="F152" s="132"/>
      <c r="G152" s="132"/>
      <c r="H152" s="132"/>
      <c r="I152" s="132"/>
      <c r="J152" s="132"/>
      <c r="K152" s="132"/>
      <c r="L152" s="132"/>
      <c r="M152" s="132"/>
      <c r="N152" s="132"/>
      <c r="O152" s="132"/>
      <c r="P152" s="132"/>
      <c r="Q152" s="132"/>
      <c r="R152" s="132"/>
      <c r="S152" s="132"/>
      <c r="T152" s="132"/>
      <c r="U152" s="132"/>
      <c r="V152" s="132"/>
      <c r="W152" s="132"/>
      <c r="X152" s="132"/>
      <c r="Y152" s="132"/>
      <c r="Z152" s="132"/>
      <c r="AA152" s="132"/>
      <c r="AB152" s="132"/>
      <c r="AC152" s="132"/>
      <c r="AD152" s="132"/>
      <c r="AE152" s="132"/>
      <c r="AF152" s="132"/>
      <c r="AG152" s="132"/>
      <c r="AH152" s="132"/>
      <c r="AI152" s="132"/>
      <c r="AJ152" s="132">
        <v>0</v>
      </c>
      <c r="AK152" s="132">
        <v>0.62159434689876913</v>
      </c>
      <c r="AL152" s="132">
        <v>16.04931050306034</v>
      </c>
      <c r="AM152" s="132">
        <v>51.90126633147203</v>
      </c>
      <c r="AN152" s="132">
        <v>113.34315972131884</v>
      </c>
      <c r="AO152" s="132">
        <v>226.63767364691563</v>
      </c>
      <c r="AP152" s="132">
        <v>358.24502755828752</v>
      </c>
      <c r="AQ152" s="132">
        <v>547.61716567213591</v>
      </c>
      <c r="AR152" s="132">
        <v>744.97799213074984</v>
      </c>
      <c r="AS152" s="132">
        <v>941.56877915914185</v>
      </c>
      <c r="AT152" s="132">
        <v>1147.0835276647233</v>
      </c>
      <c r="AU152" s="132">
        <v>1349.9658213291987</v>
      </c>
      <c r="AV152" s="132">
        <v>1552.0296185986595</v>
      </c>
      <c r="AW152" s="132">
        <v>1767.939408037106</v>
      </c>
      <c r="AX152" s="132">
        <v>1997.6951896445389</v>
      </c>
      <c r="AY152" s="132">
        <v>2241.2969634209589</v>
      </c>
      <c r="AZ152" s="132">
        <v>2498.7447293663649</v>
      </c>
      <c r="BA152" s="132">
        <v>2770.0384874807582</v>
      </c>
      <c r="BB152" s="132">
        <v>3055.178237764138</v>
      </c>
      <c r="BC152" s="132">
        <v>3354.1639802165028</v>
      </c>
      <c r="BD152" s="132">
        <v>3666.9957148378548</v>
      </c>
      <c r="BE152" s="132">
        <v>3993.6734416281943</v>
      </c>
      <c r="BF152" s="132">
        <v>4334.1971605875196</v>
      </c>
      <c r="BG152" s="132">
        <v>4688.5668717158323</v>
      </c>
      <c r="BH152" s="132">
        <v>5426.4429161819971</v>
      </c>
      <c r="BI152" s="132">
        <v>6210.9118231850671</v>
      </c>
      <c r="BJ152" s="132">
        <v>7041.9735927250458</v>
      </c>
      <c r="BK152" s="132">
        <v>7919.6282248019306</v>
      </c>
      <c r="BL152" s="132">
        <v>8843.8757194157242</v>
      </c>
      <c r="BM152" s="132">
        <v>9814.7160765664248</v>
      </c>
      <c r="BN152" s="132">
        <v>10832.149296254031</v>
      </c>
      <c r="BO152" s="132">
        <v>11896.175378478541</v>
      </c>
      <c r="BP152" s="132">
        <v>13006.794323239967</v>
      </c>
      <c r="BQ152" s="132">
        <v>14164.006130538293</v>
      </c>
      <c r="BR152" s="132">
        <v>15367.810800373529</v>
      </c>
      <c r="BS152" s="132">
        <v>16618.208332745668</v>
      </c>
      <c r="CC152" s="89"/>
      <c r="CD152" s="89"/>
      <c r="CE152" s="89"/>
      <c r="CF152" s="119"/>
      <c r="CG152" s="119"/>
      <c r="CH152" s="119"/>
      <c r="CI152" s="119"/>
      <c r="CJ152" s="119"/>
      <c r="CK152" s="119"/>
      <c r="CL152" s="119"/>
      <c r="CM152" s="119"/>
      <c r="CN152" s="119"/>
      <c r="CO152" s="119"/>
      <c r="CP152" s="119"/>
      <c r="CQ152" s="119"/>
      <c r="CR152" s="119">
        <v>0</v>
      </c>
      <c r="CS152" s="119">
        <v>7.1927232046683169E-5</v>
      </c>
      <c r="CT152" s="119">
        <v>1.4385446409336634E-4</v>
      </c>
      <c r="CU152" s="119">
        <v>2.1578169614004954E-4</v>
      </c>
      <c r="CV152" s="119">
        <v>2.8770892818673268E-4</v>
      </c>
      <c r="CW152" s="119">
        <v>3.5963616023341587E-4</v>
      </c>
      <c r="CX152" s="119">
        <v>4.3156339228009891E-4</v>
      </c>
      <c r="CY152" s="119">
        <v>5.0349062432678211E-4</v>
      </c>
      <c r="CZ152" s="119">
        <v>5.7541785637346536E-4</v>
      </c>
      <c r="DA152" s="119">
        <v>6.4734508842014839E-4</v>
      </c>
      <c r="DB152" s="119">
        <v>7.1927232046683164E-4</v>
      </c>
      <c r="DC152" s="119">
        <v>7.9119955251351478E-4</v>
      </c>
      <c r="DD152" s="119">
        <v>8.406495245456097E-4</v>
      </c>
      <c r="DE152" s="119">
        <v>8.9009949657770429E-4</v>
      </c>
      <c r="DF152" s="119">
        <v>9.3954946860979878E-4</v>
      </c>
      <c r="DG152" s="119">
        <v>9.8899944064189359E-4</v>
      </c>
      <c r="DH152" s="119">
        <v>1.0384494126739882E-3</v>
      </c>
      <c r="DI152" s="119">
        <v>1.087899384706083E-3</v>
      </c>
      <c r="DJ152" s="119">
        <v>1.1373493567381778E-3</v>
      </c>
      <c r="DK152" s="119">
        <v>1.1867993287702722E-3</v>
      </c>
      <c r="DL152" s="119">
        <v>1.2362493008023668E-3</v>
      </c>
      <c r="DM152" s="119">
        <v>1.2856992728344616E-3</v>
      </c>
      <c r="DN152" s="119">
        <v>1.3351492448665564E-3</v>
      </c>
      <c r="DO152" s="119">
        <v>1.3845992168986512E-3</v>
      </c>
      <c r="DP152" s="119">
        <v>1.5302019123264855E-3</v>
      </c>
      <c r="DQ152" s="119">
        <v>1.6758046077543194E-3</v>
      </c>
      <c r="DR152" s="119">
        <v>1.821407303182154E-3</v>
      </c>
      <c r="DS152" s="119">
        <v>1.9670099986099881E-3</v>
      </c>
      <c r="DT152" s="119">
        <v>2.1126126940378227E-3</v>
      </c>
      <c r="DU152" s="119">
        <v>2.2582153894656573E-3</v>
      </c>
      <c r="DV152" s="119">
        <v>2.4038180848934914E-3</v>
      </c>
      <c r="DW152" s="119">
        <v>2.5494207803213251E-3</v>
      </c>
      <c r="DX152" s="119">
        <v>2.6950234757491605E-3</v>
      </c>
      <c r="DY152" s="119">
        <v>2.8406261711769946E-3</v>
      </c>
      <c r="DZ152" s="119">
        <v>2.9862288666048292E-3</v>
      </c>
      <c r="EA152" s="119">
        <v>3.1318315620326629E-3</v>
      </c>
    </row>
    <row r="153" spans="1:131">
      <c r="A153" s="95" t="s">
        <v>89</v>
      </c>
      <c r="B153" s="162"/>
      <c r="C153" s="132"/>
      <c r="D153" s="132"/>
      <c r="E153" s="132"/>
      <c r="F153" s="132"/>
      <c r="G153" s="132"/>
      <c r="H153" s="132"/>
      <c r="I153" s="132"/>
      <c r="J153" s="132"/>
      <c r="K153" s="132"/>
      <c r="L153" s="132"/>
      <c r="M153" s="132"/>
      <c r="N153" s="132"/>
      <c r="O153" s="132"/>
      <c r="P153" s="132"/>
      <c r="Q153" s="132"/>
      <c r="R153" s="132"/>
      <c r="S153" s="132"/>
      <c r="T153" s="132"/>
      <c r="U153" s="132"/>
      <c r="V153" s="132"/>
      <c r="W153" s="132"/>
      <c r="X153" s="132"/>
      <c r="Y153" s="132"/>
      <c r="Z153" s="132"/>
      <c r="AA153" s="132"/>
      <c r="AB153" s="132"/>
      <c r="AC153" s="132"/>
      <c r="AD153" s="132"/>
      <c r="AE153" s="132"/>
      <c r="AF153" s="132"/>
      <c r="AG153" s="132"/>
      <c r="AH153" s="132"/>
      <c r="AI153" s="132"/>
      <c r="AJ153" s="132">
        <v>0</v>
      </c>
      <c r="AK153" s="132">
        <v>0</v>
      </c>
      <c r="AL153" s="132">
        <v>11.903081855048217</v>
      </c>
      <c r="AM153" s="132">
        <v>38.492932229479159</v>
      </c>
      <c r="AN153" s="132">
        <v>84.061736335364998</v>
      </c>
      <c r="AO153" s="132">
        <v>168.08739418073671</v>
      </c>
      <c r="AP153" s="132">
        <v>265.69489613757457</v>
      </c>
      <c r="AQ153" s="132">
        <v>406.14404880396552</v>
      </c>
      <c r="AR153" s="132">
        <v>552.51806729335135</v>
      </c>
      <c r="AS153" s="132">
        <v>698.32098072699046</v>
      </c>
      <c r="AT153" s="132">
        <v>850.74241175451778</v>
      </c>
      <c r="AU153" s="132">
        <v>1001.2114644884466</v>
      </c>
      <c r="AV153" s="132">
        <v>1151.0734737243968</v>
      </c>
      <c r="AW153" s="132">
        <v>1311.2044585727488</v>
      </c>
      <c r="AX153" s="132">
        <v>1481.6044190335035</v>
      </c>
      <c r="AY153" s="132">
        <v>1662.2733551066613</v>
      </c>
      <c r="AZ153" s="132">
        <v>1853.2112667922211</v>
      </c>
      <c r="BA153" s="132">
        <v>2054.4181540901841</v>
      </c>
      <c r="BB153" s="132">
        <v>2265.8940170005494</v>
      </c>
      <c r="BC153" s="132">
        <v>2487.6388555233166</v>
      </c>
      <c r="BD153" s="132">
        <v>2719.652669658487</v>
      </c>
      <c r="BE153" s="132">
        <v>2961.9354594060601</v>
      </c>
      <c r="BF153" s="132">
        <v>3214.4872247660355</v>
      </c>
      <c r="BG153" s="132">
        <v>3477.3079657384137</v>
      </c>
      <c r="BH153" s="132">
        <v>4024.5588245516437</v>
      </c>
      <c r="BI153" s="132">
        <v>4606.3656012986712</v>
      </c>
      <c r="BJ153" s="132">
        <v>5222.7282959794993</v>
      </c>
      <c r="BK153" s="132">
        <v>5873.6469085941253</v>
      </c>
      <c r="BL153" s="132">
        <v>6559.121439142551</v>
      </c>
      <c r="BM153" s="132">
        <v>7279.1518876247792</v>
      </c>
      <c r="BN153" s="132">
        <v>8033.7382540408016</v>
      </c>
      <c r="BO153" s="132">
        <v>8822.8805383906238</v>
      </c>
      <c r="BP153" s="132">
        <v>9646.5787406742511</v>
      </c>
      <c r="BQ153" s="132">
        <v>10504.832860891671</v>
      </c>
      <c r="BR153" s="132">
        <v>11397.64289904289</v>
      </c>
      <c r="BS153" s="132">
        <v>12325.00885512791</v>
      </c>
      <c r="CC153" s="89"/>
      <c r="CD153" s="89"/>
      <c r="CE153" s="89"/>
      <c r="CF153" s="119"/>
      <c r="CG153" s="119"/>
      <c r="CH153" s="119"/>
      <c r="CI153" s="119"/>
      <c r="CJ153" s="119"/>
      <c r="CK153" s="119"/>
      <c r="CL153" s="119"/>
      <c r="CM153" s="119"/>
      <c r="CN153" s="119"/>
      <c r="CO153" s="119"/>
      <c r="CP153" s="119"/>
      <c r="CQ153" s="119"/>
      <c r="CR153" s="119">
        <v>0</v>
      </c>
      <c r="CS153" s="119">
        <v>0</v>
      </c>
      <c r="CT153" s="119">
        <v>1.0669065571327346E-4</v>
      </c>
      <c r="CU153" s="119">
        <v>1.6003598356991019E-4</v>
      </c>
      <c r="CV153" s="119">
        <v>2.1338131142654691E-4</v>
      </c>
      <c r="CW153" s="119">
        <v>2.6672663928318363E-4</v>
      </c>
      <c r="CX153" s="119">
        <v>3.2007196713982033E-4</v>
      </c>
      <c r="CY153" s="119">
        <v>3.7341729499645708E-4</v>
      </c>
      <c r="CZ153" s="119">
        <v>4.2676262285309383E-4</v>
      </c>
      <c r="DA153" s="119">
        <v>4.8010795070973047E-4</v>
      </c>
      <c r="DB153" s="119">
        <v>5.3345327856636716E-4</v>
      </c>
      <c r="DC153" s="119">
        <v>5.8679860642300396E-4</v>
      </c>
      <c r="DD153" s="119">
        <v>6.2347351932444189E-4</v>
      </c>
      <c r="DE153" s="119">
        <v>6.6014843222587949E-4</v>
      </c>
      <c r="DF153" s="119">
        <v>6.9682334512731719E-4</v>
      </c>
      <c r="DG153" s="119">
        <v>7.3349825802875501E-4</v>
      </c>
      <c r="DH153" s="119">
        <v>7.7017317093019272E-4</v>
      </c>
      <c r="DI153" s="119">
        <v>8.0684808383163064E-4</v>
      </c>
      <c r="DJ153" s="119">
        <v>8.4352299673306835E-4</v>
      </c>
      <c r="DK153" s="119">
        <v>8.8019790963450595E-4</v>
      </c>
      <c r="DL153" s="119">
        <v>9.1687282253594365E-4</v>
      </c>
      <c r="DM153" s="119">
        <v>9.5354773543738147E-4</v>
      </c>
      <c r="DN153" s="119">
        <v>9.9022264833881928E-4</v>
      </c>
      <c r="DO153" s="119">
        <v>1.0268975612402571E-3</v>
      </c>
      <c r="DP153" s="119">
        <v>1.1348848047833795E-3</v>
      </c>
      <c r="DQ153" s="119">
        <v>1.2428720483265016E-3</v>
      </c>
      <c r="DR153" s="119">
        <v>1.3508592918696238E-3</v>
      </c>
      <c r="DS153" s="119">
        <v>1.458846535412746E-3</v>
      </c>
      <c r="DT153" s="119">
        <v>1.5668337789558682E-3</v>
      </c>
      <c r="DU153" s="119">
        <v>1.6748210224989909E-3</v>
      </c>
      <c r="DV153" s="119">
        <v>1.7828082660421129E-3</v>
      </c>
      <c r="DW153" s="119">
        <v>1.8907955095852347E-3</v>
      </c>
      <c r="DX153" s="119">
        <v>1.998782753128358E-3</v>
      </c>
      <c r="DY153" s="119">
        <v>2.1067699966714798E-3</v>
      </c>
      <c r="DZ153" s="119">
        <v>2.214757240214602E-3</v>
      </c>
      <c r="EA153" s="119">
        <v>2.3227444837577243E-3</v>
      </c>
    </row>
    <row r="154" spans="1:131">
      <c r="A154" s="95" t="s">
        <v>90</v>
      </c>
      <c r="B154" s="162"/>
      <c r="C154" s="132"/>
      <c r="D154" s="132"/>
      <c r="E154" s="132"/>
      <c r="F154" s="132"/>
      <c r="G154" s="132"/>
      <c r="H154" s="132"/>
      <c r="I154" s="132"/>
      <c r="J154" s="132"/>
      <c r="K154" s="132"/>
      <c r="L154" s="132"/>
      <c r="M154" s="132"/>
      <c r="N154" s="132"/>
      <c r="O154" s="132"/>
      <c r="P154" s="132"/>
      <c r="Q154" s="132"/>
      <c r="R154" s="132"/>
      <c r="S154" s="132"/>
      <c r="T154" s="132"/>
      <c r="U154" s="132"/>
      <c r="V154" s="132"/>
      <c r="W154" s="132"/>
      <c r="X154" s="132"/>
      <c r="Y154" s="132"/>
      <c r="Z154" s="132"/>
      <c r="AA154" s="132"/>
      <c r="AB154" s="132"/>
      <c r="AC154" s="132"/>
      <c r="AD154" s="132"/>
      <c r="AE154" s="132"/>
      <c r="AF154" s="132"/>
      <c r="AG154" s="132"/>
      <c r="AH154" s="132"/>
      <c r="AI154" s="132"/>
      <c r="AJ154" s="132">
        <v>0</v>
      </c>
      <c r="AK154" s="132">
        <v>0</v>
      </c>
      <c r="AL154" s="132">
        <v>0</v>
      </c>
      <c r="AM154" s="132">
        <v>67.041480971242606</v>
      </c>
      <c r="AN154" s="132">
        <v>146.40670301082022</v>
      </c>
      <c r="AO154" s="132">
        <v>292.75056967064648</v>
      </c>
      <c r="AP154" s="132">
        <v>462.74934882518579</v>
      </c>
      <c r="AQ154" s="132">
        <v>707.36358449258375</v>
      </c>
      <c r="AR154" s="132">
        <v>962.29690359486938</v>
      </c>
      <c r="AS154" s="132">
        <v>1216.2355536368937</v>
      </c>
      <c r="AT154" s="132">
        <v>1481.7013905059239</v>
      </c>
      <c r="AU154" s="132">
        <v>1743.766854250905</v>
      </c>
      <c r="AV154" s="132">
        <v>2004.7750564997787</v>
      </c>
      <c r="AW154" s="132">
        <v>2283.6682909672641</v>
      </c>
      <c r="AX154" s="132">
        <v>2580.4465576533607</v>
      </c>
      <c r="AY154" s="132">
        <v>2895.1098565580673</v>
      </c>
      <c r="AZ154" s="132">
        <v>3227.6581876813852</v>
      </c>
      <c r="BA154" s="132">
        <v>3578.0915510233135</v>
      </c>
      <c r="BB154" s="132">
        <v>3946.4099465838535</v>
      </c>
      <c r="BC154" s="132">
        <v>4332.6133743630044</v>
      </c>
      <c r="BD154" s="132">
        <v>4736.701834360767</v>
      </c>
      <c r="BE154" s="132">
        <v>5158.6753265771385</v>
      </c>
      <c r="BF154" s="132">
        <v>5598.5338510121228</v>
      </c>
      <c r="BG154" s="132">
        <v>6056.277407665717</v>
      </c>
      <c r="BH154" s="132">
        <v>7009.4006412739373</v>
      </c>
      <c r="BI154" s="132">
        <v>8022.7084277447884</v>
      </c>
      <c r="BJ154" s="132">
        <v>9096.2007670782623</v>
      </c>
      <c r="BK154" s="132">
        <v>10229.877659274367</v>
      </c>
      <c r="BL154" s="132">
        <v>11423.739104333095</v>
      </c>
      <c r="BM154" s="132">
        <v>12677.785102254451</v>
      </c>
      <c r="BN154" s="132">
        <v>13992.015653038439</v>
      </c>
      <c r="BO154" s="132">
        <v>15366.430756685053</v>
      </c>
      <c r="BP154" s="132">
        <v>16801.030413194287</v>
      </c>
      <c r="BQ154" s="132">
        <v>18295.814622566159</v>
      </c>
      <c r="BR154" s="132">
        <v>19850.783384800648</v>
      </c>
      <c r="BS154" s="132">
        <v>21465.936699897775</v>
      </c>
      <c r="CC154" s="89"/>
      <c r="CD154" s="89"/>
      <c r="CE154" s="89"/>
      <c r="CF154" s="119"/>
      <c r="CG154" s="119"/>
      <c r="CH154" s="119"/>
      <c r="CI154" s="119"/>
      <c r="CJ154" s="119"/>
      <c r="CK154" s="119"/>
      <c r="CL154" s="119"/>
      <c r="CM154" s="119"/>
      <c r="CN154" s="119"/>
      <c r="CO154" s="119"/>
      <c r="CP154" s="119"/>
      <c r="CQ154" s="119"/>
      <c r="CR154" s="119">
        <v>0</v>
      </c>
      <c r="CS154" s="119">
        <v>0</v>
      </c>
      <c r="CT154" s="119">
        <v>0</v>
      </c>
      <c r="CU154" s="119">
        <v>2.787277748354948E-4</v>
      </c>
      <c r="CV154" s="119">
        <v>3.7163703311399307E-4</v>
      </c>
      <c r="CW154" s="119">
        <v>4.6454629139249123E-4</v>
      </c>
      <c r="CX154" s="119">
        <v>5.574555496709896E-4</v>
      </c>
      <c r="CY154" s="119">
        <v>6.5036480794948776E-4</v>
      </c>
      <c r="CZ154" s="119">
        <v>7.4327406622798592E-4</v>
      </c>
      <c r="DA154" s="119">
        <v>8.3618332450648429E-4</v>
      </c>
      <c r="DB154" s="119">
        <v>9.2909258278498267E-4</v>
      </c>
      <c r="DC154" s="119">
        <v>1.022001841063481E-3</v>
      </c>
      <c r="DD154" s="119">
        <v>1.0858769561299482E-3</v>
      </c>
      <c r="DE154" s="119">
        <v>1.1497520711964159E-3</v>
      </c>
      <c r="DF154" s="119">
        <v>1.2136271862628837E-3</v>
      </c>
      <c r="DG154" s="119">
        <v>1.277502301329351E-3</v>
      </c>
      <c r="DH154" s="119">
        <v>1.3413774163958186E-3</v>
      </c>
      <c r="DI154" s="119">
        <v>1.4052525314622859E-3</v>
      </c>
      <c r="DJ154" s="119">
        <v>1.4691276465287535E-3</v>
      </c>
      <c r="DK154" s="119">
        <v>1.5330027615952212E-3</v>
      </c>
      <c r="DL154" s="119">
        <v>1.596877876661689E-3</v>
      </c>
      <c r="DM154" s="119">
        <v>1.6607529917281563E-3</v>
      </c>
      <c r="DN154" s="119">
        <v>1.7246281067946241E-3</v>
      </c>
      <c r="DO154" s="119">
        <v>1.7885032218610914E-3</v>
      </c>
      <c r="DP154" s="119">
        <v>1.9765799495568013E-3</v>
      </c>
      <c r="DQ154" s="119">
        <v>2.1646566772525119E-3</v>
      </c>
      <c r="DR154" s="119">
        <v>2.3527334049482217E-3</v>
      </c>
      <c r="DS154" s="119">
        <v>2.540810132643932E-3</v>
      </c>
      <c r="DT154" s="119">
        <v>2.7288868603396418E-3</v>
      </c>
      <c r="DU154" s="119">
        <v>2.9169635880353512E-3</v>
      </c>
      <c r="DV154" s="119">
        <v>3.1050403157310618E-3</v>
      </c>
      <c r="DW154" s="119">
        <v>3.2931170434267725E-3</v>
      </c>
      <c r="DX154" s="119">
        <v>3.4811937711224815E-3</v>
      </c>
      <c r="DY154" s="119">
        <v>3.6692704988181921E-3</v>
      </c>
      <c r="DZ154" s="119">
        <v>3.8573472265139019E-3</v>
      </c>
      <c r="EA154" s="119">
        <v>4.0454239542096126E-3</v>
      </c>
    </row>
    <row r="155" spans="1:131">
      <c r="A155" s="106" t="s">
        <v>91</v>
      </c>
      <c r="B155" s="164"/>
      <c r="C155" s="164"/>
      <c r="D155" s="164"/>
      <c r="E155" s="164"/>
      <c r="F155" s="164"/>
      <c r="G155" s="164"/>
      <c r="H155" s="164"/>
      <c r="I155" s="164"/>
      <c r="J155" s="164"/>
      <c r="K155" s="164"/>
      <c r="L155" s="164"/>
      <c r="M155" s="164"/>
      <c r="N155" s="164"/>
      <c r="O155" s="164"/>
      <c r="P155" s="108"/>
      <c r="Q155" s="108"/>
      <c r="R155" s="108"/>
      <c r="S155" s="108"/>
      <c r="T155" s="108"/>
      <c r="U155" s="108"/>
      <c r="V155" s="108"/>
      <c r="W155" s="108"/>
      <c r="X155" s="108"/>
      <c r="Y155" s="108"/>
      <c r="Z155" s="108"/>
      <c r="AA155" s="108"/>
      <c r="AB155" s="108"/>
      <c r="AC155" s="108"/>
      <c r="AD155" s="108"/>
      <c r="AE155" s="108"/>
      <c r="AF155" s="108"/>
      <c r="AG155" s="108"/>
      <c r="AH155" s="108"/>
      <c r="AI155" s="108"/>
      <c r="AJ155" s="112">
        <v>8608.3213773314219</v>
      </c>
      <c r="AK155" s="112">
        <v>462.52082281077128</v>
      </c>
      <c r="AL155" s="112">
        <v>103354.84293252732</v>
      </c>
      <c r="AM155" s="112">
        <v>134518.49126077734</v>
      </c>
      <c r="AN155" s="112">
        <v>165406.72668566607</v>
      </c>
      <c r="AO155" s="112">
        <v>255861.22772015631</v>
      </c>
      <c r="AP155" s="112">
        <v>231318.74892012181</v>
      </c>
      <c r="AQ155" s="112">
        <v>298886.16204549407</v>
      </c>
      <c r="AR155" s="112">
        <v>261216.41357319476</v>
      </c>
      <c r="AS155" s="112">
        <v>224333.81288466044</v>
      </c>
      <c r="AT155" s="112">
        <v>212736.44334056345</v>
      </c>
      <c r="AU155" s="112">
        <v>190892.99857207504</v>
      </c>
      <c r="AV155" s="112">
        <v>225001.56868613767</v>
      </c>
      <c r="AW155" s="112">
        <v>231976.15151355183</v>
      </c>
      <c r="AX155" s="112">
        <v>238950.73434096575</v>
      </c>
      <c r="AY155" s="112">
        <v>245925.31716838013</v>
      </c>
      <c r="AZ155" s="112">
        <v>252899.89999579405</v>
      </c>
      <c r="BA155" s="112">
        <v>259874.48282320844</v>
      </c>
      <c r="BB155" s="112">
        <v>266849.06565062236</v>
      </c>
      <c r="BC155" s="112">
        <v>273823.64847803628</v>
      </c>
      <c r="BD155" s="112">
        <v>280798.23130545067</v>
      </c>
      <c r="BE155" s="112">
        <v>287772.81413286459</v>
      </c>
      <c r="BF155" s="112">
        <v>294747.39696027897</v>
      </c>
      <c r="BG155" s="112">
        <v>301721.97978769289</v>
      </c>
      <c r="BH155" s="112">
        <v>328696.56261510728</v>
      </c>
      <c r="BI155" s="112">
        <v>336667.51441786624</v>
      </c>
      <c r="BJ155" s="112">
        <v>344638.46622062521</v>
      </c>
      <c r="BK155" s="112">
        <v>352609.41802338371</v>
      </c>
      <c r="BL155" s="112">
        <v>360580.36982614314</v>
      </c>
      <c r="BM155" s="112">
        <v>368551.32162890257</v>
      </c>
      <c r="BN155" s="112">
        <v>376522.27343166154</v>
      </c>
      <c r="BO155" s="112">
        <v>384493.22523442004</v>
      </c>
      <c r="BP155" s="112">
        <v>392464.17703717947</v>
      </c>
      <c r="BQ155" s="112">
        <v>400435.12883993797</v>
      </c>
      <c r="BR155" s="112">
        <v>408406.0806426974</v>
      </c>
      <c r="BS155" s="112">
        <v>416377.0324454559</v>
      </c>
      <c r="CC155" s="89"/>
      <c r="CD155" s="89"/>
      <c r="CE155" s="89"/>
      <c r="CF155" s="73"/>
      <c r="CG155" s="73"/>
      <c r="CH155" s="73"/>
    </row>
    <row r="156" spans="1:131">
      <c r="A156" s="110" t="s">
        <v>92</v>
      </c>
      <c r="B156" s="72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112"/>
      <c r="Q156" s="112"/>
      <c r="R156" s="112"/>
      <c r="S156" s="112"/>
      <c r="T156" s="112"/>
      <c r="U156" s="112"/>
      <c r="V156" s="112"/>
      <c r="W156" s="112"/>
      <c r="X156" s="112"/>
      <c r="Y156" s="112"/>
      <c r="Z156" s="112"/>
      <c r="AA156" s="112"/>
      <c r="AB156" s="112"/>
      <c r="AC156" s="112"/>
      <c r="AD156" s="112"/>
      <c r="AE156" s="112"/>
      <c r="AF156" s="112"/>
      <c r="AG156" s="112"/>
      <c r="AH156" s="112"/>
      <c r="AI156" s="112"/>
      <c r="AJ156" s="112">
        <v>0</v>
      </c>
      <c r="AK156" s="112">
        <v>-428.85321750855491</v>
      </c>
      <c r="AL156" s="112">
        <v>-430.53048537841914</v>
      </c>
      <c r="AM156" s="112">
        <v>-5558.0600719304985</v>
      </c>
      <c r="AN156" s="112">
        <v>-11982.668706113733</v>
      </c>
      <c r="AO156" s="112">
        <v>-19626.017278230702</v>
      </c>
      <c r="AP156" s="112">
        <v>-31394.889006650825</v>
      </c>
      <c r="AQ156" s="112">
        <v>-41354.785579099706</v>
      </c>
      <c r="AR156" s="112">
        <v>-54184.599263548538</v>
      </c>
      <c r="AS156" s="112">
        <v>-64498.603097923173</v>
      </c>
      <c r="AT156" s="112">
        <v>-72461.345307885407</v>
      </c>
      <c r="AU156" s="112">
        <v>-79449.633092546486</v>
      </c>
      <c r="AV156" s="112">
        <v>-85001.568686137602</v>
      </c>
      <c r="AW156" s="112">
        <v>-91976.15151355174</v>
      </c>
      <c r="AX156" s="112">
        <v>-98950.734340965864</v>
      </c>
      <c r="AY156" s="112">
        <v>-105925.31716837999</v>
      </c>
      <c r="AZ156" s="112">
        <v>-112899.89999579413</v>
      </c>
      <c r="BA156" s="112">
        <v>-119874.48282320825</v>
      </c>
      <c r="BB156" s="112">
        <v>-126849.06565062239</v>
      </c>
      <c r="BC156" s="112">
        <v>-133823.64847803651</v>
      </c>
      <c r="BD156" s="112">
        <v>-140798.23130545064</v>
      </c>
      <c r="BE156" s="112">
        <v>-147772.81413286476</v>
      </c>
      <c r="BF156" s="112">
        <v>-154747.39696027891</v>
      </c>
      <c r="BG156" s="112">
        <v>-161721.97978769304</v>
      </c>
      <c r="BH156" s="112">
        <v>-168696.56261510716</v>
      </c>
      <c r="BI156" s="112">
        <v>-176667.51441786616</v>
      </c>
      <c r="BJ156" s="112">
        <v>-184638.46622062518</v>
      </c>
      <c r="BK156" s="112">
        <v>-192609.41802338418</v>
      </c>
      <c r="BL156" s="112">
        <v>-200580.36982614317</v>
      </c>
      <c r="BM156" s="112">
        <v>-208551.32162890219</v>
      </c>
      <c r="BN156" s="112">
        <v>-216522.27343166122</v>
      </c>
      <c r="BO156" s="112">
        <v>-224493.22523442021</v>
      </c>
      <c r="BP156" s="112">
        <v>-232464.17703717924</v>
      </c>
      <c r="BQ156" s="112">
        <v>-240435.12883993823</v>
      </c>
      <c r="BR156" s="112">
        <v>-248406.08064269723</v>
      </c>
      <c r="BS156" s="112">
        <v>-256377.03244545625</v>
      </c>
      <c r="BU156" s="20"/>
      <c r="BV156" s="20"/>
      <c r="BW156" s="20"/>
      <c r="BX156" s="20"/>
      <c r="BY156" s="20"/>
      <c r="CH156" s="165">
        <v>0.57416589955688291</v>
      </c>
      <c r="CI156" s="69"/>
      <c r="CJ156" s="69"/>
      <c r="CK156" s="69"/>
      <c r="CL156" s="69"/>
      <c r="CM156" s="69"/>
      <c r="CN156" s="69"/>
      <c r="CO156" s="69"/>
      <c r="CP156" s="69"/>
      <c r="CQ156" s="69"/>
      <c r="CR156" s="166">
        <v>0.57416589955688291</v>
      </c>
      <c r="CS156" s="69"/>
      <c r="CT156" s="69"/>
    </row>
    <row r="157" spans="1:131">
      <c r="A157" s="115"/>
      <c r="C157" s="89"/>
      <c r="D157" s="89"/>
      <c r="E157" s="89"/>
      <c r="F157" s="89"/>
      <c r="G157" s="89"/>
      <c r="H157" s="89"/>
      <c r="I157" s="89"/>
      <c r="J157" s="89"/>
      <c r="K157" s="89"/>
      <c r="L157" s="89"/>
      <c r="M157" s="89"/>
      <c r="N157" s="89"/>
      <c r="O157" s="89"/>
      <c r="V157" s="59" t="s">
        <v>109</v>
      </c>
      <c r="X157" s="63"/>
      <c r="Y157" s="63"/>
      <c r="Z157" s="63"/>
      <c r="AA157" s="63"/>
      <c r="AB157" s="63"/>
      <c r="AC157" s="63"/>
      <c r="AD157" s="63"/>
      <c r="AE157" s="63"/>
      <c r="AF157" s="63"/>
      <c r="AG157" s="63"/>
      <c r="AH157" s="63"/>
      <c r="AI157" s="63"/>
      <c r="BU157" s="20"/>
      <c r="BV157" s="20"/>
      <c r="BW157" s="20"/>
      <c r="BX157" s="20"/>
      <c r="BY157" s="20"/>
      <c r="CH157" s="165">
        <v>0.42583410044311709</v>
      </c>
      <c r="CI157" s="89"/>
      <c r="CJ157" s="89"/>
      <c r="CK157" s="89"/>
      <c r="CL157" s="89"/>
      <c r="CM157" s="89"/>
      <c r="CN157" s="89"/>
      <c r="CO157" s="89"/>
      <c r="CP157" s="89"/>
      <c r="CQ157" s="89"/>
      <c r="CR157" s="167">
        <v>0.42583410044311709</v>
      </c>
      <c r="CS157" s="89"/>
      <c r="CT157" s="89"/>
    </row>
    <row r="158" spans="1:131">
      <c r="A158" s="115"/>
      <c r="C158" s="89"/>
      <c r="D158" s="89"/>
      <c r="E158" s="89"/>
      <c r="F158" s="89"/>
      <c r="G158" s="89"/>
      <c r="H158" s="89"/>
      <c r="I158" s="89"/>
      <c r="J158" s="89"/>
      <c r="K158" s="89"/>
      <c r="L158" s="89"/>
      <c r="M158" s="89"/>
      <c r="N158" s="89"/>
      <c r="O158" s="89"/>
      <c r="Q158" s="72"/>
      <c r="R158" s="72"/>
      <c r="S158" s="72"/>
      <c r="T158" s="72"/>
      <c r="U158" s="118">
        <v>0</v>
      </c>
      <c r="V158" s="118">
        <v>0</v>
      </c>
      <c r="W158" s="118">
        <v>0</v>
      </c>
      <c r="X158" s="118">
        <v>0</v>
      </c>
      <c r="Y158" s="118">
        <v>0</v>
      </c>
      <c r="Z158" s="118">
        <v>0</v>
      </c>
      <c r="AA158" s="118">
        <v>0</v>
      </c>
      <c r="AB158" s="118">
        <v>0</v>
      </c>
      <c r="AC158" s="118">
        <v>0</v>
      </c>
      <c r="AD158" s="118">
        <v>0</v>
      </c>
      <c r="AE158" s="118">
        <v>0</v>
      </c>
      <c r="AF158" s="118">
        <v>0</v>
      </c>
      <c r="AG158" s="118">
        <v>0</v>
      </c>
      <c r="AH158" s="118">
        <v>0</v>
      </c>
      <c r="AI158" s="118">
        <v>0</v>
      </c>
      <c r="AJ158" s="118">
        <v>0</v>
      </c>
      <c r="AK158" s="118">
        <v>-1.263930522039479</v>
      </c>
      <c r="AL158" s="118">
        <v>-20.73108462943291</v>
      </c>
      <c r="AM158" s="118">
        <v>0</v>
      </c>
      <c r="AN158" s="118">
        <v>0</v>
      </c>
      <c r="AO158" s="118">
        <v>0</v>
      </c>
      <c r="AP158" s="118">
        <v>0</v>
      </c>
      <c r="AQ158" s="118">
        <v>0</v>
      </c>
      <c r="AR158" s="118">
        <v>0</v>
      </c>
      <c r="AS158" s="118">
        <v>0</v>
      </c>
      <c r="AT158" s="118">
        <v>0</v>
      </c>
      <c r="AU158" s="118">
        <v>0</v>
      </c>
      <c r="AV158" s="168"/>
      <c r="AW158" s="168"/>
      <c r="AX158" s="168"/>
      <c r="AY158" s="168"/>
      <c r="AZ158" s="168"/>
      <c r="BA158" s="168"/>
      <c r="BB158" s="168"/>
      <c r="BC158" s="168"/>
      <c r="BD158" s="168"/>
      <c r="BE158" s="168"/>
      <c r="BF158" s="168"/>
      <c r="BG158" s="168"/>
      <c r="BH158" s="168"/>
      <c r="BI158" s="168"/>
      <c r="BJ158" s="168"/>
      <c r="BK158" s="168"/>
      <c r="BL158" s="168"/>
      <c r="BM158" s="168"/>
      <c r="BN158" s="168"/>
      <c r="BO158" s="168"/>
      <c r="BP158" s="168"/>
      <c r="BQ158" s="168"/>
      <c r="BR158" s="168"/>
      <c r="BS158" s="168"/>
      <c r="BU158" s="20"/>
      <c r="BV158" s="20"/>
      <c r="BW158" s="20"/>
      <c r="BX158" s="20"/>
      <c r="BY158" s="20"/>
      <c r="CK158" s="69"/>
      <c r="CL158" s="69"/>
      <c r="CM158" s="69"/>
    </row>
    <row r="159" spans="1:131">
      <c r="S159" s="72"/>
      <c r="W159" s="72"/>
      <c r="X159" s="59"/>
      <c r="Y159" s="59"/>
      <c r="Z159" s="59">
        <v>5080641.7405247819</v>
      </c>
      <c r="BV159" s="20"/>
      <c r="BW159" s="20"/>
      <c r="BX159" s="20"/>
      <c r="BY159" s="20"/>
    </row>
    <row r="160" spans="1:131" ht="21">
      <c r="A160" s="85" t="s">
        <v>110</v>
      </c>
      <c r="B160" s="86"/>
      <c r="C160" s="86"/>
      <c r="D160" s="86"/>
      <c r="E160" s="86"/>
      <c r="F160" s="86"/>
      <c r="G160" s="86"/>
      <c r="H160" s="86"/>
      <c r="I160" s="86"/>
      <c r="J160" s="86"/>
      <c r="K160" s="86"/>
      <c r="L160" s="86"/>
      <c r="M160" s="86"/>
      <c r="N160" s="86"/>
      <c r="O160" s="86"/>
      <c r="P160" s="87"/>
      <c r="Q160" s="87"/>
      <c r="R160" s="87"/>
      <c r="S160" s="87"/>
      <c r="T160" s="159"/>
      <c r="U160" s="159"/>
      <c r="V160" s="159"/>
      <c r="W160" s="87"/>
      <c r="X160" s="87">
        <v>0</v>
      </c>
      <c r="Y160" s="87">
        <v>0</v>
      </c>
      <c r="Z160" s="87">
        <v>0</v>
      </c>
      <c r="AA160" s="87">
        <v>0</v>
      </c>
      <c r="AB160" s="87">
        <v>0</v>
      </c>
      <c r="AC160" s="87">
        <v>0</v>
      </c>
      <c r="AD160" s="87">
        <v>0</v>
      </c>
      <c r="AE160" s="87">
        <v>0</v>
      </c>
      <c r="AF160" s="87">
        <v>0</v>
      </c>
      <c r="AG160" s="87">
        <v>0</v>
      </c>
      <c r="AH160" s="87">
        <v>0</v>
      </c>
      <c r="AI160" s="87">
        <v>0</v>
      </c>
      <c r="AJ160" s="87">
        <v>0</v>
      </c>
      <c r="AK160" s="87">
        <v>0</v>
      </c>
      <c r="AL160" s="87">
        <v>0</v>
      </c>
      <c r="AM160" s="87">
        <v>10043.041606886656</v>
      </c>
      <c r="AN160" s="87">
        <v>39278.872852586966</v>
      </c>
      <c r="AO160" s="87">
        <v>80838.770541939302</v>
      </c>
      <c r="AP160" s="87">
        <v>150453.836386988</v>
      </c>
      <c r="AQ160" s="87">
        <v>178994.73430947762</v>
      </c>
      <c r="AR160" s="87">
        <v>275607.74551557982</v>
      </c>
      <c r="AS160" s="87">
        <v>233244.50323238259</v>
      </c>
      <c r="AT160" s="87">
        <v>300453.27254412661</v>
      </c>
      <c r="AU160" s="87">
        <v>241537.11669458705</v>
      </c>
      <c r="AV160" s="87">
        <v>186474.4114178603</v>
      </c>
      <c r="AW160" s="87">
        <v>163654.28103812481</v>
      </c>
      <c r="AX160" s="87">
        <v>130017.2597261162</v>
      </c>
      <c r="AY160" s="87">
        <v>126059.40615208587</v>
      </c>
      <c r="AZ160" s="87">
        <v>231551.90011616796</v>
      </c>
      <c r="BA160" s="87">
        <v>152354.41263414267</v>
      </c>
      <c r="BB160" s="87">
        <v>69635.110834702384</v>
      </c>
      <c r="BC160" s="87">
        <v>113092.6014931621</v>
      </c>
      <c r="BD160" s="87">
        <v>107822.65436676936</v>
      </c>
      <c r="BE160" s="87">
        <v>130687.86159325158</v>
      </c>
      <c r="BF160" s="87">
        <v>239328.31225154689</v>
      </c>
      <c r="BG160" s="87">
        <v>262164.09296302591</v>
      </c>
      <c r="BH160" s="87">
        <v>160307.66035271483</v>
      </c>
      <c r="BI160" s="87">
        <v>113601.30141692469</v>
      </c>
      <c r="BJ160" s="87">
        <v>150000</v>
      </c>
      <c r="BK160" s="87">
        <v>150000</v>
      </c>
      <c r="BL160" s="87">
        <v>150000</v>
      </c>
      <c r="BM160" s="87">
        <v>149999.99999999953</v>
      </c>
      <c r="BN160" s="87">
        <v>150000</v>
      </c>
      <c r="BO160" s="87">
        <v>150000</v>
      </c>
      <c r="BP160" s="87">
        <v>150000</v>
      </c>
      <c r="BQ160" s="87">
        <v>150000</v>
      </c>
      <c r="BR160" s="87">
        <v>150000</v>
      </c>
      <c r="BS160" s="87">
        <v>150000</v>
      </c>
      <c r="BV160" s="20"/>
    </row>
    <row r="161" spans="1:131" ht="15.75">
      <c r="A161" s="90"/>
      <c r="B161" s="91"/>
      <c r="C161" s="92"/>
      <c r="D161" s="92"/>
      <c r="E161" s="92"/>
      <c r="F161" s="92"/>
      <c r="G161" s="92"/>
      <c r="H161" s="92"/>
      <c r="I161" s="92"/>
      <c r="J161" s="92"/>
      <c r="K161" s="92"/>
      <c r="L161" s="92"/>
      <c r="M161" s="92"/>
      <c r="N161" s="92"/>
      <c r="O161" s="92"/>
      <c r="P161" s="142"/>
      <c r="Q161" s="142"/>
      <c r="R161" s="142" t="s">
        <v>105</v>
      </c>
      <c r="S161" s="142"/>
      <c r="T161" s="142"/>
      <c r="U161" s="142"/>
      <c r="V161" s="142"/>
      <c r="W161" s="143"/>
      <c r="AI161" s="169">
        <v>666792.98777564499</v>
      </c>
      <c r="AN161" s="194">
        <f>AN163-AM163</f>
        <v>39278.872852586966</v>
      </c>
      <c r="BU161" s="20"/>
      <c r="BV161" s="73"/>
      <c r="BW161" s="73"/>
    </row>
    <row r="162" spans="1:131">
      <c r="A162" s="93" t="s">
        <v>78</v>
      </c>
      <c r="B162" s="44">
        <v>40969</v>
      </c>
      <c r="C162" s="44">
        <v>41000</v>
      </c>
      <c r="D162" s="44">
        <v>41030</v>
      </c>
      <c r="E162" s="44">
        <v>41061</v>
      </c>
      <c r="F162" s="44">
        <v>41091</v>
      </c>
      <c r="G162" s="44">
        <v>41122</v>
      </c>
      <c r="H162" s="44">
        <v>41153</v>
      </c>
      <c r="I162" s="44">
        <v>41183</v>
      </c>
      <c r="J162" s="44">
        <v>41214</v>
      </c>
      <c r="K162" s="44">
        <v>41244</v>
      </c>
      <c r="L162" s="44">
        <v>41275</v>
      </c>
      <c r="M162" s="44">
        <v>41306</v>
      </c>
      <c r="N162" s="44">
        <v>41334</v>
      </c>
      <c r="O162" s="44">
        <v>41365</v>
      </c>
      <c r="P162" s="48">
        <v>41395</v>
      </c>
      <c r="Q162" s="48">
        <v>41426</v>
      </c>
      <c r="R162" s="48">
        <v>41456</v>
      </c>
      <c r="S162" s="48">
        <v>41487</v>
      </c>
      <c r="T162" s="48">
        <v>41518</v>
      </c>
      <c r="U162" s="48">
        <v>41548</v>
      </c>
      <c r="V162" s="48">
        <v>41579</v>
      </c>
      <c r="W162" s="48">
        <v>41609</v>
      </c>
      <c r="X162" s="48">
        <v>41640</v>
      </c>
      <c r="Y162" s="48">
        <v>41671</v>
      </c>
      <c r="Z162" s="48">
        <v>41699</v>
      </c>
      <c r="AA162" s="48">
        <v>41730</v>
      </c>
      <c r="AB162" s="48">
        <v>41760</v>
      </c>
      <c r="AC162" s="48">
        <v>41791</v>
      </c>
      <c r="AD162" s="48">
        <v>41821</v>
      </c>
      <c r="AE162" s="48">
        <v>41852</v>
      </c>
      <c r="AF162" s="48">
        <v>41883</v>
      </c>
      <c r="AG162" s="48">
        <v>41913</v>
      </c>
      <c r="AH162" s="48">
        <v>41944</v>
      </c>
      <c r="AI162" s="48">
        <v>41974</v>
      </c>
      <c r="AJ162" s="48">
        <v>42005</v>
      </c>
      <c r="AK162" s="48">
        <v>42036</v>
      </c>
      <c r="AL162" s="48">
        <v>42064</v>
      </c>
      <c r="AM162" s="48">
        <v>42095</v>
      </c>
      <c r="AN162" s="48">
        <v>42125</v>
      </c>
      <c r="AO162" s="48">
        <v>42156</v>
      </c>
      <c r="AP162" s="48">
        <v>42186</v>
      </c>
      <c r="AQ162" s="48">
        <v>42217</v>
      </c>
      <c r="AR162" s="48">
        <v>42248</v>
      </c>
      <c r="AS162" s="48">
        <v>42278</v>
      </c>
      <c r="AT162" s="48">
        <v>42309</v>
      </c>
      <c r="AU162" s="48">
        <v>42339</v>
      </c>
      <c r="AV162" s="48">
        <v>42370</v>
      </c>
      <c r="AW162" s="48">
        <v>42401</v>
      </c>
      <c r="AX162" s="48">
        <v>42430</v>
      </c>
      <c r="AY162" s="48">
        <v>42461</v>
      </c>
      <c r="AZ162" s="48">
        <v>42491</v>
      </c>
      <c r="BA162" s="48">
        <v>42522</v>
      </c>
      <c r="BB162" s="48">
        <v>42552</v>
      </c>
      <c r="BC162" s="48">
        <v>42583</v>
      </c>
      <c r="BD162" s="48">
        <v>42614</v>
      </c>
      <c r="BE162" s="48">
        <v>42644</v>
      </c>
      <c r="BF162" s="48">
        <v>42675</v>
      </c>
      <c r="BG162" s="48">
        <v>42705</v>
      </c>
      <c r="BH162" s="48">
        <v>42736</v>
      </c>
      <c r="BI162" s="48">
        <v>42767</v>
      </c>
      <c r="BJ162" s="48">
        <v>42795</v>
      </c>
      <c r="BK162" s="48">
        <v>42826</v>
      </c>
      <c r="BL162" s="48">
        <v>42856</v>
      </c>
      <c r="BM162" s="48">
        <v>42887</v>
      </c>
      <c r="BN162" s="48">
        <v>42917</v>
      </c>
      <c r="BO162" s="48">
        <v>42948</v>
      </c>
      <c r="BP162" s="48">
        <v>42979</v>
      </c>
      <c r="BQ162" s="48">
        <v>43009</v>
      </c>
      <c r="BR162" s="48">
        <v>43040</v>
      </c>
      <c r="BS162" s="48">
        <v>43070</v>
      </c>
      <c r="BU162" s="20"/>
      <c r="BV162" s="73"/>
      <c r="BW162" s="94">
        <v>41365</v>
      </c>
      <c r="BX162" s="48">
        <v>41395</v>
      </c>
      <c r="BY162" s="48">
        <v>41426</v>
      </c>
      <c r="BZ162" s="48">
        <v>41456</v>
      </c>
      <c r="CA162" s="48">
        <v>41487</v>
      </c>
      <c r="CB162" s="48">
        <v>41518</v>
      </c>
      <c r="CC162" s="48">
        <v>41548</v>
      </c>
      <c r="CD162" s="48">
        <v>41579</v>
      </c>
      <c r="CE162" s="48">
        <v>41609</v>
      </c>
      <c r="CF162" s="48">
        <v>41640</v>
      </c>
      <c r="CG162" s="48">
        <v>41671</v>
      </c>
      <c r="CH162" s="48">
        <v>41699</v>
      </c>
      <c r="CI162" s="48">
        <v>41730</v>
      </c>
      <c r="CJ162" s="48">
        <v>41760</v>
      </c>
      <c r="CK162" s="48">
        <v>41791</v>
      </c>
      <c r="CL162" s="48">
        <v>41821</v>
      </c>
      <c r="CM162" s="48">
        <v>41852</v>
      </c>
      <c r="CN162" s="48">
        <v>41883</v>
      </c>
      <c r="CO162" s="48">
        <v>41913</v>
      </c>
      <c r="CP162" s="48">
        <v>41944</v>
      </c>
      <c r="CQ162" s="48">
        <v>41974</v>
      </c>
      <c r="CR162" s="48">
        <v>42005</v>
      </c>
      <c r="CS162" s="48">
        <v>42036</v>
      </c>
      <c r="CT162" s="48">
        <v>42064</v>
      </c>
      <c r="CU162" s="48">
        <v>42095</v>
      </c>
      <c r="CV162" s="48">
        <v>42125</v>
      </c>
      <c r="CW162" s="48">
        <v>42156</v>
      </c>
      <c r="CX162" s="48">
        <v>42186</v>
      </c>
      <c r="CY162" s="48">
        <v>42217</v>
      </c>
      <c r="CZ162" s="48">
        <v>42248</v>
      </c>
      <c r="DA162" s="48">
        <v>42278</v>
      </c>
      <c r="DB162" s="48">
        <v>42309</v>
      </c>
      <c r="DC162" s="48">
        <v>42339</v>
      </c>
      <c r="DD162" s="48">
        <v>42370</v>
      </c>
      <c r="DE162" s="48">
        <v>42401</v>
      </c>
      <c r="DF162" s="48">
        <v>42430</v>
      </c>
      <c r="DG162" s="48">
        <v>42461</v>
      </c>
      <c r="DH162" s="48">
        <v>42491</v>
      </c>
      <c r="DI162" s="48">
        <v>42522</v>
      </c>
      <c r="DJ162" s="48">
        <v>42552</v>
      </c>
      <c r="DK162" s="48">
        <v>42583</v>
      </c>
      <c r="DL162" s="48">
        <v>42614</v>
      </c>
      <c r="DM162" s="48">
        <v>42644</v>
      </c>
      <c r="DN162" s="48">
        <v>42675</v>
      </c>
      <c r="DO162" s="48">
        <v>42705</v>
      </c>
      <c r="DP162" s="48">
        <v>42736</v>
      </c>
      <c r="DQ162" s="48">
        <v>42767</v>
      </c>
      <c r="DR162" s="48">
        <v>42795</v>
      </c>
      <c r="DS162" s="48">
        <v>42826</v>
      </c>
      <c r="DT162" s="48">
        <v>42856</v>
      </c>
      <c r="DU162" s="48">
        <v>42887</v>
      </c>
      <c r="DV162" s="48">
        <v>42917</v>
      </c>
      <c r="DW162" s="48">
        <v>42948</v>
      </c>
      <c r="DX162" s="48">
        <v>42979</v>
      </c>
      <c r="DY162" s="48">
        <v>43009</v>
      </c>
      <c r="DZ162" s="48">
        <v>43040</v>
      </c>
      <c r="EA162" s="48">
        <v>43070</v>
      </c>
    </row>
    <row r="163" spans="1:131">
      <c r="A163" s="95" t="s">
        <v>79</v>
      </c>
      <c r="B163" s="101"/>
      <c r="C163" s="132"/>
      <c r="D163" s="132"/>
      <c r="E163" s="132"/>
      <c r="F163" s="132"/>
      <c r="G163" s="132"/>
      <c r="H163" s="132"/>
      <c r="I163" s="132"/>
      <c r="J163" s="132"/>
      <c r="K163" s="132"/>
      <c r="L163" s="132"/>
      <c r="M163" s="132"/>
      <c r="N163" s="132"/>
      <c r="O163" s="132"/>
      <c r="P163" s="132"/>
      <c r="Q163" s="132"/>
      <c r="R163" s="132"/>
      <c r="S163" s="132"/>
      <c r="T163" s="132"/>
      <c r="U163" s="132"/>
      <c r="V163" s="132"/>
      <c r="W163" s="132"/>
      <c r="X163" s="132"/>
      <c r="Y163" s="132"/>
      <c r="Z163" s="132"/>
      <c r="AA163" s="132"/>
      <c r="AB163" s="132"/>
      <c r="AC163" s="132"/>
      <c r="AD163" s="132"/>
      <c r="AE163" s="132"/>
      <c r="AF163" s="132"/>
      <c r="AG163" s="132"/>
      <c r="AH163" s="132"/>
      <c r="AI163" s="96"/>
      <c r="AJ163" s="132">
        <v>0</v>
      </c>
      <c r="AK163" s="170">
        <v>0</v>
      </c>
      <c r="AL163" s="170">
        <v>0</v>
      </c>
      <c r="AM163" s="170">
        <v>10043.041606886656</v>
      </c>
      <c r="AN163" s="171">
        <v>49321.914459473621</v>
      </c>
      <c r="AO163" s="132">
        <v>130160.68500141293</v>
      </c>
      <c r="AP163" s="132">
        <v>280614.52138840093</v>
      </c>
      <c r="AQ163" s="132">
        <v>459609.25569787854</v>
      </c>
      <c r="AR163" s="132">
        <v>735217.00121345837</v>
      </c>
      <c r="AS163" s="132">
        <v>968461.50444584095</v>
      </c>
      <c r="AT163" s="132">
        <v>1268914.7769899676</v>
      </c>
      <c r="AU163" s="132">
        <v>1510451.8936845546</v>
      </c>
      <c r="AV163" s="132">
        <v>1696926.3051024149</v>
      </c>
      <c r="AW163" s="96">
        <v>1860580.5861405397</v>
      </c>
      <c r="AX163" s="96">
        <v>1990597.8458666559</v>
      </c>
      <c r="AY163" s="170">
        <v>2116657.2520187418</v>
      </c>
      <c r="AZ163" s="96">
        <v>2348209.1521349098</v>
      </c>
      <c r="BA163" s="96">
        <v>2500563.5647690524</v>
      </c>
      <c r="BB163" s="96">
        <v>2570198.6756037548</v>
      </c>
      <c r="BC163" s="96">
        <v>2683291.2770969169</v>
      </c>
      <c r="BD163" s="96">
        <v>2791113.9314636863</v>
      </c>
      <c r="BE163" s="96">
        <v>2921801.7930569379</v>
      </c>
      <c r="BF163" s="96">
        <v>3161130.1053084848</v>
      </c>
      <c r="BG163" s="96">
        <v>3423294.1982715107</v>
      </c>
      <c r="BH163" s="96">
        <v>3583601.8586242255</v>
      </c>
      <c r="BI163" s="96">
        <v>3697203.1600411502</v>
      </c>
      <c r="BJ163" s="45">
        <v>3847203.1600411502</v>
      </c>
      <c r="BK163" s="45">
        <v>3997203.1600411502</v>
      </c>
      <c r="BL163" s="45">
        <v>4147203.1600411502</v>
      </c>
      <c r="BM163" s="45">
        <v>4297203.1600411497</v>
      </c>
      <c r="BN163" s="45">
        <v>4447203.1600411497</v>
      </c>
      <c r="BO163" s="45">
        <v>4597203.1600411497</v>
      </c>
      <c r="BP163" s="45">
        <v>4747203.1600411497</v>
      </c>
      <c r="BQ163" s="45">
        <v>4897203.1600411497</v>
      </c>
      <c r="BR163" s="45">
        <v>5047203.1600411497</v>
      </c>
      <c r="BS163" s="45">
        <v>5197203.1600411497</v>
      </c>
      <c r="BT163" s="20" t="s">
        <v>84</v>
      </c>
      <c r="BU163" s="97">
        <v>1.2664039898158037</v>
      </c>
      <c r="BV163" s="73"/>
      <c r="BW163" s="73"/>
      <c r="CE163" s="69"/>
      <c r="CF163" s="69"/>
      <c r="CG163" s="69"/>
      <c r="CH163" s="69"/>
      <c r="CI163" s="69"/>
      <c r="CJ163" s="69"/>
      <c r="CK163" s="98"/>
      <c r="CL163" s="163"/>
      <c r="CM163" s="163"/>
      <c r="CN163" s="163"/>
      <c r="CO163" s="163"/>
      <c r="CP163" s="163"/>
      <c r="CQ163" s="163"/>
      <c r="CR163" s="163">
        <v>1</v>
      </c>
      <c r="CS163" s="163" t="e">
        <v>#DIV/0!</v>
      </c>
      <c r="CT163" s="163" t="e">
        <v>#DIV/0!</v>
      </c>
      <c r="CU163" s="163">
        <v>1</v>
      </c>
      <c r="CV163" s="163">
        <v>1</v>
      </c>
      <c r="CW163" s="163">
        <v>1</v>
      </c>
      <c r="CX163" s="163">
        <v>1</v>
      </c>
      <c r="CY163" s="163">
        <v>1</v>
      </c>
      <c r="CZ163" s="163">
        <v>1</v>
      </c>
      <c r="DA163" s="163">
        <v>1</v>
      </c>
      <c r="DB163" s="163">
        <v>1</v>
      </c>
      <c r="DC163" s="163">
        <v>1</v>
      </c>
      <c r="DD163" s="163">
        <v>1</v>
      </c>
      <c r="DE163" s="163">
        <v>1</v>
      </c>
      <c r="DF163" s="163">
        <v>1</v>
      </c>
      <c r="DG163" s="163">
        <v>1</v>
      </c>
      <c r="DH163" s="163">
        <v>1</v>
      </c>
      <c r="DI163" s="163">
        <v>1</v>
      </c>
      <c r="DJ163" s="163">
        <v>1</v>
      </c>
      <c r="DK163" s="163">
        <v>1</v>
      </c>
      <c r="DL163" s="163">
        <v>1</v>
      </c>
      <c r="DM163" s="163">
        <v>1</v>
      </c>
      <c r="DN163" s="163">
        <v>1</v>
      </c>
      <c r="DO163" s="163">
        <v>1</v>
      </c>
      <c r="DP163" s="163">
        <v>1</v>
      </c>
      <c r="DQ163" s="163">
        <v>1</v>
      </c>
      <c r="DR163" s="163">
        <v>1</v>
      </c>
      <c r="DS163" s="163">
        <v>1</v>
      </c>
      <c r="DT163" s="163">
        <v>1</v>
      </c>
      <c r="DU163" s="163">
        <v>1</v>
      </c>
      <c r="DV163" s="163">
        <v>1</v>
      </c>
      <c r="DW163" s="163">
        <v>1</v>
      </c>
      <c r="DX163" s="163">
        <v>1</v>
      </c>
      <c r="DY163" s="163">
        <v>1</v>
      </c>
      <c r="DZ163" s="163">
        <v>1</v>
      </c>
      <c r="EA163" s="163">
        <v>1</v>
      </c>
    </row>
    <row r="164" spans="1:131">
      <c r="A164" s="95" t="s">
        <v>81</v>
      </c>
      <c r="B164" s="101"/>
      <c r="C164" s="132"/>
      <c r="D164" s="132"/>
      <c r="E164" s="132"/>
      <c r="F164" s="132"/>
      <c r="G164" s="132"/>
      <c r="H164" s="132"/>
      <c r="I164" s="132"/>
      <c r="J164" s="132"/>
      <c r="K164" s="132"/>
      <c r="L164" s="132"/>
      <c r="M164" s="132"/>
      <c r="N164" s="132"/>
      <c r="O164" s="132"/>
      <c r="P164" s="132"/>
      <c r="Q164" s="132"/>
      <c r="R164" s="132"/>
      <c r="S164" s="132"/>
      <c r="T164" s="132"/>
      <c r="U164" s="132"/>
      <c r="V164" s="132"/>
      <c r="W164" s="132"/>
      <c r="X164" s="132"/>
      <c r="Y164" s="132"/>
      <c r="Z164" s="132"/>
      <c r="AA164" s="132"/>
      <c r="AB164" s="132"/>
      <c r="AC164" s="132"/>
      <c r="AD164" s="132"/>
      <c r="AE164" s="132"/>
      <c r="AF164" s="132"/>
      <c r="AG164" s="132"/>
      <c r="AH164" s="132"/>
      <c r="AI164" s="132"/>
      <c r="AJ164" s="132"/>
      <c r="AK164" s="132">
        <v>0</v>
      </c>
      <c r="AL164" s="132">
        <v>0</v>
      </c>
      <c r="AM164" s="132">
        <v>9870.3012912482063</v>
      </c>
      <c r="AN164" s="132">
        <v>48355.204936067945</v>
      </c>
      <c r="AO164" s="132">
        <v>127297.14993138188</v>
      </c>
      <c r="AP164" s="132">
        <v>273767.52706652402</v>
      </c>
      <c r="AQ164" s="132">
        <v>447291.72764517553</v>
      </c>
      <c r="AR164" s="132">
        <v>713748.66477802559</v>
      </c>
      <c r="AS164" s="132">
        <v>937858.12090535276</v>
      </c>
      <c r="AT164" s="132">
        <v>1225771.6745723092</v>
      </c>
      <c r="AU164" s="132">
        <v>1455471.4447544375</v>
      </c>
      <c r="AV164" s="132">
        <v>1631085.564464442</v>
      </c>
      <c r="AW164" s="132">
        <v>1783924.6659915505</v>
      </c>
      <c r="AX164" s="132">
        <v>1903807.7797868708</v>
      </c>
      <c r="AY164" s="132">
        <v>2019291.0184258809</v>
      </c>
      <c r="AZ164" s="132">
        <v>2234555.8291715817</v>
      </c>
      <c r="BA164" s="132">
        <v>2373534.9356787861</v>
      </c>
      <c r="BB164" s="132">
        <v>2433464.1060616369</v>
      </c>
      <c r="BC164" s="132">
        <v>2534100.2820903305</v>
      </c>
      <c r="BD164" s="132">
        <v>2629229.3234387948</v>
      </c>
      <c r="BE164" s="132">
        <v>2745324.9647563016</v>
      </c>
      <c r="BF164" s="132">
        <v>2962611.134695115</v>
      </c>
      <c r="BG164" s="132">
        <v>3200095.4165442116</v>
      </c>
      <c r="BH164" s="132">
        <v>3341350.3729812317</v>
      </c>
      <c r="BI164" s="132">
        <v>3438398.9388382738</v>
      </c>
      <c r="BJ164" s="132">
        <v>3568665.6512541752</v>
      </c>
      <c r="BK164" s="132">
        <v>3698212.3636700767</v>
      </c>
      <c r="BL164" s="132">
        <v>3827039.0760859782</v>
      </c>
      <c r="BM164" s="132">
        <v>3955145.7885018792</v>
      </c>
      <c r="BN164" s="132">
        <v>4082532.5009177811</v>
      </c>
      <c r="BO164" s="132">
        <v>4209199.2133336831</v>
      </c>
      <c r="BP164" s="132">
        <v>4335145.9257495841</v>
      </c>
      <c r="BQ164" s="132">
        <v>4460372.638165486</v>
      </c>
      <c r="BR164" s="132">
        <v>4584879.350581388</v>
      </c>
      <c r="BS164" s="132">
        <v>4708666.062997289</v>
      </c>
      <c r="BT164" s="20" t="s">
        <v>86</v>
      </c>
      <c r="BU164" s="97">
        <v>0.51818770430695704</v>
      </c>
      <c r="BV164" s="73"/>
      <c r="BW164" s="73"/>
      <c r="CE164" s="89"/>
      <c r="CF164" s="89"/>
      <c r="CG164" s="89"/>
      <c r="CH164" s="89"/>
      <c r="CI164" s="89"/>
      <c r="CJ164" s="89"/>
      <c r="CK164" s="98"/>
      <c r="CL164" s="163"/>
      <c r="CM164" s="163"/>
      <c r="CN164" s="163"/>
      <c r="CO164" s="163"/>
      <c r="CP164" s="163"/>
      <c r="CQ164" s="163"/>
      <c r="CR164" s="163">
        <v>0.99</v>
      </c>
      <c r="CS164" s="163">
        <v>0.98760000000000003</v>
      </c>
      <c r="CT164" s="163">
        <v>0.98520000000000008</v>
      </c>
      <c r="CU164" s="163">
        <v>0.98280000000000012</v>
      </c>
      <c r="CV164" s="163">
        <v>0.98040000000000016</v>
      </c>
      <c r="CW164" s="163">
        <v>0.9780000000000002</v>
      </c>
      <c r="CX164" s="163">
        <v>0.97560000000000024</v>
      </c>
      <c r="CY164" s="163">
        <v>0.97320000000000029</v>
      </c>
      <c r="CZ164" s="163">
        <v>0.97080000000000033</v>
      </c>
      <c r="DA164" s="163">
        <v>0.96840000000000037</v>
      </c>
      <c r="DB164" s="163">
        <v>0.96600000000000041</v>
      </c>
      <c r="DC164" s="163">
        <v>0.96360000000000046</v>
      </c>
      <c r="DD164" s="163">
        <v>0.9612000000000005</v>
      </c>
      <c r="DE164" s="163">
        <v>0.95880000000000054</v>
      </c>
      <c r="DF164" s="163">
        <v>0.95640000000000058</v>
      </c>
      <c r="DG164" s="163">
        <v>0.95400000000000063</v>
      </c>
      <c r="DH164" s="163">
        <v>0.95160000000000067</v>
      </c>
      <c r="DI164" s="163">
        <v>0.94920000000000071</v>
      </c>
      <c r="DJ164" s="163">
        <v>0.94680000000000075</v>
      </c>
      <c r="DK164" s="163">
        <v>0.94440000000000079</v>
      </c>
      <c r="DL164" s="163">
        <v>0.94200000000000084</v>
      </c>
      <c r="DM164" s="163">
        <v>0.93960000000000088</v>
      </c>
      <c r="DN164" s="163">
        <v>0.93720000000000092</v>
      </c>
      <c r="DO164" s="163">
        <v>0.93480000000000096</v>
      </c>
      <c r="DP164" s="163">
        <v>0.93240000000000101</v>
      </c>
      <c r="DQ164" s="163">
        <v>0.93000000000000105</v>
      </c>
      <c r="DR164" s="163">
        <v>0.92760000000000109</v>
      </c>
      <c r="DS164" s="163">
        <v>0.92520000000000113</v>
      </c>
      <c r="DT164" s="163">
        <v>0.92280000000000117</v>
      </c>
      <c r="DU164" s="163">
        <v>0.92040000000000122</v>
      </c>
      <c r="DV164" s="163">
        <v>0.91800000000000126</v>
      </c>
      <c r="DW164" s="163">
        <v>0.9156000000000013</v>
      </c>
      <c r="DX164" s="163">
        <v>0.91320000000000134</v>
      </c>
      <c r="DY164" s="163">
        <v>0.91080000000000139</v>
      </c>
      <c r="DZ164" s="163">
        <v>0.90840000000000143</v>
      </c>
      <c r="EA164" s="163">
        <v>0.90600000000000147</v>
      </c>
    </row>
    <row r="165" spans="1:131">
      <c r="A165" s="95" t="s">
        <v>83</v>
      </c>
      <c r="B165" s="162"/>
      <c r="C165" s="132"/>
      <c r="D165" s="132"/>
      <c r="E165" s="132"/>
      <c r="F165" s="132"/>
      <c r="G165" s="132"/>
      <c r="H165" s="132"/>
      <c r="I165" s="132"/>
      <c r="J165" s="132"/>
      <c r="K165" s="132"/>
      <c r="L165" s="132"/>
      <c r="M165" s="132"/>
      <c r="N165" s="132"/>
      <c r="O165" s="132"/>
      <c r="P165" s="132"/>
      <c r="Q165" s="132"/>
      <c r="R165" s="132"/>
      <c r="S165" s="132"/>
      <c r="T165" s="132"/>
      <c r="U165" s="132"/>
      <c r="V165" s="132"/>
      <c r="W165" s="132"/>
      <c r="X165" s="132"/>
      <c r="Y165" s="132"/>
      <c r="Z165" s="132"/>
      <c r="AA165" s="132"/>
      <c r="AB165" s="132"/>
      <c r="AC165" s="132"/>
      <c r="AD165" s="132"/>
      <c r="AE165" s="132"/>
      <c r="AF165" s="132"/>
      <c r="AG165" s="132"/>
      <c r="AH165" s="132"/>
      <c r="AI165" s="132"/>
      <c r="AJ165" s="132"/>
      <c r="AK165" s="132"/>
      <c r="AL165" s="132"/>
      <c r="AM165" s="132">
        <v>144.31313383571941</v>
      </c>
      <c r="AN165" s="132">
        <v>890.18533249605071</v>
      </c>
      <c r="AO165" s="132">
        <v>2661.6230363736172</v>
      </c>
      <c r="AP165" s="132">
        <v>5477.6560954369015</v>
      </c>
      <c r="AQ165" s="132">
        <v>10949.008147138073</v>
      </c>
      <c r="AR165" s="132">
        <v>19548.905903546784</v>
      </c>
      <c r="AS165" s="132">
        <v>27590.79098825053</v>
      </c>
      <c r="AT165" s="132">
        <v>38561.432683565916</v>
      </c>
      <c r="AU165" s="132">
        <v>48771.435343956036</v>
      </c>
      <c r="AV165" s="132">
        <v>57861.17208336413</v>
      </c>
      <c r="AW165" s="132">
        <v>66805.945754682019</v>
      </c>
      <c r="AX165" s="132">
        <v>75074.005673656458</v>
      </c>
      <c r="AY165" s="132">
        <v>83655.869883725522</v>
      </c>
      <c r="AZ165" s="132">
        <v>97053.755768421717</v>
      </c>
      <c r="BA165" s="132">
        <v>107872.56346701286</v>
      </c>
      <c r="BB165" s="132">
        <v>115524.34938893847</v>
      </c>
      <c r="BC165" s="132">
        <v>125459.87930884495</v>
      </c>
      <c r="BD165" s="132">
        <v>135548.49617405268</v>
      </c>
      <c r="BE165" s="132">
        <v>147178.85235426907</v>
      </c>
      <c r="BF165" s="132">
        <v>164950.82677457485</v>
      </c>
      <c r="BG165" s="132">
        <v>184821.25975507515</v>
      </c>
      <c r="BH165" s="132">
        <v>200285.00176107592</v>
      </c>
      <c r="BI165" s="132">
        <v>213658.78505663847</v>
      </c>
      <c r="BJ165" s="132">
        <v>229636.86616133541</v>
      </c>
      <c r="BK165" s="132">
        <v>246184.94726603312</v>
      </c>
      <c r="BL165" s="132">
        <v>263303.02837073087</v>
      </c>
      <c r="BM165" s="132">
        <v>280991.10947542859</v>
      </c>
      <c r="BN165" s="132">
        <v>299249.19058012584</v>
      </c>
      <c r="BO165" s="132">
        <v>318077.27168482362</v>
      </c>
      <c r="BP165" s="132">
        <v>337475.35278952081</v>
      </c>
      <c r="BQ165" s="132">
        <v>357443.43389421911</v>
      </c>
      <c r="BR165" s="132">
        <v>377981.51499891572</v>
      </c>
      <c r="BS165" s="132">
        <v>399089.59610361286</v>
      </c>
      <c r="BV165" s="73"/>
      <c r="BW165" s="73"/>
      <c r="CE165" s="89"/>
      <c r="CF165" s="89"/>
      <c r="CG165" s="89"/>
      <c r="CH165" s="89"/>
      <c r="CI165" s="89"/>
      <c r="CJ165" s="89"/>
      <c r="CK165" s="98"/>
      <c r="CL165" s="163"/>
      <c r="CM165" s="163"/>
      <c r="CN165" s="163"/>
      <c r="CO165" s="163"/>
      <c r="CP165" s="163"/>
      <c r="CQ165" s="163"/>
      <c r="CR165" s="163">
        <v>8.375328267033133E-3</v>
      </c>
      <c r="CS165" s="163" t="e">
        <v>#DIV/0!</v>
      </c>
      <c r="CT165" s="163" t="e">
        <v>#DIV/0!</v>
      </c>
      <c r="CU165" s="163">
        <v>1.4369464897642348E-2</v>
      </c>
      <c r="CV165" s="163">
        <v>1.8048474846358409E-2</v>
      </c>
      <c r="CW165" s="163">
        <v>2.0448747917581445E-2</v>
      </c>
      <c r="CX165" s="163">
        <v>1.9520216089798259E-2</v>
      </c>
      <c r="CY165" s="163">
        <v>2.3822427445489347E-2</v>
      </c>
      <c r="CZ165" s="163">
        <v>2.6589300670797567E-2</v>
      </c>
      <c r="DA165" s="163">
        <v>2.8489300670797579E-2</v>
      </c>
      <c r="DB165" s="163">
        <v>3.038930067079737E-2</v>
      </c>
      <c r="DC165" s="163">
        <v>3.2289300670797494E-2</v>
      </c>
      <c r="DD165" s="163">
        <v>3.4097634004130795E-2</v>
      </c>
      <c r="DE165" s="163">
        <v>3.5905967337464095E-2</v>
      </c>
      <c r="DF165" s="163">
        <v>3.7714300670797285E-2</v>
      </c>
      <c r="DG165" s="163">
        <v>3.9522634004130586E-2</v>
      </c>
      <c r="DH165" s="163">
        <v>4.1330967337463886E-2</v>
      </c>
      <c r="DI165" s="163">
        <v>4.3139300670797298E-2</v>
      </c>
      <c r="DJ165" s="163">
        <v>4.4947634004130488E-2</v>
      </c>
      <c r="DK165" s="163">
        <v>4.6755967337463789E-2</v>
      </c>
      <c r="DL165" s="163">
        <v>4.8564300670796978E-2</v>
      </c>
      <c r="DM165" s="163">
        <v>5.037263400413039E-2</v>
      </c>
      <c r="DN165" s="163">
        <v>5.218096733746358E-2</v>
      </c>
      <c r="DO165" s="163">
        <v>5.398930067079688E-2</v>
      </c>
      <c r="DP165" s="163">
        <v>5.5889300670796893E-2</v>
      </c>
      <c r="DQ165" s="163">
        <v>5.7789300670796906E-2</v>
      </c>
      <c r="DR165" s="163">
        <v>5.9689300670796697E-2</v>
      </c>
      <c r="DS165" s="163">
        <v>6.1589300670796709E-2</v>
      </c>
      <c r="DT165" s="163">
        <v>6.3489300670796722E-2</v>
      </c>
      <c r="DU165" s="163">
        <v>6.5389300670796735E-2</v>
      </c>
      <c r="DV165" s="163">
        <v>6.7289300670796637E-2</v>
      </c>
      <c r="DW165" s="163">
        <v>6.918930067079665E-2</v>
      </c>
      <c r="DX165" s="163">
        <v>7.1089300670796551E-2</v>
      </c>
      <c r="DY165" s="163">
        <v>7.2989300670796675E-2</v>
      </c>
      <c r="DZ165" s="163">
        <v>7.4889300670796466E-2</v>
      </c>
      <c r="EA165" s="163">
        <v>7.6789300670796368E-2</v>
      </c>
    </row>
    <row r="166" spans="1:131">
      <c r="A166" s="95" t="s">
        <v>85</v>
      </c>
      <c r="B166" s="162"/>
      <c r="C166" s="132"/>
      <c r="D166" s="132"/>
      <c r="E166" s="132"/>
      <c r="F166" s="132"/>
      <c r="G166" s="132"/>
      <c r="H166" s="132"/>
      <c r="I166" s="132"/>
      <c r="J166" s="132"/>
      <c r="K166" s="132"/>
      <c r="L166" s="132"/>
      <c r="M166" s="132"/>
      <c r="N166" s="132"/>
      <c r="O166" s="132"/>
      <c r="P166" s="132"/>
      <c r="Q166" s="132"/>
      <c r="R166" s="132"/>
      <c r="S166" s="132"/>
      <c r="T166" s="132"/>
      <c r="U166" s="132"/>
      <c r="V166" s="132"/>
      <c r="W166" s="132"/>
      <c r="X166" s="132"/>
      <c r="Y166" s="132"/>
      <c r="Z166" s="132"/>
      <c r="AA166" s="132"/>
      <c r="AB166" s="132"/>
      <c r="AC166" s="132"/>
      <c r="AD166" s="132"/>
      <c r="AE166" s="132"/>
      <c r="AF166" s="132"/>
      <c r="AG166" s="132"/>
      <c r="AH166" s="132"/>
      <c r="AI166" s="132"/>
      <c r="AJ166" s="132"/>
      <c r="AK166" s="132"/>
      <c r="AL166" s="132"/>
      <c r="AM166" s="132">
        <v>0</v>
      </c>
      <c r="AN166" s="132">
        <v>0</v>
      </c>
      <c r="AO166" s="132">
        <v>0</v>
      </c>
      <c r="AP166" s="132">
        <v>0</v>
      </c>
      <c r="AQ166" s="132">
        <v>0</v>
      </c>
      <c r="AR166" s="132">
        <v>0</v>
      </c>
      <c r="AS166" s="132">
        <v>0</v>
      </c>
      <c r="AT166" s="132">
        <v>0</v>
      </c>
      <c r="AU166" s="132">
        <v>0</v>
      </c>
      <c r="AV166" s="132">
        <v>0</v>
      </c>
      <c r="AW166" s="132">
        <v>0</v>
      </c>
      <c r="AX166" s="132">
        <v>0</v>
      </c>
      <c r="AY166" s="132">
        <v>0</v>
      </c>
      <c r="AZ166" s="132">
        <v>0</v>
      </c>
      <c r="BA166" s="132">
        <v>0</v>
      </c>
      <c r="BB166" s="132">
        <v>0</v>
      </c>
      <c r="BC166" s="132">
        <v>0</v>
      </c>
      <c r="BD166" s="132">
        <v>0</v>
      </c>
      <c r="BE166" s="132">
        <v>0</v>
      </c>
      <c r="BF166" s="132">
        <v>0</v>
      </c>
      <c r="BG166" s="132">
        <v>0</v>
      </c>
      <c r="BH166" s="132">
        <v>0</v>
      </c>
      <c r="BI166" s="132">
        <v>0</v>
      </c>
      <c r="BJ166" s="132">
        <v>0</v>
      </c>
      <c r="BK166" s="132">
        <v>0</v>
      </c>
      <c r="BL166" s="132">
        <v>0</v>
      </c>
      <c r="BM166" s="132">
        <v>0</v>
      </c>
      <c r="BN166" s="132">
        <v>0</v>
      </c>
      <c r="BO166" s="132">
        <v>0</v>
      </c>
      <c r="BP166" s="132">
        <v>0</v>
      </c>
      <c r="BQ166" s="132">
        <v>0</v>
      </c>
      <c r="BR166" s="132">
        <v>0</v>
      </c>
      <c r="BS166" s="132">
        <v>0</v>
      </c>
      <c r="BV166" s="73"/>
      <c r="BW166" s="73"/>
      <c r="CE166" s="89"/>
      <c r="CF166" s="89"/>
      <c r="CG166" s="89"/>
      <c r="CH166" s="89"/>
      <c r="CI166" s="89"/>
      <c r="CJ166" s="89"/>
      <c r="CK166" s="98"/>
      <c r="CL166" s="163"/>
      <c r="CM166" s="163"/>
      <c r="CN166" s="163"/>
      <c r="CO166" s="163"/>
      <c r="CP166" s="163"/>
      <c r="CQ166" s="163"/>
      <c r="CR166" s="163">
        <v>0</v>
      </c>
      <c r="CS166" s="163">
        <v>0</v>
      </c>
      <c r="CT166" s="163">
        <v>0</v>
      </c>
      <c r="CU166" s="163">
        <v>0</v>
      </c>
      <c r="CV166" s="163">
        <v>0</v>
      </c>
      <c r="CW166" s="163">
        <v>0</v>
      </c>
      <c r="CX166" s="163">
        <v>0</v>
      </c>
      <c r="CY166" s="163">
        <v>0</v>
      </c>
      <c r="CZ166" s="163">
        <v>0</v>
      </c>
      <c r="DA166" s="163">
        <v>0</v>
      </c>
      <c r="DB166" s="163">
        <v>0</v>
      </c>
      <c r="DC166" s="163">
        <v>0</v>
      </c>
      <c r="DD166" s="163">
        <v>0</v>
      </c>
      <c r="DE166" s="163">
        <v>0</v>
      </c>
      <c r="DF166" s="163">
        <v>0</v>
      </c>
      <c r="DG166" s="163">
        <v>0</v>
      </c>
      <c r="DH166" s="163">
        <v>0</v>
      </c>
      <c r="DI166" s="163">
        <v>0</v>
      </c>
      <c r="DJ166" s="163">
        <v>0</v>
      </c>
      <c r="DK166" s="163">
        <v>0</v>
      </c>
      <c r="DL166" s="163">
        <v>0</v>
      </c>
      <c r="DM166" s="163">
        <v>0</v>
      </c>
      <c r="DN166" s="163">
        <v>0</v>
      </c>
      <c r="DO166" s="163">
        <v>0</v>
      </c>
      <c r="DP166" s="163">
        <v>0</v>
      </c>
      <c r="DQ166" s="163">
        <v>0</v>
      </c>
      <c r="DR166" s="163">
        <v>0</v>
      </c>
      <c r="DS166" s="163">
        <v>0</v>
      </c>
      <c r="DT166" s="163">
        <v>0</v>
      </c>
      <c r="DU166" s="163">
        <v>0</v>
      </c>
      <c r="DV166" s="163">
        <v>0</v>
      </c>
      <c r="DW166" s="163">
        <v>0</v>
      </c>
      <c r="DX166" s="163">
        <v>0</v>
      </c>
      <c r="DY166" s="163">
        <v>0</v>
      </c>
      <c r="DZ166" s="163">
        <v>0</v>
      </c>
      <c r="EA166" s="163">
        <v>0</v>
      </c>
    </row>
    <row r="167" spans="1:131">
      <c r="A167" s="95" t="s">
        <v>87</v>
      </c>
      <c r="B167" s="162"/>
      <c r="C167" s="132"/>
      <c r="D167" s="132"/>
      <c r="E167" s="132"/>
      <c r="F167" s="132"/>
      <c r="G167" s="132"/>
      <c r="H167" s="132"/>
      <c r="I167" s="132"/>
      <c r="J167" s="132"/>
      <c r="K167" s="132"/>
      <c r="L167" s="132"/>
      <c r="M167" s="132"/>
      <c r="N167" s="132"/>
      <c r="O167" s="132"/>
      <c r="P167" s="132"/>
      <c r="Q167" s="132"/>
      <c r="R167" s="132"/>
      <c r="S167" s="132"/>
      <c r="T167" s="132"/>
      <c r="U167" s="132"/>
      <c r="V167" s="132"/>
      <c r="W167" s="132"/>
      <c r="X167" s="132"/>
      <c r="Y167" s="132"/>
      <c r="Z167" s="132"/>
      <c r="AA167" s="132"/>
      <c r="AB167" s="132"/>
      <c r="AC167" s="132"/>
      <c r="AD167" s="132"/>
      <c r="AE167" s="132"/>
      <c r="AF167" s="132"/>
      <c r="AG167" s="132"/>
      <c r="AH167" s="132"/>
      <c r="AI167" s="132"/>
      <c r="AJ167" s="132"/>
      <c r="AK167" s="132"/>
      <c r="AL167" s="132"/>
      <c r="AM167" s="132">
        <v>23.405660999287431</v>
      </c>
      <c r="AN167" s="132">
        <v>39.532755065015117</v>
      </c>
      <c r="AO167" s="132">
        <v>71.751348656027858</v>
      </c>
      <c r="AP167" s="132">
        <v>1018.5700747045065</v>
      </c>
      <c r="AQ167" s="132">
        <v>679.10602201814379</v>
      </c>
      <c r="AR167" s="132">
        <v>632.80077976239738</v>
      </c>
      <c r="AS167" s="132">
        <v>1075.6695433460445</v>
      </c>
      <c r="AT167" s="132">
        <v>1726.6114858648712</v>
      </c>
      <c r="AU167" s="132">
        <v>2432.8838519497422</v>
      </c>
      <c r="AV167" s="132">
        <v>3157.4696376094485</v>
      </c>
      <c r="AW167" s="132">
        <v>3927.1261950932731</v>
      </c>
      <c r="AX167" s="132">
        <v>4699.2029994485456</v>
      </c>
      <c r="AY167" s="132">
        <v>5525.9556679960742</v>
      </c>
      <c r="AZ167" s="132">
        <v>6717.5203463385524</v>
      </c>
      <c r="BA167" s="132">
        <v>7778.5014035542863</v>
      </c>
      <c r="BB167" s="132">
        <v>8637.6649650176478</v>
      </c>
      <c r="BC167" s="132">
        <v>9688.5580142676681</v>
      </c>
      <c r="BD167" s="132">
        <v>10775.651682928474</v>
      </c>
      <c r="BE167" s="132">
        <v>12010.648670780631</v>
      </c>
      <c r="BF167" s="132">
        <v>13784.737929739256</v>
      </c>
      <c r="BG167" s="132">
        <v>15783.780263631876</v>
      </c>
      <c r="BH167" s="132">
        <v>17418.811150342153</v>
      </c>
      <c r="BI167" s="132">
        <v>18895.293709946171</v>
      </c>
      <c r="BJ167" s="132">
        <v>20623.699399336776</v>
      </c>
      <c r="BK167" s="132">
        <v>22427.105088727378</v>
      </c>
      <c r="BL167" s="132">
        <v>24305.510778117979</v>
      </c>
      <c r="BM167" s="132">
        <v>26258.916467508581</v>
      </c>
      <c r="BN167" s="132">
        <v>28287.322156899183</v>
      </c>
      <c r="BO167" s="132">
        <v>30390.727846289785</v>
      </c>
      <c r="BP167" s="132">
        <v>32569.13353568039</v>
      </c>
      <c r="BQ167" s="132">
        <v>34822.539225070992</v>
      </c>
      <c r="BR167" s="132">
        <v>37150.944914461594</v>
      </c>
      <c r="BS167" s="132">
        <v>39554.350603852195</v>
      </c>
      <c r="BV167" s="73"/>
      <c r="BW167" s="73"/>
      <c r="CE167" s="89"/>
      <c r="CF167" s="89"/>
      <c r="CG167" s="89"/>
      <c r="CH167" s="89"/>
      <c r="CI167" s="89"/>
      <c r="CJ167" s="89"/>
      <c r="CK167" s="98"/>
      <c r="CL167" s="163"/>
      <c r="CM167" s="163"/>
      <c r="CN167" s="163"/>
      <c r="CO167" s="163"/>
      <c r="CP167" s="163"/>
      <c r="CQ167" s="163"/>
      <c r="CR167" s="163">
        <v>1.6246717329668242E-3</v>
      </c>
      <c r="CS167" s="163">
        <v>6.1042387388254903E-4</v>
      </c>
      <c r="CT167" s="163">
        <v>1.7100580544951341E-4</v>
      </c>
      <c r="CU167" s="163">
        <v>2.3305351023576201E-3</v>
      </c>
      <c r="CV167" s="163">
        <v>8.0152515364135006E-4</v>
      </c>
      <c r="CW167" s="163">
        <v>5.512520824183507E-4</v>
      </c>
      <c r="CX167" s="163">
        <v>3.629783910201479E-3</v>
      </c>
      <c r="CY167" s="163">
        <v>1.4775725545104125E-3</v>
      </c>
      <c r="CZ167" s="163">
        <v>8.6069932920209216E-4</v>
      </c>
      <c r="DA167" s="163">
        <v>1.1106993292020922E-3</v>
      </c>
      <c r="DB167" s="163">
        <v>1.3606993292020922E-3</v>
      </c>
      <c r="DC167" s="163">
        <v>1.6106993292020922E-3</v>
      </c>
      <c r="DD167" s="163">
        <v>1.8606993292020922E-3</v>
      </c>
      <c r="DE167" s="163">
        <v>2.1106993292020924E-3</v>
      </c>
      <c r="DF167" s="163">
        <v>2.3606993292020926E-3</v>
      </c>
      <c r="DG167" s="163">
        <v>2.6106993292020928E-3</v>
      </c>
      <c r="DH167" s="163">
        <v>2.8606993292020931E-3</v>
      </c>
      <c r="DI167" s="163">
        <v>3.1106993292020933E-3</v>
      </c>
      <c r="DJ167" s="163">
        <v>3.3606993292020935E-3</v>
      </c>
      <c r="DK167" s="163">
        <v>3.6106993292020937E-3</v>
      </c>
      <c r="DL167" s="163">
        <v>3.860699329202094E-3</v>
      </c>
      <c r="DM167" s="163">
        <v>4.1106993292020942E-3</v>
      </c>
      <c r="DN167" s="163">
        <v>4.3606993292020944E-3</v>
      </c>
      <c r="DO167" s="163">
        <v>4.6106993292020946E-3</v>
      </c>
      <c r="DP167" s="163">
        <v>4.8606993292020948E-3</v>
      </c>
      <c r="DQ167" s="163">
        <v>5.1106993292020951E-3</v>
      </c>
      <c r="DR167" s="163">
        <v>5.3606993292020953E-3</v>
      </c>
      <c r="DS167" s="163">
        <v>5.6106993292020955E-3</v>
      </c>
      <c r="DT167" s="163">
        <v>5.8606993292020957E-3</v>
      </c>
      <c r="DU167" s="163">
        <v>6.110699329202096E-3</v>
      </c>
      <c r="DV167" s="163">
        <v>6.3606993292020962E-3</v>
      </c>
      <c r="DW167" s="163">
        <v>6.6106993292020964E-3</v>
      </c>
      <c r="DX167" s="163">
        <v>6.8606993292020966E-3</v>
      </c>
      <c r="DY167" s="163">
        <v>7.1106993292020968E-3</v>
      </c>
      <c r="DZ167" s="163">
        <v>7.3606993292020971E-3</v>
      </c>
      <c r="EA167" s="163">
        <v>7.6106993292020973E-3</v>
      </c>
    </row>
    <row r="168" spans="1:131">
      <c r="A168" s="95" t="s">
        <v>88</v>
      </c>
      <c r="B168" s="162"/>
      <c r="C168" s="132"/>
      <c r="D168" s="132"/>
      <c r="E168" s="132"/>
      <c r="F168" s="132"/>
      <c r="G168" s="132"/>
      <c r="H168" s="132"/>
      <c r="I168" s="132"/>
      <c r="J168" s="132"/>
      <c r="K168" s="132"/>
      <c r="L168" s="132"/>
      <c r="M168" s="132"/>
      <c r="N168" s="132"/>
      <c r="O168" s="132"/>
      <c r="P168" s="132"/>
      <c r="Q168" s="132"/>
      <c r="R168" s="132"/>
      <c r="S168" s="132"/>
      <c r="T168" s="132"/>
      <c r="U168" s="132"/>
      <c r="V168" s="132"/>
      <c r="W168" s="132"/>
      <c r="X168" s="132"/>
      <c r="Y168" s="132"/>
      <c r="Z168" s="132"/>
      <c r="AA168" s="132"/>
      <c r="AB168" s="132"/>
      <c r="AC168" s="132"/>
      <c r="AD168" s="132"/>
      <c r="AE168" s="132"/>
      <c r="AF168" s="132"/>
      <c r="AG168" s="132"/>
      <c r="AH168" s="132"/>
      <c r="AI168" s="132"/>
      <c r="AJ168" s="132"/>
      <c r="AK168" s="132"/>
      <c r="AL168" s="132"/>
      <c r="AM168" s="132">
        <v>1.6554270885923614</v>
      </c>
      <c r="AN168" s="132">
        <v>12.194836452951684</v>
      </c>
      <c r="AO168" s="132">
        <v>42.909614886654367</v>
      </c>
      <c r="AP168" s="132">
        <v>115.63650195380052</v>
      </c>
      <c r="AQ168" s="132">
        <v>227.2766483995195</v>
      </c>
      <c r="AR168" s="132">
        <v>424.15870172113722</v>
      </c>
      <c r="AS168" s="132">
        <v>638.53859078676237</v>
      </c>
      <c r="AT168" s="132">
        <v>941.21700349898344</v>
      </c>
      <c r="AU168" s="132">
        <v>1244.8633983087614</v>
      </c>
      <c r="AV168" s="132">
        <v>1589.6843772107504</v>
      </c>
      <c r="AW168" s="132">
        <v>1952.5645186765148</v>
      </c>
      <c r="AX168" s="132">
        <v>2313.2226834234702</v>
      </c>
      <c r="AY168" s="132">
        <v>2698.1249915572075</v>
      </c>
      <c r="AZ168" s="132">
        <v>3257.7796018768299</v>
      </c>
      <c r="BA168" s="132">
        <v>3750.8015497165729</v>
      </c>
      <c r="BB168" s="132">
        <v>4144.7500161770877</v>
      </c>
      <c r="BC168" s="132">
        <v>4629.3605647123923</v>
      </c>
      <c r="BD168" s="132">
        <v>5129.7621340645019</v>
      </c>
      <c r="BE168" s="132">
        <v>5699.0523352495902</v>
      </c>
      <c r="BF168" s="132">
        <v>6521.9257926825057</v>
      </c>
      <c r="BG168" s="132">
        <v>7448.3993039349598</v>
      </c>
      <c r="BH168" s="132">
        <v>8092.5448668629588</v>
      </c>
      <c r="BI168" s="132">
        <v>8653.7920620876612</v>
      </c>
      <c r="BJ168" s="132">
        <v>9321.9603446252386</v>
      </c>
      <c r="BK168" s="132">
        <v>10014.853613178859</v>
      </c>
      <c r="BL168" s="132">
        <v>10732.471867748529</v>
      </c>
      <c r="BM168" s="132">
        <v>11474.815108334244</v>
      </c>
      <c r="BN168" s="132">
        <v>12241.883334936007</v>
      </c>
      <c r="BO168" s="132">
        <v>13033.67654755382</v>
      </c>
      <c r="BP168" s="132">
        <v>13850.194746187677</v>
      </c>
      <c r="BQ168" s="132">
        <v>14691.437930837586</v>
      </c>
      <c r="BR168" s="132">
        <v>15557.406101503539</v>
      </c>
      <c r="BS168" s="132">
        <v>16448.099258185532</v>
      </c>
      <c r="BU168">
        <v>1000</v>
      </c>
      <c r="BV168" s="73"/>
      <c r="BW168" s="73"/>
      <c r="CE168" s="119"/>
      <c r="CF168" s="119"/>
      <c r="CG168" s="119"/>
      <c r="CH168" s="119"/>
      <c r="CI168" s="119"/>
      <c r="CJ168" s="119"/>
      <c r="CK168" s="119"/>
      <c r="CL168" s="119"/>
      <c r="CM168" s="119"/>
      <c r="CN168" s="119"/>
      <c r="CO168" s="119"/>
      <c r="CP168" s="119"/>
      <c r="CQ168" s="119"/>
      <c r="CR168" s="119">
        <v>0</v>
      </c>
      <c r="CS168" s="119" t="e">
        <v>#DIV/0!</v>
      </c>
      <c r="CT168" s="119" t="e">
        <v>#DIV/0!</v>
      </c>
      <c r="CU168" s="119">
        <v>1.6483324010698228E-4</v>
      </c>
      <c r="CV168" s="119">
        <v>2.472498601604734E-4</v>
      </c>
      <c r="CW168" s="119">
        <v>3.2966648021396457E-4</v>
      </c>
      <c r="CX168" s="119">
        <v>4.1208310026745573E-4</v>
      </c>
      <c r="CY168" s="119">
        <v>4.944997203209469E-4</v>
      </c>
      <c r="CZ168" s="119">
        <v>5.7691634037443807E-4</v>
      </c>
      <c r="DA168" s="119">
        <v>6.5933296042792913E-4</v>
      </c>
      <c r="DB168" s="119">
        <v>7.417495804814203E-4</v>
      </c>
      <c r="DC168" s="119">
        <v>8.2416620053491147E-4</v>
      </c>
      <c r="DD168" s="119">
        <v>9.3680224794134934E-4</v>
      </c>
      <c r="DE168" s="119">
        <v>1.0494382953477872E-3</v>
      </c>
      <c r="DF168" s="119">
        <v>1.1620743427542251E-3</v>
      </c>
      <c r="DG168" s="119">
        <v>1.2747103901606632E-3</v>
      </c>
      <c r="DH168" s="119">
        <v>1.3873464375671011E-3</v>
      </c>
      <c r="DI168" s="119">
        <v>1.4999824849735385E-3</v>
      </c>
      <c r="DJ168" s="119">
        <v>1.6126185323799768E-3</v>
      </c>
      <c r="DK168" s="119">
        <v>1.7252545797864143E-3</v>
      </c>
      <c r="DL168" s="119">
        <v>1.8378906271928521E-3</v>
      </c>
      <c r="DM168" s="119">
        <v>1.9505266745992896E-3</v>
      </c>
      <c r="DN168" s="119">
        <v>2.0631627220057277E-3</v>
      </c>
      <c r="DO168" s="119">
        <v>2.175798769412166E-3</v>
      </c>
      <c r="DP168" s="119">
        <v>2.2582153894656573E-3</v>
      </c>
      <c r="DQ168" s="119">
        <v>2.3406320095191481E-3</v>
      </c>
      <c r="DR168" s="119">
        <v>2.4230486295726398E-3</v>
      </c>
      <c r="DS168" s="119">
        <v>2.5054652496261307E-3</v>
      </c>
      <c r="DT168" s="119">
        <v>2.5878818696796219E-3</v>
      </c>
      <c r="DU168" s="119">
        <v>2.6702984897331132E-3</v>
      </c>
      <c r="DV168" s="119">
        <v>2.752715109786604E-3</v>
      </c>
      <c r="DW168" s="119">
        <v>2.8351317298400958E-3</v>
      </c>
      <c r="DX168" s="119">
        <v>2.9175483498935866E-3</v>
      </c>
      <c r="DY168" s="119">
        <v>2.9999649699470787E-3</v>
      </c>
      <c r="DZ168" s="119">
        <v>3.0823815900005696E-3</v>
      </c>
      <c r="EA168" s="119">
        <v>3.1647982100540596E-3</v>
      </c>
    </row>
    <row r="169" spans="1:131">
      <c r="A169" s="95" t="s">
        <v>89</v>
      </c>
      <c r="B169" s="162"/>
      <c r="C169" s="132"/>
      <c r="D169" s="132"/>
      <c r="E169" s="132"/>
      <c r="F169" s="132"/>
      <c r="G169" s="132"/>
      <c r="H169" s="132"/>
      <c r="I169" s="132"/>
      <c r="J169" s="132"/>
      <c r="K169" s="132"/>
      <c r="L169" s="132"/>
      <c r="M169" s="132"/>
      <c r="N169" s="132"/>
      <c r="O169" s="132"/>
      <c r="P169" s="132"/>
      <c r="Q169" s="132"/>
      <c r="R169" s="132"/>
      <c r="S169" s="132"/>
      <c r="T169" s="132"/>
      <c r="U169" s="132"/>
      <c r="V169" s="132"/>
      <c r="W169" s="132"/>
      <c r="X169" s="132"/>
      <c r="Y169" s="132"/>
      <c r="Z169" s="132"/>
      <c r="AA169" s="132"/>
      <c r="AB169" s="132"/>
      <c r="AC169" s="132"/>
      <c r="AD169" s="132"/>
      <c r="AE169" s="132"/>
      <c r="AF169" s="132"/>
      <c r="AG169" s="132"/>
      <c r="AH169" s="132"/>
      <c r="AI169" s="132"/>
      <c r="AJ169" s="132"/>
      <c r="AK169" s="132"/>
      <c r="AL169" s="132"/>
      <c r="AM169" s="132">
        <v>1.2277589206602786</v>
      </c>
      <c r="AN169" s="132">
        <v>9.0443845846667905</v>
      </c>
      <c r="AO169" s="132">
        <v>31.824211904121967</v>
      </c>
      <c r="AP169" s="132">
        <v>85.762609423318722</v>
      </c>
      <c r="AQ169" s="132">
        <v>168.56129421414329</v>
      </c>
      <c r="AR169" s="132">
        <v>314.5802273035315</v>
      </c>
      <c r="AS169" s="132">
        <v>473.57655098595455</v>
      </c>
      <c r="AT169" s="132">
        <v>698.06008388181556</v>
      </c>
      <c r="AU169" s="132">
        <v>923.2615273782128</v>
      </c>
      <c r="AV169" s="132">
        <v>1179.0003852204597</v>
      </c>
      <c r="AW169" s="132">
        <v>1448.1329455640853</v>
      </c>
      <c r="AX169" s="132">
        <v>1715.6175615453067</v>
      </c>
      <c r="AY169" s="132">
        <v>2001.0830137240307</v>
      </c>
      <c r="AZ169" s="132">
        <v>2416.1547163943305</v>
      </c>
      <c r="BA169" s="132">
        <v>2781.8078452532154</v>
      </c>
      <c r="BB169" s="132">
        <v>3073.9824431623319</v>
      </c>
      <c r="BC169" s="132">
        <v>3433.3971996987966</v>
      </c>
      <c r="BD169" s="132">
        <v>3804.5234757626167</v>
      </c>
      <c r="BE169" s="132">
        <v>4226.7414808719859</v>
      </c>
      <c r="BF169" s="132">
        <v>4837.0312573893534</v>
      </c>
      <c r="BG169" s="132">
        <v>5524.1567285346127</v>
      </c>
      <c r="BH169" s="132">
        <v>6001.8917290903091</v>
      </c>
      <c r="BI169" s="132">
        <v>6418.144583342335</v>
      </c>
      <c r="BJ169" s="132">
        <v>6913.6961996236196</v>
      </c>
      <c r="BK169" s="132">
        <v>7427.5852723556209</v>
      </c>
      <c r="BL169" s="132">
        <v>7959.8118015383425</v>
      </c>
      <c r="BM169" s="132">
        <v>8510.3757871717826</v>
      </c>
      <c r="BN169" s="132">
        <v>9079.2772292559421</v>
      </c>
      <c r="BO169" s="132">
        <v>9666.5161277908192</v>
      </c>
      <c r="BP169" s="132">
        <v>10272.092482776417</v>
      </c>
      <c r="BQ169" s="132">
        <v>10896.006294212735</v>
      </c>
      <c r="BR169" s="132">
        <v>11538.257562099769</v>
      </c>
      <c r="BS169" s="132">
        <v>12198.846286437518</v>
      </c>
      <c r="BV169" s="73"/>
      <c r="BW169" s="73"/>
      <c r="CE169" s="119"/>
      <c r="CF169" s="119"/>
      <c r="CG169" s="119"/>
      <c r="CH169" s="119"/>
      <c r="CI169" s="119"/>
      <c r="CJ169" s="119"/>
      <c r="CK169" s="119"/>
      <c r="CL169" s="119"/>
      <c r="CM169" s="119"/>
      <c r="CN169" s="119"/>
      <c r="CO169" s="119"/>
      <c r="CP169" s="119"/>
      <c r="CQ169" s="119"/>
      <c r="CR169" s="119">
        <v>0</v>
      </c>
      <c r="CS169" s="119">
        <v>0</v>
      </c>
      <c r="CT169" s="119" t="e">
        <v>#DIV/0!</v>
      </c>
      <c r="CU169" s="119">
        <v>1.2224970967145919E-4</v>
      </c>
      <c r="CV169" s="119">
        <v>1.8337456450718875E-4</v>
      </c>
      <c r="CW169" s="119">
        <v>2.4449941934291837E-4</v>
      </c>
      <c r="CX169" s="119">
        <v>3.0562427417864799E-4</v>
      </c>
      <c r="CY169" s="119">
        <v>3.6674912901437756E-4</v>
      </c>
      <c r="CZ169" s="119">
        <v>4.2787398385010718E-4</v>
      </c>
      <c r="DA169" s="119">
        <v>4.8899883868583674E-4</v>
      </c>
      <c r="DB169" s="119">
        <v>5.5012369352156626E-4</v>
      </c>
      <c r="DC169" s="119">
        <v>6.1124854835729599E-4</v>
      </c>
      <c r="DD169" s="119">
        <v>6.9478584996612641E-4</v>
      </c>
      <c r="DE169" s="119">
        <v>7.7832315157495683E-4</v>
      </c>
      <c r="DF169" s="119">
        <v>8.6186045318378725E-4</v>
      </c>
      <c r="DG169" s="119">
        <v>9.4539775479261779E-4</v>
      </c>
      <c r="DH169" s="119">
        <v>1.0289350564014483E-3</v>
      </c>
      <c r="DI169" s="119">
        <v>1.1124723580102785E-3</v>
      </c>
      <c r="DJ169" s="119">
        <v>1.1960096596191092E-3</v>
      </c>
      <c r="DK169" s="119">
        <v>1.2795469612279394E-3</v>
      </c>
      <c r="DL169" s="119">
        <v>1.3630842628367696E-3</v>
      </c>
      <c r="DM169" s="119">
        <v>1.4466215644455998E-3</v>
      </c>
      <c r="DN169" s="119">
        <v>1.5301588660544304E-3</v>
      </c>
      <c r="DO169" s="119">
        <v>1.6136961676632611E-3</v>
      </c>
      <c r="DP169" s="119">
        <v>1.6748210224989909E-3</v>
      </c>
      <c r="DQ169" s="119">
        <v>1.7359458773347203E-3</v>
      </c>
      <c r="DR169" s="119">
        <v>1.7970707321704501E-3</v>
      </c>
      <c r="DS169" s="119">
        <v>1.8581955870061795E-3</v>
      </c>
      <c r="DT169" s="119">
        <v>1.9193204418419092E-3</v>
      </c>
      <c r="DU169" s="119">
        <v>1.980445296677639E-3</v>
      </c>
      <c r="DV169" s="119">
        <v>2.0415701515133686E-3</v>
      </c>
      <c r="DW169" s="119">
        <v>2.1026950063490982E-3</v>
      </c>
      <c r="DX169" s="119">
        <v>2.1638198611848279E-3</v>
      </c>
      <c r="DY169" s="119">
        <v>2.2249447160205579E-3</v>
      </c>
      <c r="DZ169" s="119">
        <v>2.2860695708562875E-3</v>
      </c>
      <c r="EA169" s="119">
        <v>2.3471944256920163E-3</v>
      </c>
    </row>
    <row r="170" spans="1:131">
      <c r="A170" s="95" t="s">
        <v>90</v>
      </c>
      <c r="B170" s="162"/>
      <c r="C170" s="132"/>
      <c r="D170" s="132"/>
      <c r="E170" s="132"/>
      <c r="F170" s="132"/>
      <c r="G170" s="132"/>
      <c r="H170" s="132"/>
      <c r="I170" s="132"/>
      <c r="J170" s="132"/>
      <c r="K170" s="132"/>
      <c r="L170" s="132"/>
      <c r="M170" s="132"/>
      <c r="N170" s="132"/>
      <c r="O170" s="132"/>
      <c r="P170" s="132"/>
      <c r="Q170" s="132"/>
      <c r="R170" s="132"/>
      <c r="S170" s="132"/>
      <c r="T170" s="132"/>
      <c r="U170" s="132"/>
      <c r="V170" s="132"/>
      <c r="W170" s="132"/>
      <c r="X170" s="132"/>
      <c r="Y170" s="132"/>
      <c r="Z170" s="132"/>
      <c r="AA170" s="132"/>
      <c r="AB170" s="132"/>
      <c r="AC170" s="132"/>
      <c r="AD170" s="132"/>
      <c r="AE170" s="132"/>
      <c r="AF170" s="132"/>
      <c r="AG170" s="132"/>
      <c r="AH170" s="132"/>
      <c r="AI170" s="132"/>
      <c r="AJ170" s="132"/>
      <c r="AK170" s="132">
        <v>0</v>
      </c>
      <c r="AL170" s="132">
        <v>0</v>
      </c>
      <c r="AM170" s="132">
        <v>2.1383347941906883</v>
      </c>
      <c r="AN170" s="132">
        <v>15.752214806986741</v>
      </c>
      <c r="AO170" s="132">
        <v>55.426858210636595</v>
      </c>
      <c r="AP170" s="132">
        <v>149.36904035838191</v>
      </c>
      <c r="AQ170" s="132">
        <v>293.57594093315504</v>
      </c>
      <c r="AR170" s="132">
        <v>547.89082309888352</v>
      </c>
      <c r="AS170" s="132">
        <v>824.80786711896508</v>
      </c>
      <c r="AT170" s="132">
        <v>1215.7811608466284</v>
      </c>
      <c r="AU170" s="132">
        <v>1608.0048085244125</v>
      </c>
      <c r="AV170" s="132">
        <v>2053.4141545681528</v>
      </c>
      <c r="AW170" s="132">
        <v>2522.150734973452</v>
      </c>
      <c r="AX170" s="132">
        <v>2988.0171617111855</v>
      </c>
      <c r="AY170" s="132">
        <v>3485.200035857898</v>
      </c>
      <c r="AZ170" s="132">
        <v>4208.1125302965866</v>
      </c>
      <c r="BA170" s="132">
        <v>4844.9548247294006</v>
      </c>
      <c r="BB170" s="132">
        <v>5353.8227288222815</v>
      </c>
      <c r="BC170" s="132">
        <v>5979.7999190626751</v>
      </c>
      <c r="BD170" s="132">
        <v>6626.1745580829302</v>
      </c>
      <c r="BE170" s="132">
        <v>7361.5334594653023</v>
      </c>
      <c r="BF170" s="132">
        <v>8424.4488589837365</v>
      </c>
      <c r="BG170" s="132">
        <v>9621.1856761223989</v>
      </c>
      <c r="BH170" s="132">
        <v>10453.236135622677</v>
      </c>
      <c r="BI170" s="132">
        <v>11178.20579086217</v>
      </c>
      <c r="BJ170" s="132">
        <v>12041.286682053598</v>
      </c>
      <c r="BK170" s="132">
        <v>12936.305130778264</v>
      </c>
      <c r="BL170" s="132">
        <v>13863.261137036165</v>
      </c>
      <c r="BM170" s="132">
        <v>14822.154700827292</v>
      </c>
      <c r="BN170" s="132">
        <v>15812.985822151659</v>
      </c>
      <c r="BO170" s="132">
        <v>16835.754501009258</v>
      </c>
      <c r="BP170" s="132">
        <v>17890.460737400092</v>
      </c>
      <c r="BQ170" s="132">
        <v>18977.104531324152</v>
      </c>
      <c r="BR170" s="132">
        <v>20095.685882781454</v>
      </c>
      <c r="BS170" s="132">
        <v>21246.204791771983</v>
      </c>
      <c r="BV170" s="73"/>
      <c r="BW170" s="73"/>
      <c r="CE170" s="119"/>
      <c r="CF170" s="119"/>
      <c r="CG170" s="119"/>
      <c r="CH170" s="119"/>
      <c r="CI170" s="119"/>
      <c r="CJ170" s="119"/>
      <c r="CK170" s="119"/>
      <c r="CL170" s="119"/>
      <c r="CM170" s="119"/>
      <c r="CN170" s="119"/>
      <c r="CO170" s="119"/>
      <c r="CP170" s="119"/>
      <c r="CQ170" s="119"/>
      <c r="CR170" s="119">
        <v>0</v>
      </c>
      <c r="CS170" s="119">
        <v>0</v>
      </c>
      <c r="CT170" s="119">
        <v>0</v>
      </c>
      <c r="CU170" s="119">
        <v>2.1291705022155854E-4</v>
      </c>
      <c r="CV170" s="119">
        <v>3.1937557533233787E-4</v>
      </c>
      <c r="CW170" s="119">
        <v>4.2583410044311708E-4</v>
      </c>
      <c r="CX170" s="119">
        <v>5.322926255538963E-4</v>
      </c>
      <c r="CY170" s="119">
        <v>6.3875115066467562E-4</v>
      </c>
      <c r="CZ170" s="119">
        <v>7.4520967577545484E-4</v>
      </c>
      <c r="DA170" s="119">
        <v>8.5166820088623417E-4</v>
      </c>
      <c r="DB170" s="119">
        <v>9.5812672599701371E-4</v>
      </c>
      <c r="DC170" s="119">
        <v>1.0645852511077926E-3</v>
      </c>
      <c r="DD170" s="119">
        <v>1.2100785687591911E-3</v>
      </c>
      <c r="DE170" s="119">
        <v>1.3555718864105895E-3</v>
      </c>
      <c r="DF170" s="119">
        <v>1.501065204061988E-3</v>
      </c>
      <c r="DG170" s="119">
        <v>1.6465585217133863E-3</v>
      </c>
      <c r="DH170" s="119">
        <v>1.7920518393647845E-3</v>
      </c>
      <c r="DI170" s="119">
        <v>1.9375451570161832E-3</v>
      </c>
      <c r="DJ170" s="119">
        <v>2.0830384746675806E-3</v>
      </c>
      <c r="DK170" s="119">
        <v>2.2285317923189793E-3</v>
      </c>
      <c r="DL170" s="119">
        <v>2.3740251099703775E-3</v>
      </c>
      <c r="DM170" s="119">
        <v>2.5195184276217762E-3</v>
      </c>
      <c r="DN170" s="119">
        <v>2.6650117452731736E-3</v>
      </c>
      <c r="DO170" s="119">
        <v>2.8105050629245731E-3</v>
      </c>
      <c r="DP170" s="119">
        <v>2.916963588035352E-3</v>
      </c>
      <c r="DQ170" s="119">
        <v>3.0234221131461318E-3</v>
      </c>
      <c r="DR170" s="119">
        <v>3.1298806382569107E-3</v>
      </c>
      <c r="DS170" s="119">
        <v>3.2363391633676904E-3</v>
      </c>
      <c r="DT170" s="119">
        <v>3.3427976884784702E-3</v>
      </c>
      <c r="DU170" s="119">
        <v>3.4492562135892491E-3</v>
      </c>
      <c r="DV170" s="119">
        <v>3.5557147387000288E-3</v>
      </c>
      <c r="DW170" s="119">
        <v>3.6621732638108077E-3</v>
      </c>
      <c r="DX170" s="119">
        <v>3.7686317889215875E-3</v>
      </c>
      <c r="DY170" s="119">
        <v>3.8750903140323655E-3</v>
      </c>
      <c r="DZ170" s="119">
        <v>3.9815488391431453E-3</v>
      </c>
      <c r="EA170" s="119">
        <v>4.0880073642539233E-3</v>
      </c>
    </row>
    <row r="171" spans="1:131">
      <c r="A171" s="106" t="s">
        <v>91</v>
      </c>
      <c r="B171" s="164"/>
      <c r="C171" s="164"/>
      <c r="D171" s="164"/>
      <c r="E171" s="164"/>
      <c r="F171" s="164"/>
      <c r="G171" s="164"/>
      <c r="H171" s="164"/>
      <c r="I171" s="164"/>
      <c r="J171" s="164"/>
      <c r="K171" s="164"/>
      <c r="L171" s="164"/>
      <c r="M171" s="164"/>
      <c r="N171" s="164"/>
      <c r="O171" s="164"/>
      <c r="P171" s="108"/>
      <c r="Q171" s="108"/>
      <c r="R171" s="108"/>
      <c r="S171" s="108"/>
      <c r="W171" s="108"/>
      <c r="X171" s="108"/>
      <c r="Y171" s="108"/>
      <c r="Z171" s="108"/>
      <c r="AA171" s="108"/>
      <c r="AB171" s="108"/>
      <c r="AC171" s="108"/>
      <c r="AD171" s="108"/>
      <c r="AE171" s="108"/>
      <c r="AF171" s="108"/>
      <c r="AG171" s="108"/>
      <c r="AH171" s="108"/>
      <c r="AI171" s="108"/>
      <c r="AJ171" s="108"/>
      <c r="AK171" s="108">
        <v>0</v>
      </c>
      <c r="AL171" s="108">
        <v>0</v>
      </c>
      <c r="AM171" s="108">
        <v>10043.041606886656</v>
      </c>
      <c r="AN171" s="108">
        <v>39779.201606346949</v>
      </c>
      <c r="AO171" s="108">
        <v>83295.911810540973</v>
      </c>
      <c r="AP171" s="108">
        <v>156938.23980424023</v>
      </c>
      <c r="AQ171" s="108">
        <v>192974.51446661033</v>
      </c>
      <c r="AR171" s="108">
        <v>298504.76567351562</v>
      </c>
      <c r="AS171" s="108">
        <v>269871.87374014186</v>
      </c>
      <c r="AT171" s="108">
        <v>348700.52238640946</v>
      </c>
      <c r="AU171" s="108">
        <v>304752.48250206024</v>
      </c>
      <c r="AV171" s="108">
        <v>261722.78169877059</v>
      </c>
      <c r="AW171" s="108">
        <v>248192.51723065786</v>
      </c>
      <c r="AX171" s="108">
        <v>222708.4983340872</v>
      </c>
      <c r="AY171" s="108">
        <v>225227.90295257978</v>
      </c>
      <c r="AZ171" s="108">
        <v>337000.48098367872</v>
      </c>
      <c r="BA171" s="108">
        <v>269338.54997454863</v>
      </c>
      <c r="BB171" s="108">
        <v>194209.30867538601</v>
      </c>
      <c r="BC171" s="108">
        <v>241135.91253536567</v>
      </c>
      <c r="BD171" s="108">
        <v>241500.06338241417</v>
      </c>
      <c r="BE171" s="108">
        <v>269736.82799141575</v>
      </c>
      <c r="BF171" s="108">
        <v>384887.94518699497</v>
      </c>
      <c r="BG171" s="108">
        <v>419646.69116092846</v>
      </c>
      <c r="BH171" s="108">
        <v>330850.86698450707</v>
      </c>
      <c r="BI171" s="108">
        <v>292130.78701299522</v>
      </c>
      <c r="BJ171" s="108">
        <v>334188.92621060181</v>
      </c>
      <c r="BK171" s="108">
        <v>341661.69352568826</v>
      </c>
      <c r="BL171" s="108">
        <v>349134.46084077517</v>
      </c>
      <c r="BM171" s="108">
        <v>356607.22815586114</v>
      </c>
      <c r="BN171" s="108">
        <v>364079.99547094852</v>
      </c>
      <c r="BO171" s="108">
        <v>371552.76278603449</v>
      </c>
      <c r="BP171" s="108">
        <v>379025.5301011214</v>
      </c>
      <c r="BQ171" s="108">
        <v>386498.29741620738</v>
      </c>
      <c r="BR171" s="108">
        <v>393971.06473129429</v>
      </c>
      <c r="BS171" s="108">
        <v>401443.8320463812</v>
      </c>
      <c r="BV171" s="73"/>
      <c r="BW171" s="73"/>
      <c r="CE171" s="73"/>
      <c r="CF171" s="73"/>
      <c r="CG171" s="73"/>
      <c r="CH171" s="73"/>
      <c r="CT171" s="69"/>
    </row>
    <row r="172" spans="1:131">
      <c r="A172" s="110" t="s">
        <v>92</v>
      </c>
      <c r="B172" s="72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112"/>
      <c r="Q172" s="112"/>
      <c r="R172" s="112"/>
      <c r="S172" s="112"/>
      <c r="W172" s="112"/>
      <c r="X172" s="112"/>
      <c r="Y172" s="112"/>
      <c r="Z172" s="112"/>
      <c r="AA172" s="112"/>
      <c r="AB172" s="112"/>
      <c r="AC172" s="112"/>
      <c r="AD172" s="112"/>
      <c r="AE172" s="112"/>
      <c r="AF172" s="112"/>
      <c r="AG172" s="112"/>
      <c r="AH172" s="112"/>
      <c r="AI172" s="112"/>
      <c r="AJ172" s="112"/>
      <c r="AK172" s="112">
        <v>0</v>
      </c>
      <c r="AL172" s="112">
        <v>0</v>
      </c>
      <c r="AM172" s="112">
        <v>0</v>
      </c>
      <c r="AN172" s="112">
        <v>-500.32875375998054</v>
      </c>
      <c r="AO172" s="112">
        <v>-2457.141268601667</v>
      </c>
      <c r="AP172" s="112">
        <v>-6484.4034172522461</v>
      </c>
      <c r="AQ172" s="112">
        <v>-13979.780157132687</v>
      </c>
      <c r="AR172" s="112">
        <v>-22897.020157935811</v>
      </c>
      <c r="AS172" s="112">
        <v>-36627.370507759289</v>
      </c>
      <c r="AT172" s="112">
        <v>-48247.249842282967</v>
      </c>
      <c r="AU172" s="112">
        <v>-63215.365807473267</v>
      </c>
      <c r="AV172" s="112">
        <v>-75248.370280910342</v>
      </c>
      <c r="AW172" s="112">
        <v>-84538.236192532946</v>
      </c>
      <c r="AX172" s="112">
        <v>-92691.238607970881</v>
      </c>
      <c r="AY172" s="112">
        <v>-99168.496800493842</v>
      </c>
      <c r="AZ172" s="112">
        <v>-105448.5808675107</v>
      </c>
      <c r="BA172" s="112">
        <v>-116984.13734040597</v>
      </c>
      <c r="BB172" s="112">
        <v>-124574.19784068353</v>
      </c>
      <c r="BC172" s="112">
        <v>-128043.31104220348</v>
      </c>
      <c r="BD172" s="112">
        <v>-133677.40901564489</v>
      </c>
      <c r="BE172" s="112">
        <v>-139048.96639816402</v>
      </c>
      <c r="BF172" s="112">
        <v>-145559.63293544808</v>
      </c>
      <c r="BG172" s="112">
        <v>-157482.5981979027</v>
      </c>
      <c r="BH172" s="112">
        <v>-170543.20663179213</v>
      </c>
      <c r="BI172" s="112">
        <v>-178529.48559607059</v>
      </c>
      <c r="BJ172" s="112">
        <v>-184188.92621060187</v>
      </c>
      <c r="BK172" s="112">
        <v>-191661.69352568843</v>
      </c>
      <c r="BL172" s="112">
        <v>-199134.46084077499</v>
      </c>
      <c r="BM172" s="112">
        <v>-206607.22815586155</v>
      </c>
      <c r="BN172" s="112">
        <v>-214079.99547094811</v>
      </c>
      <c r="BO172" s="112">
        <v>-221552.76278603467</v>
      </c>
      <c r="BP172" s="112">
        <v>-229025.53010112123</v>
      </c>
      <c r="BQ172" s="112">
        <v>-236498.29741620782</v>
      </c>
      <c r="BR172" s="112">
        <v>-243971.06473129438</v>
      </c>
      <c r="BS172" s="112">
        <v>-251443.83204638094</v>
      </c>
      <c r="BV172" s="20"/>
      <c r="BW172" s="20"/>
      <c r="CJ172" s="165">
        <v>0.57416589955688291</v>
      </c>
      <c r="CK172" s="69"/>
      <c r="CL172" s="69"/>
      <c r="CM172" s="69"/>
      <c r="CN172" s="69"/>
      <c r="CO172" s="69"/>
      <c r="CP172" s="69"/>
      <c r="CQ172" s="69"/>
      <c r="CR172" s="69"/>
      <c r="CS172" s="69"/>
      <c r="CT172" s="69"/>
    </row>
    <row r="173" spans="1:131">
      <c r="A173" s="115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  <c r="X173" s="59"/>
      <c r="Y173" s="59"/>
      <c r="Z173" s="136"/>
      <c r="AA173" s="89"/>
      <c r="BV173" s="20"/>
      <c r="BW173" s="20"/>
      <c r="CJ173" s="165">
        <v>0.42583410044311709</v>
      </c>
      <c r="CK173" s="89"/>
      <c r="CL173" s="89"/>
      <c r="CM173" s="89"/>
      <c r="CN173" s="89"/>
      <c r="CO173" s="89"/>
      <c r="CP173" s="89"/>
      <c r="CQ173" s="89"/>
      <c r="CR173" s="89"/>
      <c r="CS173" s="89"/>
      <c r="CT173" s="89"/>
    </row>
    <row r="174" spans="1:131">
      <c r="S174" s="72"/>
      <c r="W174" s="72"/>
      <c r="X174" s="59"/>
      <c r="Y174" s="59"/>
      <c r="Z174" s="59"/>
      <c r="BV174" s="20"/>
      <c r="BW174" s="20"/>
      <c r="BX174" s="20"/>
      <c r="BY174" s="20"/>
    </row>
    <row r="175" spans="1:131" ht="21">
      <c r="A175" s="85" t="s">
        <v>111</v>
      </c>
      <c r="B175" s="86"/>
      <c r="C175" s="86"/>
      <c r="D175" s="86"/>
      <c r="E175" s="86"/>
      <c r="F175" s="86"/>
      <c r="G175" s="86"/>
      <c r="H175" s="86"/>
      <c r="I175" s="86"/>
      <c r="J175" s="86"/>
      <c r="K175" s="86"/>
      <c r="L175" s="86"/>
      <c r="M175" s="86"/>
      <c r="N175" s="86"/>
      <c r="O175" s="86"/>
      <c r="P175" s="87"/>
      <c r="Q175" s="87"/>
      <c r="R175" s="87"/>
      <c r="S175" s="87"/>
      <c r="T175" s="159"/>
      <c r="U175" s="159"/>
      <c r="V175" s="159"/>
      <c r="W175" s="87"/>
      <c r="X175" s="87">
        <v>0</v>
      </c>
      <c r="Y175" s="87">
        <v>0</v>
      </c>
      <c r="Z175" s="87">
        <v>0</v>
      </c>
      <c r="AA175" s="87">
        <v>0</v>
      </c>
      <c r="AB175" s="87">
        <v>0</v>
      </c>
      <c r="AC175" s="87">
        <v>0</v>
      </c>
      <c r="AD175" s="87">
        <v>0</v>
      </c>
      <c r="AE175" s="87">
        <v>0</v>
      </c>
      <c r="AF175" s="87">
        <v>0</v>
      </c>
      <c r="AG175" s="87">
        <v>0</v>
      </c>
      <c r="AH175" s="87">
        <v>0</v>
      </c>
      <c r="AI175" s="87">
        <v>0</v>
      </c>
      <c r="AJ175" s="87">
        <v>0</v>
      </c>
      <c r="AK175" s="87">
        <v>0</v>
      </c>
      <c r="AL175" s="87">
        <v>0</v>
      </c>
      <c r="AM175" s="87">
        <v>11477.761836441894</v>
      </c>
      <c r="AN175" s="87">
        <v>44890.140402956524</v>
      </c>
      <c r="AO175" s="87">
        <v>92387.166333644971</v>
      </c>
      <c r="AP175" s="87">
        <v>171947.24158512917</v>
      </c>
      <c r="AQ175" s="87">
        <v>204565.4106394031</v>
      </c>
      <c r="AR175" s="87">
        <v>314980.28058923397</v>
      </c>
      <c r="AS175" s="87">
        <v>266565.14655129449</v>
      </c>
      <c r="AT175" s="87">
        <v>343375.16862185881</v>
      </c>
      <c r="AU175" s="87">
        <v>276042.41907952772</v>
      </c>
      <c r="AV175" s="87">
        <v>213113.61304898397</v>
      </c>
      <c r="AW175" s="87">
        <v>187033.46404357045</v>
      </c>
      <c r="AX175" s="87">
        <v>148591.15397270489</v>
      </c>
      <c r="AY175" s="87">
        <v>144067.89274524106</v>
      </c>
      <c r="AZ175" s="87">
        <v>264630.74298990564</v>
      </c>
      <c r="BA175" s="87">
        <v>174119.32872473495</v>
      </c>
      <c r="BB175" s="87">
        <v>79582.983811089303</v>
      </c>
      <c r="BC175" s="87">
        <v>129248.68742075656</v>
      </c>
      <c r="BD175" s="87">
        <v>123225.89070487861</v>
      </c>
      <c r="BE175" s="87">
        <v>149357.55610657437</v>
      </c>
      <c r="BF175" s="87">
        <v>273518.07114462415</v>
      </c>
      <c r="BG175" s="87">
        <v>299616.10624345811</v>
      </c>
      <c r="BH175" s="87">
        <v>183208.75468881708</v>
      </c>
      <c r="BI175" s="87">
        <v>180000</v>
      </c>
      <c r="BJ175" s="87">
        <v>180000</v>
      </c>
      <c r="BK175" s="87">
        <v>180000</v>
      </c>
      <c r="BL175" s="87">
        <v>180000</v>
      </c>
      <c r="BM175" s="87">
        <v>180000</v>
      </c>
      <c r="BN175" s="87">
        <v>180000</v>
      </c>
      <c r="BO175" s="87">
        <v>180000</v>
      </c>
      <c r="BP175" s="87">
        <v>180000</v>
      </c>
      <c r="BQ175" s="87">
        <v>180000</v>
      </c>
      <c r="BR175" s="87">
        <v>180000</v>
      </c>
      <c r="BS175" s="87">
        <v>180000</v>
      </c>
    </row>
    <row r="176" spans="1:131" ht="15.75">
      <c r="A176" s="90"/>
      <c r="B176" s="91"/>
      <c r="C176" s="92"/>
      <c r="D176" s="92"/>
      <c r="E176" s="92"/>
      <c r="F176" s="92"/>
      <c r="G176" s="92"/>
      <c r="H176" s="92"/>
      <c r="I176" s="92"/>
      <c r="J176" s="92"/>
      <c r="K176" s="92"/>
      <c r="L176" s="92"/>
      <c r="M176" s="92"/>
      <c r="N176" s="92"/>
      <c r="O176" s="92"/>
      <c r="P176" s="142"/>
      <c r="Q176" s="142"/>
      <c r="R176" s="142" t="s">
        <v>105</v>
      </c>
      <c r="S176" s="142"/>
      <c r="T176" s="142"/>
      <c r="U176" s="142"/>
      <c r="V176" s="142"/>
      <c r="W176" s="143"/>
      <c r="AI176" s="169">
        <v>649476.4596243609</v>
      </c>
      <c r="BV176" s="73"/>
      <c r="BW176" s="73"/>
    </row>
    <row r="177" spans="1:131">
      <c r="A177" s="93" t="s">
        <v>78</v>
      </c>
      <c r="B177" s="44">
        <v>40969</v>
      </c>
      <c r="C177" s="44">
        <v>41000</v>
      </c>
      <c r="D177" s="44">
        <v>41030</v>
      </c>
      <c r="E177" s="44">
        <v>41061</v>
      </c>
      <c r="F177" s="44">
        <v>41091</v>
      </c>
      <c r="G177" s="44">
        <v>41122</v>
      </c>
      <c r="H177" s="44">
        <v>41153</v>
      </c>
      <c r="I177" s="44">
        <v>41183</v>
      </c>
      <c r="J177" s="44">
        <v>41214</v>
      </c>
      <c r="K177" s="44">
        <v>41244</v>
      </c>
      <c r="L177" s="44">
        <v>41275</v>
      </c>
      <c r="M177" s="44">
        <v>41306</v>
      </c>
      <c r="N177" s="44">
        <v>41334</v>
      </c>
      <c r="O177" s="44">
        <v>41365</v>
      </c>
      <c r="P177" s="48">
        <v>41395</v>
      </c>
      <c r="Q177" s="48">
        <v>41426</v>
      </c>
      <c r="R177" s="48">
        <v>41456</v>
      </c>
      <c r="S177" s="48">
        <v>41487</v>
      </c>
      <c r="T177" s="48">
        <v>41518</v>
      </c>
      <c r="U177" s="48">
        <v>41548</v>
      </c>
      <c r="V177" s="48">
        <v>41579</v>
      </c>
      <c r="W177" s="48">
        <v>41609</v>
      </c>
      <c r="X177" s="48">
        <v>41640</v>
      </c>
      <c r="Y177" s="48">
        <v>41671</v>
      </c>
      <c r="Z177" s="48">
        <v>41699</v>
      </c>
      <c r="AA177" s="48">
        <v>41730</v>
      </c>
      <c r="AB177" s="48">
        <v>41760</v>
      </c>
      <c r="AC177" s="48">
        <v>41791</v>
      </c>
      <c r="AD177" s="48">
        <v>41821</v>
      </c>
      <c r="AE177" s="48">
        <v>41852</v>
      </c>
      <c r="AF177" s="48">
        <v>41883</v>
      </c>
      <c r="AG177" s="48">
        <v>41913</v>
      </c>
      <c r="AH177" s="48">
        <v>41944</v>
      </c>
      <c r="AI177" s="48">
        <v>41974</v>
      </c>
      <c r="AJ177" s="48">
        <v>42005</v>
      </c>
      <c r="AK177" s="48">
        <v>42036</v>
      </c>
      <c r="AL177" s="48">
        <v>42064</v>
      </c>
      <c r="AM177" s="48">
        <v>42095</v>
      </c>
      <c r="AN177" s="48">
        <v>42125</v>
      </c>
      <c r="AO177" s="48">
        <v>42156</v>
      </c>
      <c r="AP177" s="48">
        <v>42186</v>
      </c>
      <c r="AQ177" s="48">
        <v>42217</v>
      </c>
      <c r="AR177" s="48">
        <v>42248</v>
      </c>
      <c r="AS177" s="48">
        <v>42278</v>
      </c>
      <c r="AT177" s="48">
        <v>42309</v>
      </c>
      <c r="AU177" s="48">
        <v>42339</v>
      </c>
      <c r="AV177" s="48">
        <v>42370</v>
      </c>
      <c r="AW177" s="48">
        <v>42401</v>
      </c>
      <c r="AX177" s="48">
        <v>42430</v>
      </c>
      <c r="AY177" s="48">
        <v>42461</v>
      </c>
      <c r="AZ177" s="48">
        <v>42491</v>
      </c>
      <c r="BA177" s="48">
        <v>42522</v>
      </c>
      <c r="BB177" s="48">
        <v>42552</v>
      </c>
      <c r="BC177" s="48">
        <v>42583</v>
      </c>
      <c r="BD177" s="48">
        <v>42614</v>
      </c>
      <c r="BE177" s="48">
        <v>42644</v>
      </c>
      <c r="BF177" s="48">
        <v>42675</v>
      </c>
      <c r="BG177" s="48">
        <v>42705</v>
      </c>
      <c r="BH177" s="48">
        <v>42736</v>
      </c>
      <c r="BI177" s="48">
        <v>42767</v>
      </c>
      <c r="BJ177" s="48">
        <v>42795</v>
      </c>
      <c r="BK177" s="48">
        <v>42826</v>
      </c>
      <c r="BL177" s="48">
        <v>42856</v>
      </c>
      <c r="BM177" s="48">
        <v>42887</v>
      </c>
      <c r="BN177" s="48">
        <v>42917</v>
      </c>
      <c r="BO177" s="48">
        <v>42948</v>
      </c>
      <c r="BP177" s="48">
        <v>42979</v>
      </c>
      <c r="BQ177" s="48">
        <v>43009</v>
      </c>
      <c r="BR177" s="48">
        <v>43040</v>
      </c>
      <c r="BS177" s="48">
        <v>43070</v>
      </c>
      <c r="BV177" s="73"/>
      <c r="BW177" s="94">
        <v>41365</v>
      </c>
      <c r="BX177" s="48">
        <v>41395</v>
      </c>
      <c r="BY177" s="48">
        <v>41426</v>
      </c>
      <c r="BZ177" s="48">
        <v>41456</v>
      </c>
      <c r="CA177" s="48">
        <v>41487</v>
      </c>
      <c r="CB177" s="48">
        <v>41518</v>
      </c>
      <c r="CC177" s="48">
        <v>41548</v>
      </c>
      <c r="CD177" s="48">
        <v>41579</v>
      </c>
      <c r="CE177" s="48">
        <v>41609</v>
      </c>
      <c r="CF177" s="48">
        <v>41640</v>
      </c>
      <c r="CG177" s="48">
        <v>41671</v>
      </c>
      <c r="CH177" s="48">
        <v>41699</v>
      </c>
      <c r="CI177" s="48">
        <v>41730</v>
      </c>
      <c r="CJ177" s="48">
        <v>41760</v>
      </c>
      <c r="CK177" s="48">
        <v>41791</v>
      </c>
      <c r="CL177" s="48">
        <v>41821</v>
      </c>
      <c r="CM177" s="48">
        <v>41852</v>
      </c>
      <c r="CN177" s="48">
        <v>41883</v>
      </c>
      <c r="CO177" s="48">
        <v>41913</v>
      </c>
      <c r="CP177" s="48">
        <v>41944</v>
      </c>
      <c r="CQ177" s="48">
        <v>41974</v>
      </c>
      <c r="CR177" s="48">
        <v>42005</v>
      </c>
      <c r="CS177" s="48">
        <v>42036</v>
      </c>
      <c r="CT177" s="48">
        <v>42064</v>
      </c>
      <c r="CU177" s="48">
        <v>42095</v>
      </c>
      <c r="CV177" s="48">
        <v>42125</v>
      </c>
      <c r="CW177" s="48">
        <v>42156</v>
      </c>
      <c r="CX177" s="48">
        <v>42186</v>
      </c>
      <c r="CY177" s="48">
        <v>42217</v>
      </c>
      <c r="CZ177" s="48">
        <v>42248</v>
      </c>
      <c r="DA177" s="48">
        <v>42278</v>
      </c>
      <c r="DB177" s="48">
        <v>42309</v>
      </c>
      <c r="DC177" s="48">
        <v>42339</v>
      </c>
      <c r="DD177" s="48">
        <v>42370</v>
      </c>
      <c r="DE177" s="48">
        <v>42401</v>
      </c>
      <c r="DF177" s="48">
        <v>42430</v>
      </c>
      <c r="DG177" s="48">
        <v>42461</v>
      </c>
      <c r="DH177" s="48">
        <v>42491</v>
      </c>
      <c r="DI177" s="48">
        <v>42522</v>
      </c>
      <c r="DJ177" s="48">
        <v>42552</v>
      </c>
      <c r="DK177" s="48">
        <v>42583</v>
      </c>
      <c r="DL177" s="48">
        <v>42614</v>
      </c>
      <c r="DM177" s="48">
        <v>42644</v>
      </c>
      <c r="DN177" s="48">
        <v>42675</v>
      </c>
      <c r="DO177" s="48">
        <v>42705</v>
      </c>
      <c r="DP177" s="48">
        <v>42736</v>
      </c>
      <c r="DQ177" s="48">
        <v>42767</v>
      </c>
      <c r="DR177" s="48">
        <v>42795</v>
      </c>
      <c r="DS177" s="48">
        <v>42826</v>
      </c>
      <c r="DT177" s="48">
        <v>42856</v>
      </c>
      <c r="DU177" s="48">
        <v>42887</v>
      </c>
      <c r="DV177" s="48">
        <v>42917</v>
      </c>
      <c r="DW177" s="48">
        <v>42948</v>
      </c>
      <c r="DX177" s="48">
        <v>42979</v>
      </c>
      <c r="DY177" s="48">
        <v>43009</v>
      </c>
      <c r="DZ177" s="48">
        <v>43040</v>
      </c>
      <c r="EA177" s="48">
        <v>43070</v>
      </c>
    </row>
    <row r="178" spans="1:131">
      <c r="A178" s="95" t="s">
        <v>79</v>
      </c>
      <c r="B178" s="101"/>
      <c r="C178" s="132"/>
      <c r="D178" s="132"/>
      <c r="E178" s="132"/>
      <c r="F178" s="132"/>
      <c r="G178" s="132"/>
      <c r="H178" s="132"/>
      <c r="I178" s="132"/>
      <c r="J178" s="132"/>
      <c r="K178" s="132"/>
      <c r="L178" s="132"/>
      <c r="M178" s="132"/>
      <c r="N178" s="132"/>
      <c r="O178" s="132"/>
      <c r="P178" s="132"/>
      <c r="Q178" s="132"/>
      <c r="R178" s="132"/>
      <c r="S178" s="132"/>
      <c r="T178" s="132"/>
      <c r="U178" s="132"/>
      <c r="V178" s="132"/>
      <c r="W178" s="132"/>
      <c r="X178" s="132"/>
      <c r="Y178" s="132"/>
      <c r="Z178" s="132"/>
      <c r="AA178" s="132"/>
      <c r="AB178" s="132"/>
      <c r="AC178" s="132"/>
      <c r="AD178" s="132"/>
      <c r="AE178" s="132"/>
      <c r="AF178" s="132"/>
      <c r="AG178" s="132"/>
      <c r="AH178" s="132"/>
      <c r="AI178" s="96"/>
      <c r="AJ178" s="132">
        <v>0</v>
      </c>
      <c r="AK178" s="170">
        <v>0</v>
      </c>
      <c r="AL178" s="171"/>
      <c r="AM178" s="171">
        <v>11477.761836441894</v>
      </c>
      <c r="AN178" s="171">
        <v>56367.90223939842</v>
      </c>
      <c r="AO178" s="171">
        <v>148755.06857304339</v>
      </c>
      <c r="AP178" s="171">
        <v>320702.31015817256</v>
      </c>
      <c r="AQ178" s="171">
        <v>525267.72079757566</v>
      </c>
      <c r="AR178" s="171">
        <v>840248.00138680963</v>
      </c>
      <c r="AS178" s="171">
        <v>1106813.1479381041</v>
      </c>
      <c r="AT178" s="171">
        <v>1450188.3165599629</v>
      </c>
      <c r="AU178" s="171">
        <v>1726230.7356394907</v>
      </c>
      <c r="AV178" s="171">
        <v>1939344.3486884746</v>
      </c>
      <c r="AW178" s="171">
        <v>2126377.8127320451</v>
      </c>
      <c r="AX178" s="171">
        <v>2274968.96670475</v>
      </c>
      <c r="AY178" s="171">
        <v>2419036.859449991</v>
      </c>
      <c r="AZ178" s="171">
        <v>2683667.6024398967</v>
      </c>
      <c r="BA178" s="171">
        <v>2857786.9311646316</v>
      </c>
      <c r="BB178" s="171">
        <v>2937369.9149757209</v>
      </c>
      <c r="BC178" s="171">
        <v>3066618.6023964775</v>
      </c>
      <c r="BD178" s="171">
        <v>3189844.4931013561</v>
      </c>
      <c r="BE178" s="171">
        <v>3339202.0492079305</v>
      </c>
      <c r="BF178" s="171">
        <v>3612720.1203525546</v>
      </c>
      <c r="BG178" s="171">
        <v>3912336.2265960127</v>
      </c>
      <c r="BH178" s="171">
        <v>4095544.9812848298</v>
      </c>
      <c r="BI178" s="14">
        <v>4275544.9812848298</v>
      </c>
      <c r="BJ178" s="14">
        <v>4455544.9812848298</v>
      </c>
      <c r="BK178" s="14">
        <v>4635544.9812848298</v>
      </c>
      <c r="BL178" s="14">
        <v>4815544.9812848298</v>
      </c>
      <c r="BM178" s="14">
        <v>4995544.9812848298</v>
      </c>
      <c r="BN178" s="14">
        <v>5175544.9812848298</v>
      </c>
      <c r="BO178" s="14">
        <v>5355544.9812848298</v>
      </c>
      <c r="BP178" s="14">
        <v>5535544.9812848298</v>
      </c>
      <c r="BQ178" s="14">
        <v>5715544.9812848298</v>
      </c>
      <c r="BR178" s="14">
        <v>5895544.9812848298</v>
      </c>
      <c r="BS178" s="14">
        <v>6075544.9812848298</v>
      </c>
      <c r="BT178" s="20" t="s">
        <v>84</v>
      </c>
      <c r="BU178" s="97">
        <v>1.2664039898158044</v>
      </c>
      <c r="BV178" s="73"/>
      <c r="BW178" s="73"/>
      <c r="CE178" s="69"/>
      <c r="CF178" s="69"/>
      <c r="CG178" s="69"/>
      <c r="CH178" s="69"/>
      <c r="CI178" s="69"/>
      <c r="CJ178" s="69"/>
      <c r="CK178" s="98"/>
      <c r="CL178" s="163"/>
      <c r="CM178" s="163"/>
      <c r="CN178" s="163"/>
      <c r="CO178" s="163"/>
      <c r="CP178" s="163"/>
      <c r="CQ178" s="163"/>
      <c r="CR178" s="163"/>
      <c r="CS178" s="163">
        <v>1</v>
      </c>
      <c r="CT178" s="163">
        <v>1</v>
      </c>
      <c r="CU178" s="163">
        <v>1</v>
      </c>
      <c r="CV178" s="163">
        <v>1</v>
      </c>
      <c r="CW178" s="163">
        <v>1</v>
      </c>
      <c r="CX178" s="163">
        <v>1</v>
      </c>
      <c r="CY178" s="163">
        <v>1</v>
      </c>
      <c r="CZ178" s="163">
        <v>1</v>
      </c>
      <c r="DA178" s="163">
        <v>1</v>
      </c>
      <c r="DB178" s="163">
        <v>1</v>
      </c>
      <c r="DC178" s="163">
        <v>1</v>
      </c>
      <c r="DD178" s="163">
        <v>1</v>
      </c>
      <c r="DE178" s="163">
        <v>1</v>
      </c>
      <c r="DF178" s="163">
        <v>1</v>
      </c>
      <c r="DG178" s="163">
        <v>1</v>
      </c>
      <c r="DH178" s="163">
        <v>1</v>
      </c>
      <c r="DI178" s="163">
        <v>1</v>
      </c>
      <c r="DJ178" s="163">
        <v>1</v>
      </c>
      <c r="DK178" s="163">
        <v>1</v>
      </c>
      <c r="DL178" s="163">
        <v>1</v>
      </c>
      <c r="DM178" s="163">
        <v>1</v>
      </c>
      <c r="DN178" s="163">
        <v>1</v>
      </c>
      <c r="DO178" s="163">
        <v>1</v>
      </c>
      <c r="DP178" s="163">
        <v>1</v>
      </c>
      <c r="DQ178" s="163">
        <v>1</v>
      </c>
      <c r="DR178" s="163">
        <v>1</v>
      </c>
      <c r="DS178" s="163">
        <v>1</v>
      </c>
      <c r="DT178" s="163">
        <v>1</v>
      </c>
      <c r="DU178" s="163">
        <v>1</v>
      </c>
      <c r="DV178" s="163">
        <v>1</v>
      </c>
      <c r="DW178" s="163">
        <v>1</v>
      </c>
      <c r="DX178" s="163">
        <v>1</v>
      </c>
      <c r="DY178" s="163">
        <v>1</v>
      </c>
      <c r="DZ178" s="163">
        <v>1</v>
      </c>
      <c r="EA178" s="163">
        <v>1</v>
      </c>
    </row>
    <row r="179" spans="1:131">
      <c r="A179" s="95" t="s">
        <v>81</v>
      </c>
      <c r="B179" s="101"/>
      <c r="C179" s="132"/>
      <c r="D179" s="132"/>
      <c r="E179" s="132"/>
      <c r="F179" s="132"/>
      <c r="G179" s="132"/>
      <c r="H179" s="132"/>
      <c r="I179" s="132"/>
      <c r="J179" s="132"/>
      <c r="K179" s="132"/>
      <c r="L179" s="132"/>
      <c r="M179" s="132"/>
      <c r="N179" s="132"/>
      <c r="O179" s="132"/>
      <c r="P179" s="132"/>
      <c r="Q179" s="132"/>
      <c r="R179" s="132"/>
      <c r="S179" s="132"/>
      <c r="T179" s="132"/>
      <c r="U179" s="132"/>
      <c r="V179" s="132"/>
      <c r="W179" s="132"/>
      <c r="X179" s="132"/>
      <c r="Y179" s="132"/>
      <c r="Z179" s="132"/>
      <c r="AA179" s="132"/>
      <c r="AB179" s="132"/>
      <c r="AC179" s="132"/>
      <c r="AD179" s="132"/>
      <c r="AE179" s="132"/>
      <c r="AF179" s="132"/>
      <c r="AG179" s="132"/>
      <c r="AH179" s="132"/>
      <c r="AI179" s="132"/>
      <c r="AJ179" s="132">
        <v>0</v>
      </c>
      <c r="AK179" s="132">
        <v>0</v>
      </c>
      <c r="AL179" s="132">
        <v>0</v>
      </c>
      <c r="AM179" s="132">
        <v>11307.890961262556</v>
      </c>
      <c r="AN179" s="132">
        <v>55398.374320880772</v>
      </c>
      <c r="AO179" s="132">
        <v>145839.46922901177</v>
      </c>
      <c r="AP179" s="132">
        <v>313646.85933469282</v>
      </c>
      <c r="AQ179" s="132">
        <v>512451.18841011496</v>
      </c>
      <c r="AR179" s="132">
        <v>817729.35494964337</v>
      </c>
      <c r="AS179" s="132">
        <v>1074494.2040183118</v>
      </c>
      <c r="AT179" s="132">
        <v>1404362.3657566686</v>
      </c>
      <c r="AU179" s="132">
        <v>1667538.8906277488</v>
      </c>
      <c r="AV179" s="132">
        <v>1868752.214396215</v>
      </c>
      <c r="AW179" s="132">
        <v>2043874.3535980429</v>
      </c>
      <c r="AX179" s="132">
        <v>2181240.2452765154</v>
      </c>
      <c r="AY179" s="132">
        <v>2313566.852377973</v>
      </c>
      <c r="AZ179" s="132">
        <v>2560218.8927276633</v>
      </c>
      <c r="BA179" s="132">
        <v>2719470.0436962652</v>
      </c>
      <c r="BB179" s="132">
        <v>2788151.5232949564</v>
      </c>
      <c r="BC179" s="132">
        <v>2903474.4927489874</v>
      </c>
      <c r="BD179" s="132">
        <v>3012489.1392849232</v>
      </c>
      <c r="BE179" s="132">
        <v>3145528.3303538733</v>
      </c>
      <c r="BF179" s="132">
        <v>3394511.8250832637</v>
      </c>
      <c r="BG179" s="132">
        <v>3666641.5115657868</v>
      </c>
      <c r="BH179" s="132">
        <v>3828515.4485050626</v>
      </c>
      <c r="BI179" s="132">
        <v>3986518.1405499796</v>
      </c>
      <c r="BJ179" s="132">
        <v>4143656.8325948962</v>
      </c>
      <c r="BK179" s="132">
        <v>4299931.5246398132</v>
      </c>
      <c r="BL179" s="132">
        <v>4455342.2166847298</v>
      </c>
      <c r="BM179" s="132">
        <v>4609888.9087296464</v>
      </c>
      <c r="BN179" s="132">
        <v>4763571.6007745638</v>
      </c>
      <c r="BO179" s="132">
        <v>4916390.2928194804</v>
      </c>
      <c r="BP179" s="132">
        <v>5068344.984864397</v>
      </c>
      <c r="BQ179" s="132">
        <v>5219435.6769093145</v>
      </c>
      <c r="BR179" s="132">
        <v>5369662.368954231</v>
      </c>
      <c r="BS179" s="132">
        <v>5519025.0609991476</v>
      </c>
      <c r="BT179" s="20" t="s">
        <v>86</v>
      </c>
      <c r="BU179" s="97">
        <v>0.55291995099586555</v>
      </c>
      <c r="BV179" s="73"/>
      <c r="BW179" s="73"/>
      <c r="CE179" s="89"/>
      <c r="CF179" s="89"/>
      <c r="CG179" s="89"/>
      <c r="CH179" s="89"/>
      <c r="CI179" s="89"/>
      <c r="CJ179" s="89"/>
      <c r="CK179" s="98"/>
      <c r="CL179" s="163"/>
      <c r="CM179" s="163"/>
      <c r="CN179" s="163"/>
      <c r="CO179" s="163"/>
      <c r="CP179" s="163"/>
      <c r="CQ179" s="163"/>
      <c r="CR179" s="163">
        <v>0.99</v>
      </c>
      <c r="CS179" s="163">
        <v>0.99</v>
      </c>
      <c r="CT179" s="163">
        <v>0.98760000000000003</v>
      </c>
      <c r="CU179" s="163">
        <v>0.98520000000000008</v>
      </c>
      <c r="CV179" s="163">
        <v>0.98280000000000012</v>
      </c>
      <c r="CW179" s="163">
        <v>0.98040000000000016</v>
      </c>
      <c r="CX179" s="163">
        <v>0.9780000000000002</v>
      </c>
      <c r="CY179" s="163">
        <v>0.97560000000000024</v>
      </c>
      <c r="CZ179" s="163">
        <v>0.97320000000000029</v>
      </c>
      <c r="DA179" s="163">
        <v>0.97080000000000033</v>
      </c>
      <c r="DB179" s="163">
        <v>0.96840000000000037</v>
      </c>
      <c r="DC179" s="163">
        <v>0.96600000000000041</v>
      </c>
      <c r="DD179" s="163">
        <v>0.96360000000000046</v>
      </c>
      <c r="DE179" s="163">
        <v>0.9612000000000005</v>
      </c>
      <c r="DF179" s="163">
        <v>0.95880000000000054</v>
      </c>
      <c r="DG179" s="163">
        <v>0.95640000000000058</v>
      </c>
      <c r="DH179" s="163">
        <v>0.95400000000000063</v>
      </c>
      <c r="DI179" s="163">
        <v>0.95160000000000067</v>
      </c>
      <c r="DJ179" s="163">
        <v>0.94920000000000071</v>
      </c>
      <c r="DK179" s="163">
        <v>0.94680000000000075</v>
      </c>
      <c r="DL179" s="163">
        <v>0.94440000000000079</v>
      </c>
      <c r="DM179" s="163">
        <v>0.94200000000000084</v>
      </c>
      <c r="DN179" s="163">
        <v>0.93960000000000088</v>
      </c>
      <c r="DO179" s="163">
        <v>0.93720000000000092</v>
      </c>
      <c r="DP179" s="163">
        <v>0.93480000000000096</v>
      </c>
      <c r="DQ179" s="163">
        <v>0.93240000000000101</v>
      </c>
      <c r="DR179" s="163">
        <v>0.93000000000000105</v>
      </c>
      <c r="DS179" s="163">
        <v>0.92760000000000109</v>
      </c>
      <c r="DT179" s="163">
        <v>0.92520000000000113</v>
      </c>
      <c r="DU179" s="163">
        <v>0.92280000000000117</v>
      </c>
      <c r="DV179" s="163">
        <v>0.92040000000000122</v>
      </c>
      <c r="DW179" s="163">
        <v>0.91800000000000126</v>
      </c>
      <c r="DX179" s="163">
        <v>0.9156000000000013</v>
      </c>
      <c r="DY179" s="163">
        <v>0.91320000000000134</v>
      </c>
      <c r="DZ179" s="163">
        <v>0.91080000000000139</v>
      </c>
      <c r="EA179" s="163">
        <v>0.90840000000000143</v>
      </c>
    </row>
    <row r="180" spans="1:131">
      <c r="A180" s="95" t="s">
        <v>83</v>
      </c>
      <c r="B180" s="162"/>
      <c r="C180" s="132"/>
      <c r="D180" s="132"/>
      <c r="E180" s="132"/>
      <c r="F180" s="132"/>
      <c r="G180" s="132"/>
      <c r="H180" s="132"/>
      <c r="I180" s="132"/>
      <c r="J180" s="132"/>
      <c r="K180" s="132"/>
      <c r="L180" s="132"/>
      <c r="M180" s="132"/>
      <c r="N180" s="132"/>
      <c r="O180" s="132"/>
      <c r="P180" s="132"/>
      <c r="Q180" s="132"/>
      <c r="R180" s="132"/>
      <c r="S180" s="132"/>
      <c r="T180" s="132"/>
      <c r="U180" s="132"/>
      <c r="V180" s="132"/>
      <c r="W180" s="132"/>
      <c r="X180" s="132"/>
      <c r="Y180" s="132"/>
      <c r="Z180" s="132"/>
      <c r="AA180" s="132"/>
      <c r="AB180" s="132"/>
      <c r="AC180" s="132"/>
      <c r="AD180" s="132"/>
      <c r="AE180" s="132"/>
      <c r="AF180" s="132"/>
      <c r="AG180" s="132"/>
      <c r="AH180" s="132"/>
      <c r="AI180" s="132"/>
      <c r="AJ180" s="132">
        <v>0</v>
      </c>
      <c r="AK180" s="132">
        <v>0</v>
      </c>
      <c r="AL180" s="132">
        <v>0</v>
      </c>
      <c r="AM180" s="132">
        <v>135.72476847285955</v>
      </c>
      <c r="AN180" s="132">
        <v>851.69566412843267</v>
      </c>
      <c r="AO180" s="132">
        <v>2546.0046701358997</v>
      </c>
      <c r="AP180" s="132">
        <v>5064.671449695401</v>
      </c>
      <c r="AQ180" s="132">
        <v>10347.881896870003</v>
      </c>
      <c r="AR180" s="132">
        <v>18546.486607313473</v>
      </c>
      <c r="AS180" s="132">
        <v>26096.650209238069</v>
      </c>
      <c r="AT180" s="132">
        <v>36376.154101692031</v>
      </c>
      <c r="AU180" s="132">
        <v>45899.268057090296</v>
      </c>
      <c r="AV180" s="132">
        <v>55525.30470339545</v>
      </c>
      <c r="AW180" s="132">
        <v>65221.608404434162</v>
      </c>
      <c r="AX180" s="132">
        <v>74424.018793512194</v>
      </c>
      <c r="AY180" s="132">
        <v>84075.96607516511</v>
      </c>
      <c r="AZ180" s="132">
        <v>98752.618223326295</v>
      </c>
      <c r="BA180" s="132">
        <v>110994.44587257832</v>
      </c>
      <c r="BB180" s="132">
        <v>120082.52355217133</v>
      </c>
      <c r="BC180" s="132">
        <v>131627.347900922</v>
      </c>
      <c r="BD180" s="132">
        <v>143429.1268808959</v>
      </c>
      <c r="BE180" s="132">
        <v>156962.42245826003</v>
      </c>
      <c r="BF180" s="132">
        <v>177195.37422240991</v>
      </c>
      <c r="BG180" s="132">
        <v>199878.52180581455</v>
      </c>
      <c r="BH180" s="132">
        <v>237200.31349940921</v>
      </c>
      <c r="BI180" s="132">
        <v>257102.77154125698</v>
      </c>
      <c r="BJ180" s="132">
        <v>277803.22958310426</v>
      </c>
      <c r="BK180" s="132">
        <v>299301.687624952</v>
      </c>
      <c r="BL180" s="132">
        <v>321598.14566679974</v>
      </c>
      <c r="BM180" s="132">
        <v>344692.60370864748</v>
      </c>
      <c r="BN180" s="132">
        <v>368585.06175049517</v>
      </c>
      <c r="BO180" s="132">
        <v>393275.51979234227</v>
      </c>
      <c r="BP180" s="132">
        <v>418763.97783418995</v>
      </c>
      <c r="BQ180" s="132">
        <v>445050.43587603763</v>
      </c>
      <c r="BR180" s="132">
        <v>472134.89391788532</v>
      </c>
      <c r="BS180" s="132">
        <v>500017.35195973294</v>
      </c>
      <c r="BV180" s="73"/>
      <c r="BW180" s="73"/>
      <c r="CE180" s="89"/>
      <c r="CF180" s="89"/>
      <c r="CG180" s="89"/>
      <c r="CH180" s="89"/>
      <c r="CI180" s="89"/>
      <c r="CJ180" s="89"/>
      <c r="CK180" s="119"/>
      <c r="CL180" s="89"/>
      <c r="CM180" s="89"/>
      <c r="CN180" s="89"/>
      <c r="CO180" s="89"/>
      <c r="CP180" s="89"/>
      <c r="CQ180" s="89"/>
      <c r="CR180" s="89"/>
      <c r="CS180" s="89">
        <v>9.3895761261174604E-3</v>
      </c>
      <c r="CT180" s="89">
        <v>1.222899419455048E-2</v>
      </c>
      <c r="CU180" s="89">
        <v>1.1825020453197888E-2</v>
      </c>
      <c r="CV180" s="89">
        <v>1.5109585957469585E-2</v>
      </c>
      <c r="CW180" s="89">
        <v>1.7115414584248145E-2</v>
      </c>
      <c r="CX180" s="89">
        <v>1.5792438312020485E-2</v>
      </c>
      <c r="CY180" s="89">
        <v>1.9700205223267098E-2</v>
      </c>
      <c r="CZ180" s="89">
        <v>2.2072634004130842E-2</v>
      </c>
      <c r="DA180" s="89">
        <v>2.3578189559686602E-2</v>
      </c>
      <c r="DB180" s="89">
        <v>2.5083745115242029E-2</v>
      </c>
      <c r="DC180" s="89">
        <v>2.6589300670797456E-2</v>
      </c>
      <c r="DD180" s="89">
        <v>2.8630967337464175E-2</v>
      </c>
      <c r="DE180" s="89">
        <v>3.0672634004130783E-2</v>
      </c>
      <c r="DF180" s="89">
        <v>3.2714300670797281E-2</v>
      </c>
      <c r="DG180" s="89">
        <v>3.4755967337463889E-2</v>
      </c>
      <c r="DH180" s="89">
        <v>3.6797634004130719E-2</v>
      </c>
      <c r="DI180" s="89">
        <v>3.8839300670797328E-2</v>
      </c>
      <c r="DJ180" s="89">
        <v>4.0880967337463825E-2</v>
      </c>
      <c r="DK180" s="89">
        <v>4.2922634004130433E-2</v>
      </c>
      <c r="DL180" s="89">
        <v>4.4964300670797153E-2</v>
      </c>
      <c r="DM180" s="89">
        <v>4.7005967337463761E-2</v>
      </c>
      <c r="DN180" s="89">
        <v>4.9047634004130369E-2</v>
      </c>
      <c r="DO180" s="89">
        <v>5.1089300670796867E-2</v>
      </c>
      <c r="DP180" s="89">
        <v>5.7916666666665728E-2</v>
      </c>
      <c r="DQ180" s="89">
        <v>6.0133333333332373E-2</v>
      </c>
      <c r="DR180" s="89">
        <v>6.2349999999998906E-2</v>
      </c>
      <c r="DS180" s="89">
        <v>6.4566666666665551E-2</v>
      </c>
      <c r="DT180" s="89">
        <v>6.6783333333332195E-2</v>
      </c>
      <c r="DU180" s="89">
        <v>6.899999999999884E-2</v>
      </c>
      <c r="DV180" s="89">
        <v>7.1216666666665485E-2</v>
      </c>
      <c r="DW180" s="89">
        <v>7.3433333333332018E-2</v>
      </c>
      <c r="DX180" s="89">
        <v>7.5649999999998663E-2</v>
      </c>
      <c r="DY180" s="89">
        <v>7.7866666666665307E-2</v>
      </c>
      <c r="DZ180" s="89">
        <v>8.0083333333331952E-2</v>
      </c>
      <c r="EA180" s="89">
        <v>8.2299999999998597E-2</v>
      </c>
    </row>
    <row r="181" spans="1:131">
      <c r="A181" s="95" t="s">
        <v>85</v>
      </c>
      <c r="B181" s="162"/>
      <c r="C181" s="132"/>
      <c r="D181" s="132"/>
      <c r="E181" s="132"/>
      <c r="F181" s="132"/>
      <c r="G181" s="132"/>
      <c r="H181" s="132"/>
      <c r="I181" s="132"/>
      <c r="J181" s="132"/>
      <c r="K181" s="132"/>
      <c r="L181" s="132"/>
      <c r="M181" s="132"/>
      <c r="N181" s="132"/>
      <c r="O181" s="132"/>
      <c r="P181" s="132"/>
      <c r="Q181" s="132"/>
      <c r="R181" s="132"/>
      <c r="S181" s="132"/>
      <c r="T181" s="132"/>
      <c r="U181" s="132"/>
      <c r="V181" s="132"/>
      <c r="W181" s="132"/>
      <c r="X181" s="132"/>
      <c r="Y181" s="132"/>
      <c r="Z181" s="132"/>
      <c r="AA181" s="132"/>
      <c r="AB181" s="132"/>
      <c r="AC181" s="132"/>
      <c r="AD181" s="132"/>
      <c r="AE181" s="132"/>
      <c r="AF181" s="132"/>
      <c r="AG181" s="132"/>
      <c r="AH181" s="132"/>
      <c r="AI181" s="132"/>
      <c r="AJ181" s="132">
        <v>0</v>
      </c>
      <c r="AK181" s="132">
        <v>0</v>
      </c>
      <c r="AL181" s="132">
        <v>0</v>
      </c>
      <c r="AM181" s="132">
        <v>0</v>
      </c>
      <c r="AN181" s="132">
        <v>0</v>
      </c>
      <c r="AO181" s="132">
        <v>0</v>
      </c>
      <c r="AP181" s="132">
        <v>0</v>
      </c>
      <c r="AQ181" s="132">
        <v>0</v>
      </c>
      <c r="AR181" s="132">
        <v>0</v>
      </c>
      <c r="AS181" s="132">
        <v>0</v>
      </c>
      <c r="AT181" s="132">
        <v>0</v>
      </c>
      <c r="AU181" s="132">
        <v>0</v>
      </c>
      <c r="AV181" s="132">
        <v>0</v>
      </c>
      <c r="AW181" s="132">
        <v>0</v>
      </c>
      <c r="AX181" s="132">
        <v>0</v>
      </c>
      <c r="AY181" s="132">
        <v>0</v>
      </c>
      <c r="AZ181" s="132">
        <v>0</v>
      </c>
      <c r="BA181" s="132">
        <v>0</v>
      </c>
      <c r="BB181" s="132">
        <v>0</v>
      </c>
      <c r="BC181" s="132">
        <v>0</v>
      </c>
      <c r="BD181" s="132">
        <v>0</v>
      </c>
      <c r="BE181" s="132">
        <v>0</v>
      </c>
      <c r="BF181" s="132">
        <v>0</v>
      </c>
      <c r="BG181" s="132">
        <v>0</v>
      </c>
      <c r="BH181" s="132">
        <v>0</v>
      </c>
      <c r="BI181" s="132">
        <v>0</v>
      </c>
      <c r="BJ181" s="132">
        <v>0</v>
      </c>
      <c r="BK181" s="132">
        <v>0</v>
      </c>
      <c r="BL181" s="132">
        <v>0</v>
      </c>
      <c r="BM181" s="132">
        <v>0</v>
      </c>
      <c r="BN181" s="132">
        <v>0</v>
      </c>
      <c r="BO181" s="132">
        <v>0</v>
      </c>
      <c r="BP181" s="132">
        <v>0</v>
      </c>
      <c r="BQ181" s="132">
        <v>0</v>
      </c>
      <c r="BR181" s="132">
        <v>0</v>
      </c>
      <c r="BS181" s="132">
        <v>0</v>
      </c>
      <c r="BU181" s="20"/>
      <c r="BV181" s="73"/>
      <c r="BW181" s="73"/>
      <c r="CE181" s="89"/>
      <c r="CF181" s="89"/>
      <c r="CG181" s="89"/>
      <c r="CH181" s="89"/>
      <c r="CI181" s="89"/>
      <c r="CJ181" s="89"/>
      <c r="CK181" s="98"/>
      <c r="CL181" s="163"/>
      <c r="CM181" s="163"/>
      <c r="CN181" s="163"/>
      <c r="CO181" s="163"/>
      <c r="CP181" s="163"/>
      <c r="CQ181" s="163"/>
      <c r="CR181" s="163"/>
      <c r="CS181" s="163">
        <v>0</v>
      </c>
      <c r="CT181" s="163">
        <v>0</v>
      </c>
      <c r="CU181" s="163">
        <v>0</v>
      </c>
      <c r="CV181" s="163">
        <v>0</v>
      </c>
      <c r="CW181" s="163">
        <v>0</v>
      </c>
      <c r="CX181" s="163">
        <v>0</v>
      </c>
      <c r="CY181" s="163">
        <v>0</v>
      </c>
      <c r="CZ181" s="163">
        <v>0</v>
      </c>
      <c r="DA181" s="163">
        <v>0</v>
      </c>
      <c r="DB181" s="163">
        <v>0</v>
      </c>
      <c r="DC181" s="163">
        <v>0</v>
      </c>
      <c r="DD181" s="163">
        <v>0</v>
      </c>
      <c r="DE181" s="163">
        <v>0</v>
      </c>
      <c r="DF181" s="163">
        <v>0</v>
      </c>
      <c r="DG181" s="163">
        <v>0</v>
      </c>
      <c r="DH181" s="163">
        <v>0</v>
      </c>
      <c r="DI181" s="163">
        <v>0</v>
      </c>
      <c r="DJ181" s="163">
        <v>0</v>
      </c>
      <c r="DK181" s="163">
        <v>0</v>
      </c>
      <c r="DL181" s="163">
        <v>0</v>
      </c>
      <c r="DM181" s="163">
        <v>0</v>
      </c>
      <c r="DN181" s="163">
        <v>0</v>
      </c>
      <c r="DO181" s="163">
        <v>0</v>
      </c>
      <c r="DP181" s="163">
        <v>0</v>
      </c>
      <c r="DQ181" s="163">
        <v>0</v>
      </c>
      <c r="DR181" s="163">
        <v>0</v>
      </c>
      <c r="DS181" s="163">
        <v>0</v>
      </c>
      <c r="DT181" s="163">
        <v>0</v>
      </c>
      <c r="DU181" s="163">
        <v>0</v>
      </c>
      <c r="DV181" s="163">
        <v>0</v>
      </c>
      <c r="DW181" s="163">
        <v>0</v>
      </c>
      <c r="DX181" s="163">
        <v>0</v>
      </c>
      <c r="DY181" s="163">
        <v>0</v>
      </c>
      <c r="DZ181" s="163">
        <v>0</v>
      </c>
      <c r="EA181" s="163">
        <v>0</v>
      </c>
    </row>
    <row r="182" spans="1:131">
      <c r="A182" s="95" t="s">
        <v>87</v>
      </c>
      <c r="B182" s="162"/>
      <c r="C182" s="132"/>
      <c r="D182" s="132"/>
      <c r="E182" s="132"/>
      <c r="F182" s="132"/>
      <c r="G182" s="132"/>
      <c r="H182" s="132"/>
      <c r="I182" s="132"/>
      <c r="J182" s="132"/>
      <c r="K182" s="132"/>
      <c r="L182" s="132"/>
      <c r="M182" s="132"/>
      <c r="N182" s="132"/>
      <c r="O182" s="132"/>
      <c r="P182" s="132"/>
      <c r="Q182" s="132"/>
      <c r="R182" s="132"/>
      <c r="S182" s="132"/>
      <c r="T182" s="132"/>
      <c r="U182" s="132"/>
      <c r="V182" s="132"/>
      <c r="W182" s="132"/>
      <c r="X182" s="132"/>
      <c r="Y182" s="132"/>
      <c r="Z182" s="132"/>
      <c r="AA182" s="132"/>
      <c r="AB182" s="132"/>
      <c r="AC182" s="132"/>
      <c r="AD182" s="132"/>
      <c r="AE182" s="132"/>
      <c r="AF182" s="132"/>
      <c r="AG182" s="132"/>
      <c r="AH182" s="132"/>
      <c r="AI182" s="132"/>
      <c r="AJ182" s="132">
        <v>0</v>
      </c>
      <c r="AK182" s="132">
        <v>0</v>
      </c>
      <c r="AL182" s="132">
        <v>0</v>
      </c>
      <c r="AM182" s="132">
        <v>26.749326856328494</v>
      </c>
      <c r="AN182" s="132">
        <v>45.180291502874418</v>
      </c>
      <c r="AO182" s="132">
        <v>82.001541321174727</v>
      </c>
      <c r="AP182" s="132">
        <v>1164.0800853765791</v>
      </c>
      <c r="AQ182" s="132">
        <v>776.12116802073604</v>
      </c>
      <c r="AR182" s="132">
        <v>723.20089115702569</v>
      </c>
      <c r="AS182" s="132">
        <v>1229.3366209669082</v>
      </c>
      <c r="AT182" s="132">
        <v>1973.2702695598527</v>
      </c>
      <c r="AU182" s="132">
        <v>2780.4386879425615</v>
      </c>
      <c r="AV182" s="132">
        <v>3608.5367286965129</v>
      </c>
      <c r="AW182" s="132">
        <v>4488.1442229637396</v>
      </c>
      <c r="AX182" s="132">
        <v>5370.5177136554812</v>
      </c>
      <c r="AY182" s="132">
        <v>6315.3779062812291</v>
      </c>
      <c r="AZ182" s="132">
        <v>7677.1661101012014</v>
      </c>
      <c r="BA182" s="132">
        <v>8889.7158897763275</v>
      </c>
      <c r="BB182" s="132">
        <v>9871.6171028773151</v>
      </c>
      <c r="BC182" s="132">
        <v>11072.637730591623</v>
      </c>
      <c r="BD182" s="132">
        <v>12315.030494775399</v>
      </c>
      <c r="BE182" s="132">
        <v>13726.455623749298</v>
      </c>
      <c r="BF182" s="132">
        <v>15753.986205416295</v>
      </c>
      <c r="BG182" s="132">
        <v>18038.606015579291</v>
      </c>
      <c r="BH182" s="132">
        <v>0</v>
      </c>
      <c r="BI182" s="132">
        <v>0</v>
      </c>
      <c r="BJ182" s="132">
        <v>0</v>
      </c>
      <c r="BK182" s="132">
        <v>0</v>
      </c>
      <c r="BL182" s="132">
        <v>0</v>
      </c>
      <c r="BM182" s="132">
        <v>0</v>
      </c>
      <c r="BN182" s="132">
        <v>0</v>
      </c>
      <c r="BO182" s="132">
        <v>0</v>
      </c>
      <c r="BP182" s="132">
        <v>0</v>
      </c>
      <c r="BQ182" s="132">
        <v>0</v>
      </c>
      <c r="BR182" s="132">
        <v>0</v>
      </c>
      <c r="BS182" s="132">
        <v>0</v>
      </c>
      <c r="BU182" s="20"/>
      <c r="BV182" s="73"/>
      <c r="BW182" s="73"/>
      <c r="CE182" s="89"/>
      <c r="CF182" s="89"/>
      <c r="CG182" s="89"/>
      <c r="CH182" s="89"/>
      <c r="CI182" s="89"/>
      <c r="CJ182" s="89"/>
      <c r="CK182" s="98"/>
      <c r="CL182" s="163"/>
      <c r="CM182" s="163"/>
      <c r="CN182" s="163"/>
      <c r="CO182" s="163"/>
      <c r="CP182" s="163"/>
      <c r="CQ182" s="163"/>
      <c r="CR182" s="163"/>
      <c r="CS182" s="163">
        <v>6.1042387388254903E-4</v>
      </c>
      <c r="CT182" s="163">
        <v>1.7100580544951341E-4</v>
      </c>
      <c r="CU182" s="163">
        <v>2.3305351023576201E-3</v>
      </c>
      <c r="CV182" s="163">
        <v>8.0152515364135006E-4</v>
      </c>
      <c r="CW182" s="163">
        <v>5.512520824183507E-4</v>
      </c>
      <c r="CX182" s="163">
        <v>3.629783910201479E-3</v>
      </c>
      <c r="CY182" s="163">
        <v>1.4775725545104125E-3</v>
      </c>
      <c r="CZ182" s="163">
        <v>8.6069932920209216E-4</v>
      </c>
      <c r="DA182" s="163">
        <v>1.1106993292020922E-3</v>
      </c>
      <c r="DB182" s="163">
        <v>1.3606993292020922E-3</v>
      </c>
      <c r="DC182" s="163">
        <v>1.6106993292020922E-3</v>
      </c>
      <c r="DD182" s="163">
        <v>1.8606993292020922E-3</v>
      </c>
      <c r="DE182" s="163">
        <v>2.1106993292020924E-3</v>
      </c>
      <c r="DF182" s="163">
        <v>2.3606993292020926E-3</v>
      </c>
      <c r="DG182" s="163">
        <v>2.6106993292020928E-3</v>
      </c>
      <c r="DH182" s="163">
        <v>2.8606993292020931E-3</v>
      </c>
      <c r="DI182" s="163">
        <v>3.1106993292020933E-3</v>
      </c>
      <c r="DJ182" s="163">
        <v>3.3606993292020935E-3</v>
      </c>
      <c r="DK182" s="163">
        <v>3.6106993292020937E-3</v>
      </c>
      <c r="DL182" s="163">
        <v>3.860699329202094E-3</v>
      </c>
      <c r="DM182" s="163">
        <v>4.1106993292020942E-3</v>
      </c>
      <c r="DN182" s="163">
        <v>4.3606993292020944E-3</v>
      </c>
      <c r="DO182" s="163">
        <v>4.6106993292020946E-3</v>
      </c>
      <c r="DP182" s="163">
        <v>0</v>
      </c>
      <c r="DQ182" s="163">
        <v>0</v>
      </c>
      <c r="DR182" s="163">
        <v>0</v>
      </c>
      <c r="DS182" s="163">
        <v>0</v>
      </c>
      <c r="DT182" s="163">
        <v>0</v>
      </c>
      <c r="DU182" s="163">
        <v>0</v>
      </c>
      <c r="DV182" s="163">
        <v>0</v>
      </c>
      <c r="DW182" s="163">
        <v>0</v>
      </c>
      <c r="DX182" s="163">
        <v>0</v>
      </c>
      <c r="DY182" s="163">
        <v>0</v>
      </c>
      <c r="DZ182" s="163">
        <v>0</v>
      </c>
      <c r="EA182" s="163">
        <v>0</v>
      </c>
    </row>
    <row r="183" spans="1:131">
      <c r="A183" s="95" t="s">
        <v>88</v>
      </c>
      <c r="B183" s="162"/>
      <c r="C183" s="132"/>
      <c r="D183" s="132"/>
      <c r="E183" s="132"/>
      <c r="F183" s="132"/>
      <c r="G183" s="132"/>
      <c r="H183" s="132"/>
      <c r="I183" s="132"/>
      <c r="J183" s="132"/>
      <c r="K183" s="132"/>
      <c r="L183" s="132"/>
      <c r="M183" s="132"/>
      <c r="N183" s="132"/>
      <c r="O183" s="132"/>
      <c r="P183" s="132"/>
      <c r="Q183" s="132"/>
      <c r="R183" s="132"/>
      <c r="S183" s="132"/>
      <c r="T183" s="132"/>
      <c r="U183" s="132"/>
      <c r="V183" s="132"/>
      <c r="W183" s="132"/>
      <c r="X183" s="132"/>
      <c r="Y183" s="132"/>
      <c r="Z183" s="132"/>
      <c r="AA183" s="132"/>
      <c r="AB183" s="132"/>
      <c r="AC183" s="132"/>
      <c r="AD183" s="132"/>
      <c r="AE183" s="132"/>
      <c r="AF183" s="132"/>
      <c r="AG183" s="132"/>
      <c r="AH183" s="132"/>
      <c r="AI183" s="132"/>
      <c r="AJ183" s="132">
        <v>0</v>
      </c>
      <c r="AK183" s="132">
        <v>0</v>
      </c>
      <c r="AL183" s="132">
        <v>0</v>
      </c>
      <c r="AM183" s="132">
        <v>3.6085871104419542</v>
      </c>
      <c r="AN183" s="132">
        <v>35.443928592057617</v>
      </c>
      <c r="AO183" s="132">
        <v>140.30495597876947</v>
      </c>
      <c r="AP183" s="132">
        <v>403.31285461992013</v>
      </c>
      <c r="AQ183" s="132">
        <v>825.71600361284004</v>
      </c>
      <c r="AR183" s="132">
        <v>1585.0345131324007</v>
      </c>
      <c r="AS183" s="132">
        <v>2435.8600582260324</v>
      </c>
      <c r="AT183" s="132">
        <v>3647.4922141957036</v>
      </c>
      <c r="AU183" s="132">
        <v>4884.5137788532647</v>
      </c>
      <c r="AV183" s="132">
        <v>5590.0336038828837</v>
      </c>
      <c r="AW183" s="132">
        <v>6241.5274389388542</v>
      </c>
      <c r="AX183" s="132">
        <v>6797.9203274038291</v>
      </c>
      <c r="AY183" s="132">
        <v>7356.2645331697277</v>
      </c>
      <c r="AZ183" s="132">
        <v>8302.8393435660546</v>
      </c>
      <c r="BA183" s="132">
        <v>8992.5748421003318</v>
      </c>
      <c r="BB183" s="132">
        <v>9398.2421204942075</v>
      </c>
      <c r="BC183" s="132">
        <v>9973.8540152468104</v>
      </c>
      <c r="BD183" s="132">
        <v>10543.221036349349</v>
      </c>
      <c r="BE183" s="132">
        <v>11213.366062784018</v>
      </c>
      <c r="BF183" s="132">
        <v>12322.803779341548</v>
      </c>
      <c r="BG183" s="132">
        <v>13551.551511826468</v>
      </c>
      <c r="BH183" s="132">
        <v>9833.693727686099</v>
      </c>
      <c r="BI183" s="132">
        <v>10524.29552515899</v>
      </c>
      <c r="BJ183" s="132">
        <v>11236.655310326008</v>
      </c>
      <c r="BK183" s="132">
        <v>11970.773083187141</v>
      </c>
      <c r="BL183" s="132">
        <v>12726.648843742401</v>
      </c>
      <c r="BM183" s="132">
        <v>13504.282591991783</v>
      </c>
      <c r="BN183" s="132">
        <v>14303.674327935289</v>
      </c>
      <c r="BO183" s="132">
        <v>15124.824051572912</v>
      </c>
      <c r="BP183" s="132">
        <v>15967.731762904656</v>
      </c>
      <c r="BQ183" s="132">
        <v>16832.397461930526</v>
      </c>
      <c r="BR183" s="132">
        <v>17718.821148650517</v>
      </c>
      <c r="BS183" s="132">
        <v>18627.002823064617</v>
      </c>
      <c r="BU183" s="20"/>
      <c r="BV183" s="73"/>
      <c r="BW183" s="73"/>
      <c r="CE183" s="119"/>
      <c r="CF183" s="119"/>
      <c r="CG183" s="119"/>
      <c r="CH183" s="119"/>
      <c r="CI183" s="119"/>
      <c r="CJ183" s="119"/>
      <c r="CK183" s="119"/>
      <c r="CL183" s="119"/>
      <c r="CM183" s="119"/>
      <c r="CN183" s="119"/>
      <c r="CO183" s="119"/>
      <c r="CP183" s="119"/>
      <c r="CQ183" s="119"/>
      <c r="CR183" s="119"/>
      <c r="CS183" s="119">
        <v>0</v>
      </c>
      <c r="CT183" s="119">
        <v>0</v>
      </c>
      <c r="CU183" s="119">
        <v>3.1439815199725524E-4</v>
      </c>
      <c r="CV183" s="119">
        <v>6.2879630399451049E-4</v>
      </c>
      <c r="CW183" s="119">
        <v>9.4319445599176579E-4</v>
      </c>
      <c r="CX183" s="119">
        <v>1.257592607989021E-3</v>
      </c>
      <c r="CY183" s="119">
        <v>1.5719907599862761E-3</v>
      </c>
      <c r="CZ183" s="119">
        <v>1.8863889119835316E-3</v>
      </c>
      <c r="DA183" s="119">
        <v>2.2007870639807869E-3</v>
      </c>
      <c r="DB183" s="119">
        <v>2.515185215978042E-3</v>
      </c>
      <c r="DC183" s="119">
        <v>2.829583367975297E-3</v>
      </c>
      <c r="DD183" s="119">
        <v>2.8824347814575941E-3</v>
      </c>
      <c r="DE183" s="119">
        <v>2.9352861949398915E-3</v>
      </c>
      <c r="DF183" s="119">
        <v>2.9881376084221886E-3</v>
      </c>
      <c r="DG183" s="119">
        <v>3.0409890219044861E-3</v>
      </c>
      <c r="DH183" s="119">
        <v>3.0938404353867835E-3</v>
      </c>
      <c r="DI183" s="119">
        <v>3.146691848869081E-3</v>
      </c>
      <c r="DJ183" s="119">
        <v>3.199543262351378E-3</v>
      </c>
      <c r="DK183" s="119">
        <v>3.2523946758336755E-3</v>
      </c>
      <c r="DL183" s="119">
        <v>3.3052460893159726E-3</v>
      </c>
      <c r="DM183" s="119">
        <v>3.35809750279827E-3</v>
      </c>
      <c r="DN183" s="119">
        <v>3.4109489162805675E-3</v>
      </c>
      <c r="DO183" s="119">
        <v>3.4638003297628641E-3</v>
      </c>
      <c r="DP183" s="119">
        <v>2.4010708642250417E-3</v>
      </c>
      <c r="DQ183" s="119">
        <v>2.4615097189309349E-3</v>
      </c>
      <c r="DR183" s="119">
        <v>2.521948573636829E-3</v>
      </c>
      <c r="DS183" s="119">
        <v>2.5823874283427218E-3</v>
      </c>
      <c r="DT183" s="119">
        <v>2.6428262830486154E-3</v>
      </c>
      <c r="DU183" s="119">
        <v>2.7032651377545095E-3</v>
      </c>
      <c r="DV183" s="119">
        <v>2.7637039924604035E-3</v>
      </c>
      <c r="DW183" s="119">
        <v>2.8241428471662972E-3</v>
      </c>
      <c r="DX183" s="119">
        <v>2.8845817018721904E-3</v>
      </c>
      <c r="DY183" s="119">
        <v>2.9450205565780844E-3</v>
      </c>
      <c r="DZ183" s="119">
        <v>3.0054594112839781E-3</v>
      </c>
      <c r="EA183" s="119">
        <v>3.0658982659898699E-3</v>
      </c>
    </row>
    <row r="184" spans="1:131">
      <c r="A184" s="95" t="s">
        <v>89</v>
      </c>
      <c r="B184" s="162"/>
      <c r="C184" s="132"/>
      <c r="D184" s="132"/>
      <c r="E184" s="132"/>
      <c r="F184" s="132"/>
      <c r="G184" s="132"/>
      <c r="H184" s="132"/>
      <c r="I184" s="132"/>
      <c r="J184" s="132"/>
      <c r="K184" s="132"/>
      <c r="L184" s="132"/>
      <c r="M184" s="132"/>
      <c r="N184" s="132"/>
      <c r="O184" s="132"/>
      <c r="P184" s="132"/>
      <c r="Q184" s="132"/>
      <c r="R184" s="132"/>
      <c r="S184" s="132"/>
      <c r="T184" s="132"/>
      <c r="U184" s="132"/>
      <c r="V184" s="132"/>
      <c r="W184" s="132"/>
      <c r="X184" s="132"/>
      <c r="Y184" s="132"/>
      <c r="Z184" s="132"/>
      <c r="AA184" s="132"/>
      <c r="AB184" s="132"/>
      <c r="AC184" s="132"/>
      <c r="AD184" s="132"/>
      <c r="AE184" s="132"/>
      <c r="AF184" s="132"/>
      <c r="AG184" s="132"/>
      <c r="AH184" s="132"/>
      <c r="AI184" s="132"/>
      <c r="AJ184" s="132">
        <v>0</v>
      </c>
      <c r="AK184" s="132">
        <v>0</v>
      </c>
      <c r="AL184" s="132">
        <v>0</v>
      </c>
      <c r="AM184" s="132">
        <v>2.6763335252609148</v>
      </c>
      <c r="AN184" s="132">
        <v>26.287234159704113</v>
      </c>
      <c r="AO184" s="132">
        <v>104.05813853285326</v>
      </c>
      <c r="AP184" s="132">
        <v>299.11976099027203</v>
      </c>
      <c r="AQ184" s="132">
        <v>612.39797050177197</v>
      </c>
      <c r="AR184" s="132">
        <v>1175.5517814484226</v>
      </c>
      <c r="AS184" s="132">
        <v>1806.5724166143</v>
      </c>
      <c r="AT184" s="132">
        <v>2705.1877638571286</v>
      </c>
      <c r="AU184" s="132">
        <v>3622.6333412089452</v>
      </c>
      <c r="AV184" s="132">
        <v>4145.8869866590421</v>
      </c>
      <c r="AW184" s="132">
        <v>4629.0718839324663</v>
      </c>
      <c r="AX184" s="132">
        <v>5041.7245080874081</v>
      </c>
      <c r="AY184" s="132">
        <v>5455.8243401802638</v>
      </c>
      <c r="AZ184" s="132">
        <v>6157.8580785097538</v>
      </c>
      <c r="BA184" s="132">
        <v>6669.40516932219</v>
      </c>
      <c r="BB184" s="132">
        <v>6970.2711049470381</v>
      </c>
      <c r="BC184" s="132">
        <v>7397.1776377026445</v>
      </c>
      <c r="BD184" s="132">
        <v>7819.4526168337525</v>
      </c>
      <c r="BE184" s="132">
        <v>8316.4702988634126</v>
      </c>
      <c r="BF184" s="132">
        <v>9139.2924351006004</v>
      </c>
      <c r="BG184" s="132">
        <v>10050.601667742338</v>
      </c>
      <c r="BH184" s="132">
        <v>7293.2267935000782</v>
      </c>
      <c r="BI184" s="132">
        <v>7805.4163808967314</v>
      </c>
      <c r="BJ184" s="132">
        <v>8333.7429299700216</v>
      </c>
      <c r="BK184" s="132">
        <v>8878.2064407199396</v>
      </c>
      <c r="BL184" s="132">
        <v>9438.8069131464945</v>
      </c>
      <c r="BM184" s="132">
        <v>10015.544347249681</v>
      </c>
      <c r="BN184" s="132">
        <v>10608.418743029501</v>
      </c>
      <c r="BO184" s="132">
        <v>11217.430100485952</v>
      </c>
      <c r="BP184" s="132">
        <v>11842.578419619038</v>
      </c>
      <c r="BQ184" s="132">
        <v>12483.863700428756</v>
      </c>
      <c r="BR184" s="132">
        <v>13141.285942915105</v>
      </c>
      <c r="BS184" s="132">
        <v>13814.84514707808</v>
      </c>
      <c r="BU184" s="20"/>
      <c r="BV184" s="73"/>
      <c r="BW184" s="73"/>
      <c r="CE184" s="119"/>
      <c r="CF184" s="119"/>
      <c r="CG184" s="119"/>
      <c r="CH184" s="119"/>
      <c r="CI184" s="119"/>
      <c r="CJ184" s="119"/>
      <c r="CK184" s="119"/>
      <c r="CL184" s="119"/>
      <c r="CM184" s="119"/>
      <c r="CN184" s="119"/>
      <c r="CO184" s="119"/>
      <c r="CP184" s="119"/>
      <c r="CQ184" s="119"/>
      <c r="CR184" s="119"/>
      <c r="CS184" s="119">
        <v>0</v>
      </c>
      <c r="CT184" s="119">
        <v>0</v>
      </c>
      <c r="CU184" s="119">
        <v>2.3317555838835719E-4</v>
      </c>
      <c r="CV184" s="119">
        <v>4.6635111677671438E-4</v>
      </c>
      <c r="CW184" s="119">
        <v>6.9952667516507154E-4</v>
      </c>
      <c r="CX184" s="119">
        <v>9.3270223355342876E-4</v>
      </c>
      <c r="CY184" s="119">
        <v>1.1658777919417859E-3</v>
      </c>
      <c r="CZ184" s="119">
        <v>1.3990533503301431E-3</v>
      </c>
      <c r="DA184" s="119">
        <v>1.6322289087185005E-3</v>
      </c>
      <c r="DB184" s="119">
        <v>1.8654044671068575E-3</v>
      </c>
      <c r="DC184" s="119">
        <v>2.0985800254952145E-3</v>
      </c>
      <c r="DD184" s="119">
        <v>2.1377776409139469E-3</v>
      </c>
      <c r="DE184" s="119">
        <v>2.1769752563326797E-3</v>
      </c>
      <c r="DF184" s="119">
        <v>2.2161728717514121E-3</v>
      </c>
      <c r="DG184" s="119">
        <v>2.255370487170145E-3</v>
      </c>
      <c r="DH184" s="119">
        <v>2.2945681025888769E-3</v>
      </c>
      <c r="DI184" s="119">
        <v>2.3337657180076098E-3</v>
      </c>
      <c r="DJ184" s="119">
        <v>2.3729633334263422E-3</v>
      </c>
      <c r="DK184" s="119">
        <v>2.412160948845075E-3</v>
      </c>
      <c r="DL184" s="119">
        <v>2.4513585642638074E-3</v>
      </c>
      <c r="DM184" s="119">
        <v>2.4905561796825402E-3</v>
      </c>
      <c r="DN184" s="119">
        <v>2.5297537951012722E-3</v>
      </c>
      <c r="DO184" s="119">
        <v>2.5689514105200041E-3</v>
      </c>
      <c r="DP184" s="119">
        <v>1.7807707708809221E-3</v>
      </c>
      <c r="DQ184" s="119">
        <v>1.8255956644271233E-3</v>
      </c>
      <c r="DR184" s="119">
        <v>1.8704205579733256E-3</v>
      </c>
      <c r="DS184" s="119">
        <v>1.9152454515195267E-3</v>
      </c>
      <c r="DT184" s="119">
        <v>1.9600703450657285E-3</v>
      </c>
      <c r="DU184" s="119">
        <v>2.0048952386119306E-3</v>
      </c>
      <c r="DV184" s="119">
        <v>2.0497201321581326E-3</v>
      </c>
      <c r="DW184" s="119">
        <v>2.0945450257043342E-3</v>
      </c>
      <c r="DX184" s="119">
        <v>2.1393699192505363E-3</v>
      </c>
      <c r="DY184" s="119">
        <v>2.1841948127967383E-3</v>
      </c>
      <c r="DZ184" s="119">
        <v>2.2290197063429399E-3</v>
      </c>
      <c r="EA184" s="119">
        <v>2.2738445998891407E-3</v>
      </c>
    </row>
    <row r="185" spans="1:131">
      <c r="A185" s="95" t="s">
        <v>90</v>
      </c>
      <c r="B185" s="162"/>
      <c r="C185" s="132"/>
      <c r="D185" s="132"/>
      <c r="E185" s="132"/>
      <c r="F185" s="132"/>
      <c r="G185" s="132"/>
      <c r="H185" s="132"/>
      <c r="I185" s="132"/>
      <c r="J185" s="132"/>
      <c r="K185" s="132"/>
      <c r="L185" s="132"/>
      <c r="M185" s="132"/>
      <c r="N185" s="132"/>
      <c r="O185" s="132"/>
      <c r="P185" s="132"/>
      <c r="Q185" s="132"/>
      <c r="R185" s="132"/>
      <c r="S185" s="132"/>
      <c r="T185" s="132"/>
      <c r="U185" s="132"/>
      <c r="V185" s="132"/>
      <c r="W185" s="132"/>
      <c r="X185" s="132"/>
      <c r="Y185" s="132"/>
      <c r="Z185" s="132"/>
      <c r="AA185" s="132"/>
      <c r="AB185" s="132"/>
      <c r="AC185" s="132"/>
      <c r="AD185" s="132"/>
      <c r="AE185" s="132"/>
      <c r="AF185" s="132"/>
      <c r="AG185" s="132"/>
      <c r="AH185" s="132"/>
      <c r="AI185" s="132"/>
      <c r="AJ185" s="132">
        <v>0</v>
      </c>
      <c r="AK185" s="132">
        <v>0</v>
      </c>
      <c r="AL185" s="132">
        <v>0</v>
      </c>
      <c r="AM185" s="132">
        <v>1.1118592144485742</v>
      </c>
      <c r="AN185" s="132">
        <v>10.920800134574014</v>
      </c>
      <c r="AO185" s="132">
        <v>43.230038062927825</v>
      </c>
      <c r="AP185" s="132">
        <v>124.2666727975416</v>
      </c>
      <c r="AQ185" s="132">
        <v>254.41534845535392</v>
      </c>
      <c r="AR185" s="132">
        <v>488.37264411484057</v>
      </c>
      <c r="AS185" s="132">
        <v>750.52461474711572</v>
      </c>
      <c r="AT185" s="132">
        <v>1123.8464539896438</v>
      </c>
      <c r="AU185" s="132">
        <v>1504.9911466468354</v>
      </c>
      <c r="AV185" s="132">
        <v>1722.3722696258112</v>
      </c>
      <c r="AW185" s="132">
        <v>1923.1071837331513</v>
      </c>
      <c r="AX185" s="132">
        <v>2094.540085575356</v>
      </c>
      <c r="AY185" s="132">
        <v>2266.5742172216205</v>
      </c>
      <c r="AZ185" s="132">
        <v>2558.2279567305363</v>
      </c>
      <c r="BA185" s="132">
        <v>2770.745694589355</v>
      </c>
      <c r="BB185" s="132">
        <v>2895.7378002745263</v>
      </c>
      <c r="BC185" s="132">
        <v>3073.0923630270659</v>
      </c>
      <c r="BD185" s="132">
        <v>3248.5227875785909</v>
      </c>
      <c r="BE185" s="132">
        <v>3455.0044104004983</v>
      </c>
      <c r="BF185" s="132">
        <v>3796.8386270228038</v>
      </c>
      <c r="BG185" s="132">
        <v>4175.4340292628858</v>
      </c>
      <c r="BH185" s="132">
        <v>12702.298759171668</v>
      </c>
      <c r="BI185" s="132">
        <v>13594.357287537674</v>
      </c>
      <c r="BJ185" s="132">
        <v>14514.520866532917</v>
      </c>
      <c r="BK185" s="132">
        <v>15462.789496157415</v>
      </c>
      <c r="BL185" s="132">
        <v>16439.163176411159</v>
      </c>
      <c r="BM185" s="132">
        <v>17443.641907294143</v>
      </c>
      <c r="BN185" s="132">
        <v>18476.225688806375</v>
      </c>
      <c r="BO185" s="132">
        <v>19536.914520947856</v>
      </c>
      <c r="BP185" s="132">
        <v>20625.708403718581</v>
      </c>
      <c r="BQ185" s="132">
        <v>21742.607337118548</v>
      </c>
      <c r="BR185" s="132">
        <v>22887.611321147768</v>
      </c>
      <c r="BS185" s="132">
        <v>24060.720355806214</v>
      </c>
      <c r="BU185" s="20"/>
      <c r="BV185" s="73"/>
      <c r="BW185" s="73"/>
      <c r="CE185" s="119"/>
      <c r="CF185" s="119"/>
      <c r="CG185" s="119"/>
      <c r="CH185" s="119"/>
      <c r="CI185" s="119"/>
      <c r="CJ185" s="119"/>
      <c r="CK185" s="119"/>
      <c r="CL185" s="119"/>
      <c r="CM185" s="119"/>
      <c r="CN185" s="119"/>
      <c r="CO185" s="119"/>
      <c r="CP185" s="119"/>
      <c r="CQ185" s="119"/>
      <c r="CR185" s="119"/>
      <c r="CS185" s="119">
        <v>0</v>
      </c>
      <c r="CT185" s="119">
        <v>0</v>
      </c>
      <c r="CU185" s="119">
        <v>9.6870734058832029E-5</v>
      </c>
      <c r="CV185" s="119">
        <v>1.9374146811766406E-4</v>
      </c>
      <c r="CW185" s="119">
        <v>2.9061220217649607E-4</v>
      </c>
      <c r="CX185" s="119">
        <v>3.8748293623532812E-4</v>
      </c>
      <c r="CY185" s="119">
        <v>4.8435367029416016E-4</v>
      </c>
      <c r="CZ185" s="119">
        <v>5.8122440435299215E-4</v>
      </c>
      <c r="DA185" s="119">
        <v>6.780951384118243E-4</v>
      </c>
      <c r="DB185" s="119">
        <v>7.7496587247065623E-4</v>
      </c>
      <c r="DC185" s="119">
        <v>8.7183660652948817E-4</v>
      </c>
      <c r="DD185" s="119">
        <v>8.8812091096179195E-4</v>
      </c>
      <c r="DE185" s="119">
        <v>9.0440521539409562E-4</v>
      </c>
      <c r="DF185" s="119">
        <v>9.206895198263993E-4</v>
      </c>
      <c r="DG185" s="119">
        <v>9.3697382425870297E-4</v>
      </c>
      <c r="DH185" s="119">
        <v>9.5325812869100665E-4</v>
      </c>
      <c r="DI185" s="119">
        <v>9.6954243312331032E-4</v>
      </c>
      <c r="DJ185" s="119">
        <v>9.85826737555614E-4</v>
      </c>
      <c r="DK185" s="119">
        <v>1.0021110419879177E-3</v>
      </c>
      <c r="DL185" s="119">
        <v>1.0183953464202213E-3</v>
      </c>
      <c r="DM185" s="119">
        <v>1.0346796508525252E-3</v>
      </c>
      <c r="DN185" s="119">
        <v>1.0509639552848289E-3</v>
      </c>
      <c r="DO185" s="119">
        <v>1.0672482597171322E-3</v>
      </c>
      <c r="DP185" s="119">
        <v>3.1014916982273696E-3</v>
      </c>
      <c r="DQ185" s="119">
        <v>3.1795612833086084E-3</v>
      </c>
      <c r="DR185" s="119">
        <v>3.2576308683898453E-3</v>
      </c>
      <c r="DS185" s="119">
        <v>3.3357004534710841E-3</v>
      </c>
      <c r="DT185" s="119">
        <v>3.4137700385523228E-3</v>
      </c>
      <c r="DU185" s="119">
        <v>3.4918396236335606E-3</v>
      </c>
      <c r="DV185" s="119">
        <v>3.5699092087147985E-3</v>
      </c>
      <c r="DW185" s="119">
        <v>3.6479787937960372E-3</v>
      </c>
      <c r="DX185" s="119">
        <v>3.7260483788772759E-3</v>
      </c>
      <c r="DY185" s="119">
        <v>3.8041179639585138E-3</v>
      </c>
      <c r="DZ185" s="119">
        <v>3.8821875490397525E-3</v>
      </c>
      <c r="EA185" s="119">
        <v>3.9602571341209886E-3</v>
      </c>
    </row>
    <row r="186" spans="1:131">
      <c r="A186" s="106" t="s">
        <v>91</v>
      </c>
      <c r="B186" s="164"/>
      <c r="C186" s="164"/>
      <c r="D186" s="164"/>
      <c r="E186" s="164"/>
      <c r="F186" s="164"/>
      <c r="G186" s="164"/>
      <c r="H186" s="164"/>
      <c r="I186" s="164"/>
      <c r="J186" s="164"/>
      <c r="K186" s="164"/>
      <c r="L186" s="164"/>
      <c r="M186" s="164"/>
      <c r="N186" s="164"/>
      <c r="O186" s="164"/>
      <c r="P186" s="108"/>
      <c r="Q186" s="108"/>
      <c r="R186" s="108"/>
      <c r="S186" s="108"/>
      <c r="W186" s="108"/>
      <c r="X186" s="108"/>
      <c r="Y186" s="108"/>
      <c r="Z186" s="108"/>
      <c r="AA186" s="108"/>
      <c r="AB186" s="108"/>
      <c r="AC186" s="108"/>
      <c r="AD186" s="108"/>
      <c r="AE186" s="108"/>
      <c r="AF186" s="108"/>
      <c r="AG186" s="108"/>
      <c r="AH186" s="108"/>
      <c r="AI186" s="108"/>
      <c r="AJ186" s="108"/>
      <c r="AK186" s="108"/>
      <c r="AL186" s="108">
        <v>0</v>
      </c>
      <c r="AM186" s="108">
        <v>11477.761836441894</v>
      </c>
      <c r="AN186" s="108">
        <v>45461.944692967932</v>
      </c>
      <c r="AO186" s="108">
        <v>95195.327783475455</v>
      </c>
      <c r="AP186" s="108">
        <v>179357.98834770318</v>
      </c>
      <c r="AQ186" s="108">
        <v>220542.3022475547</v>
      </c>
      <c r="AR186" s="108">
        <v>341148.30362687493</v>
      </c>
      <c r="AS186" s="108">
        <v>308424.99856016226</v>
      </c>
      <c r="AT186" s="108">
        <v>398514.88272732496</v>
      </c>
      <c r="AU186" s="108">
        <v>348288.55143092573</v>
      </c>
      <c r="AV186" s="108">
        <v>299111.75051288144</v>
      </c>
      <c r="AW186" s="108">
        <v>283648.59112075088</v>
      </c>
      <c r="AX186" s="108">
        <v>254523.99809610005</v>
      </c>
      <c r="AY186" s="108">
        <v>257403.31766009098</v>
      </c>
      <c r="AZ186" s="108">
        <v>385143.40683848923</v>
      </c>
      <c r="BA186" s="108">
        <v>307815.48568519903</v>
      </c>
      <c r="BB186" s="108">
        <v>221953.49562901352</v>
      </c>
      <c r="BC186" s="108">
        <v>275583.90004041791</v>
      </c>
      <c r="BD186" s="108">
        <v>276000.07243704423</v>
      </c>
      <c r="BE186" s="108">
        <v>308270.66056161886</v>
      </c>
      <c r="BF186" s="108">
        <v>439871.93735656468</v>
      </c>
      <c r="BG186" s="108">
        <v>479596.21846963279</v>
      </c>
      <c r="BH186" s="108">
        <v>378115.2765537221</v>
      </c>
      <c r="BI186" s="108">
        <v>384033.69782408047</v>
      </c>
      <c r="BJ186" s="108">
        <v>393001.01860218495</v>
      </c>
      <c r="BK186" s="108">
        <v>401968.3393802885</v>
      </c>
      <c r="BL186" s="108">
        <v>410935.66015839204</v>
      </c>
      <c r="BM186" s="108">
        <v>419902.98093649652</v>
      </c>
      <c r="BN186" s="108">
        <v>428870.30171460006</v>
      </c>
      <c r="BO186" s="108">
        <v>437837.62249270361</v>
      </c>
      <c r="BP186" s="108">
        <v>446804.94327080809</v>
      </c>
      <c r="BQ186" s="108">
        <v>455772.26404891163</v>
      </c>
      <c r="BR186" s="108">
        <v>464739.58482701611</v>
      </c>
      <c r="BS186" s="108">
        <v>473706.90560511965</v>
      </c>
      <c r="BU186" s="20"/>
      <c r="BV186" s="73"/>
      <c r="BW186" s="73"/>
      <c r="CE186" s="73"/>
      <c r="CF186" s="73"/>
      <c r="CG186" s="73"/>
      <c r="CH186" s="73"/>
      <c r="CT186" s="69"/>
    </row>
    <row r="187" spans="1:131">
      <c r="A187" s="110" t="s">
        <v>92</v>
      </c>
      <c r="B187" s="72"/>
      <c r="C187" s="72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112"/>
      <c r="Q187" s="112"/>
      <c r="R187" s="112"/>
      <c r="S187" s="112"/>
      <c r="W187" s="112"/>
      <c r="X187" s="112"/>
      <c r="Y187" s="112"/>
      <c r="Z187" s="112"/>
      <c r="AA187" s="112"/>
      <c r="AB187" s="112"/>
      <c r="AC187" s="112"/>
      <c r="AD187" s="112"/>
      <c r="AE187" s="112"/>
      <c r="AF187" s="112"/>
      <c r="AG187" s="112"/>
      <c r="AH187" s="112"/>
      <c r="AI187" s="112"/>
      <c r="AJ187" s="112"/>
      <c r="AK187" s="112"/>
      <c r="AL187" s="112">
        <v>0</v>
      </c>
      <c r="AM187" s="112">
        <v>0</v>
      </c>
      <c r="AN187" s="112">
        <v>-571.80429001140647</v>
      </c>
      <c r="AO187" s="112">
        <v>-2808.1614498304762</v>
      </c>
      <c r="AP187" s="112">
        <v>-7410.7467625739982</v>
      </c>
      <c r="AQ187" s="112">
        <v>-15976.891608151645</v>
      </c>
      <c r="AR187" s="112">
        <v>-26168.023037640934</v>
      </c>
      <c r="AS187" s="112">
        <v>-41859.852008867761</v>
      </c>
      <c r="AT187" s="112">
        <v>-55139.714105466257</v>
      </c>
      <c r="AU187" s="112">
        <v>-72246.132351398017</v>
      </c>
      <c r="AV187" s="112">
        <v>-85998.13746389751</v>
      </c>
      <c r="AW187" s="112">
        <v>-96615.127077180543</v>
      </c>
      <c r="AX187" s="112">
        <v>-105932.84412339529</v>
      </c>
      <c r="AY187" s="112">
        <v>-113335.42491485011</v>
      </c>
      <c r="AZ187" s="112">
        <v>-120512.66384858367</v>
      </c>
      <c r="BA187" s="112">
        <v>-133696.15696046394</v>
      </c>
      <c r="BB187" s="112">
        <v>-142370.51181792404</v>
      </c>
      <c r="BC187" s="112">
        <v>-146335.21261966118</v>
      </c>
      <c r="BD187" s="112">
        <v>-152774.18173216566</v>
      </c>
      <c r="BE187" s="112">
        <v>-158913.10445504464</v>
      </c>
      <c r="BF187" s="112">
        <v>-166353.86621194074</v>
      </c>
      <c r="BG187" s="112">
        <v>-179980.11222617453</v>
      </c>
      <c r="BH187" s="112">
        <v>-194906.52186490531</v>
      </c>
      <c r="BI187" s="112">
        <v>-204033.69782408071</v>
      </c>
      <c r="BJ187" s="112">
        <v>-213001.01860218457</v>
      </c>
      <c r="BK187" s="112">
        <v>-221968.33938028847</v>
      </c>
      <c r="BL187" s="112">
        <v>-230935.66015839233</v>
      </c>
      <c r="BM187" s="112">
        <v>-239902.98093649623</v>
      </c>
      <c r="BN187" s="112">
        <v>-248870.30171460009</v>
      </c>
      <c r="BO187" s="112">
        <v>-257837.62249270399</v>
      </c>
      <c r="BP187" s="112">
        <v>-266804.94327080785</v>
      </c>
      <c r="BQ187" s="112">
        <v>-275772.26404891175</v>
      </c>
      <c r="BR187" s="112">
        <v>-284739.58482701564</v>
      </c>
      <c r="BS187" s="112">
        <v>-293706.90560511948</v>
      </c>
      <c r="CJ187" s="165">
        <v>0.57416589955688291</v>
      </c>
      <c r="CK187" s="69"/>
      <c r="CL187" s="69"/>
      <c r="CM187" s="69"/>
      <c r="CN187" s="69"/>
      <c r="CO187" s="69"/>
      <c r="CP187" s="69"/>
      <c r="CQ187" s="69"/>
      <c r="CR187" s="69"/>
      <c r="CS187" s="69"/>
      <c r="CT187" s="69"/>
    </row>
    <row r="188" spans="1:131">
      <c r="A188" s="115"/>
      <c r="C188" s="89"/>
      <c r="D188" s="89"/>
      <c r="E188" s="89"/>
      <c r="F188" s="89"/>
      <c r="G188" s="89"/>
      <c r="H188" s="89"/>
      <c r="I188" s="89"/>
      <c r="J188" s="89"/>
      <c r="K188" s="89"/>
      <c r="L188" s="89"/>
      <c r="M188" s="89"/>
      <c r="N188" s="89"/>
      <c r="O188" s="89"/>
      <c r="X188" s="59"/>
      <c r="Y188" s="59"/>
      <c r="Z188" s="136"/>
      <c r="AA188" s="89"/>
      <c r="CJ188" s="165">
        <v>0.42583410044311709</v>
      </c>
      <c r="CK188" s="89"/>
      <c r="CL188" s="89"/>
      <c r="CM188" s="89"/>
      <c r="CN188" s="89"/>
      <c r="CO188" s="89"/>
      <c r="CP188" s="89"/>
      <c r="CQ188" s="89"/>
      <c r="CR188" s="89"/>
      <c r="CS188" s="89"/>
      <c r="CT188" s="89"/>
    </row>
    <row r="189" spans="1:131">
      <c r="A189" s="115"/>
      <c r="C189" s="89"/>
      <c r="D189" s="89"/>
      <c r="E189" s="89"/>
      <c r="F189" s="89"/>
      <c r="G189" s="89"/>
      <c r="H189" s="89"/>
      <c r="I189" s="89"/>
      <c r="J189" s="89"/>
      <c r="K189" s="89"/>
      <c r="L189" s="89"/>
      <c r="M189" s="89"/>
      <c r="N189" s="89"/>
      <c r="O189" s="89"/>
      <c r="Q189" s="72"/>
      <c r="R189" s="72"/>
      <c r="S189" s="72"/>
      <c r="U189" s="118"/>
      <c r="V189" s="118"/>
      <c r="W189" s="118"/>
      <c r="X189" s="118"/>
      <c r="Y189" s="118"/>
      <c r="Z189" s="118"/>
      <c r="AA189" s="118"/>
      <c r="AB189" s="118"/>
      <c r="AC189" s="118"/>
      <c r="AD189" s="118"/>
      <c r="AE189" s="118"/>
      <c r="AF189" s="118"/>
      <c r="AG189" s="118"/>
      <c r="AH189" s="118"/>
      <c r="AI189" s="118"/>
      <c r="AJ189" s="118"/>
      <c r="AK189" s="118"/>
      <c r="AL189" s="118">
        <v>0</v>
      </c>
      <c r="AM189" s="118">
        <v>0</v>
      </c>
      <c r="AN189" s="118">
        <v>0</v>
      </c>
      <c r="AO189" s="118">
        <v>0</v>
      </c>
      <c r="AP189" s="118">
        <v>0</v>
      </c>
      <c r="AQ189" s="118">
        <v>0</v>
      </c>
      <c r="AR189" s="118">
        <v>0</v>
      </c>
      <c r="AS189" s="118">
        <v>0</v>
      </c>
      <c r="AT189" s="118">
        <v>0</v>
      </c>
      <c r="AU189" s="118">
        <v>0</v>
      </c>
      <c r="AV189" s="168"/>
      <c r="AW189" s="168"/>
      <c r="AX189" s="168"/>
      <c r="AY189" s="168"/>
      <c r="AZ189" s="168"/>
      <c r="BA189" s="168"/>
      <c r="BB189" s="168"/>
      <c r="BC189" s="168"/>
      <c r="BD189" s="168"/>
      <c r="BE189" s="168"/>
      <c r="BF189" s="168"/>
      <c r="BG189" s="168"/>
      <c r="BH189" s="168"/>
      <c r="BI189" s="168"/>
      <c r="BJ189" s="168"/>
      <c r="BK189" s="168"/>
      <c r="BL189" s="168"/>
      <c r="BM189" s="168"/>
      <c r="BN189" s="168"/>
      <c r="BO189" s="168"/>
      <c r="BP189" s="168"/>
      <c r="BQ189" s="168"/>
      <c r="BR189" s="168"/>
      <c r="BS189" s="168"/>
    </row>
    <row r="190" spans="1:131">
      <c r="S190" s="72"/>
      <c r="T190" s="72"/>
      <c r="U190" s="72"/>
      <c r="Y190" s="72"/>
      <c r="Z190" s="59"/>
      <c r="BV190" s="20"/>
      <c r="BW190" s="20"/>
      <c r="BX190" s="20"/>
      <c r="BY190" s="20"/>
    </row>
    <row r="191" spans="1:131" ht="21">
      <c r="A191" s="85" t="s">
        <v>112</v>
      </c>
      <c r="B191" s="86"/>
      <c r="C191" s="86"/>
      <c r="D191" s="86"/>
      <c r="E191" s="86"/>
      <c r="F191" s="86"/>
      <c r="G191" s="86"/>
      <c r="H191" s="86"/>
      <c r="I191" s="86"/>
      <c r="J191" s="86"/>
      <c r="K191" s="86"/>
      <c r="L191" s="86"/>
      <c r="M191" s="86"/>
      <c r="N191" s="86"/>
      <c r="O191" s="86"/>
      <c r="P191" s="87"/>
      <c r="Q191" s="87"/>
      <c r="R191" s="87"/>
      <c r="S191" s="87"/>
      <c r="T191" s="87"/>
      <c r="U191" s="87"/>
      <c r="V191" s="159"/>
      <c r="W191" s="159"/>
      <c r="X191" s="86"/>
      <c r="Y191" s="87"/>
      <c r="Z191" s="87">
        <v>0</v>
      </c>
      <c r="AA191" s="87">
        <v>0</v>
      </c>
      <c r="AB191" s="87">
        <v>0</v>
      </c>
      <c r="AC191" s="87">
        <v>0</v>
      </c>
      <c r="AD191" s="87">
        <v>0</v>
      </c>
      <c r="AE191" s="87">
        <v>0</v>
      </c>
      <c r="AF191" s="87">
        <v>0</v>
      </c>
      <c r="AG191" s="87">
        <v>0</v>
      </c>
      <c r="AH191" s="87">
        <v>0</v>
      </c>
      <c r="AI191" s="87">
        <v>0</v>
      </c>
      <c r="AJ191" s="87">
        <v>0</v>
      </c>
      <c r="AK191" s="87">
        <v>9325.681492109039</v>
      </c>
      <c r="AL191" s="87">
        <v>36473.239077402184</v>
      </c>
      <c r="AM191" s="87">
        <v>75064.572646086541</v>
      </c>
      <c r="AN191" s="87">
        <v>139707.13378791744</v>
      </c>
      <c r="AO191" s="87">
        <v>166209.39614451496</v>
      </c>
      <c r="AP191" s="87">
        <v>255921.47797875269</v>
      </c>
      <c r="AQ191" s="87">
        <v>216584.18157292681</v>
      </c>
      <c r="AR191" s="87">
        <v>278992.32450526045</v>
      </c>
      <c r="AS191" s="87">
        <v>224284.4655021166</v>
      </c>
      <c r="AT191" s="87">
        <v>173154.81060229894</v>
      </c>
      <c r="AU191" s="87">
        <v>151964.6895354013</v>
      </c>
      <c r="AV191" s="87">
        <v>120730.31260282267</v>
      </c>
      <c r="AW191" s="87">
        <v>117055.16285550804</v>
      </c>
      <c r="AX191" s="87">
        <v>215012.47867929912</v>
      </c>
      <c r="AY191" s="87">
        <v>141471.95458884677</v>
      </c>
      <c r="AZ191" s="87">
        <v>64661.174346509855</v>
      </c>
      <c r="BA191" s="87">
        <v>105014.55852936488</v>
      </c>
      <c r="BB191" s="87">
        <v>100121.03619771451</v>
      </c>
      <c r="BC191" s="87">
        <v>121353.01433659112</v>
      </c>
      <c r="BD191" s="87">
        <v>222233.43280500779</v>
      </c>
      <c r="BE191" s="87">
        <v>243438.0863228091</v>
      </c>
      <c r="BF191" s="87">
        <v>148857.1131846644</v>
      </c>
      <c r="BG191" s="87">
        <v>105486.92274428718</v>
      </c>
      <c r="BH191" s="87">
        <v>140000</v>
      </c>
      <c r="BI191" s="87">
        <v>140000</v>
      </c>
      <c r="BJ191" s="87">
        <v>140000</v>
      </c>
      <c r="BK191" s="87">
        <v>140000</v>
      </c>
      <c r="BL191" s="87">
        <v>140000</v>
      </c>
      <c r="BM191" s="87">
        <v>140000.00000000047</v>
      </c>
      <c r="BN191" s="87">
        <v>140000</v>
      </c>
      <c r="BO191" s="87">
        <v>140000</v>
      </c>
      <c r="BP191" s="87">
        <v>140000</v>
      </c>
      <c r="BQ191" s="87">
        <v>140000</v>
      </c>
      <c r="BR191" s="87">
        <v>140000</v>
      </c>
      <c r="BS191" s="87">
        <v>140000</v>
      </c>
      <c r="BV191" s="73"/>
      <c r="BW191" s="73"/>
      <c r="BX191" s="73"/>
      <c r="BY191" s="73"/>
    </row>
    <row r="192" spans="1:131" ht="15.75">
      <c r="A192" s="90"/>
      <c r="B192" s="91"/>
      <c r="C192" s="92"/>
      <c r="D192" s="92"/>
      <c r="E192" s="92"/>
      <c r="F192" s="92"/>
      <c r="G192" s="92"/>
      <c r="H192" s="92"/>
      <c r="I192" s="92"/>
      <c r="J192" s="92"/>
      <c r="K192" s="92"/>
      <c r="L192" s="92"/>
      <c r="M192" s="92"/>
      <c r="N192" s="92"/>
      <c r="O192" s="92"/>
      <c r="P192" s="142"/>
      <c r="Q192" s="142"/>
      <c r="R192" s="142" t="s">
        <v>105</v>
      </c>
      <c r="S192" s="142"/>
      <c r="T192" s="142"/>
      <c r="U192" s="142"/>
      <c r="V192" s="142"/>
      <c r="W192" s="143"/>
      <c r="AI192" s="169">
        <v>416349.99699999997</v>
      </c>
      <c r="BV192" s="73"/>
      <c r="BW192" s="73"/>
      <c r="BX192" s="73"/>
      <c r="BY192" s="73"/>
    </row>
    <row r="193" spans="1:131">
      <c r="A193" s="93" t="s">
        <v>78</v>
      </c>
      <c r="B193" s="44">
        <v>40969</v>
      </c>
      <c r="C193" s="44">
        <v>41000</v>
      </c>
      <c r="D193" s="44">
        <v>41030</v>
      </c>
      <c r="E193" s="44">
        <v>41061</v>
      </c>
      <c r="F193" s="44">
        <v>41091</v>
      </c>
      <c r="G193" s="44">
        <v>41122</v>
      </c>
      <c r="H193" s="44">
        <v>41153</v>
      </c>
      <c r="I193" s="44">
        <v>41183</v>
      </c>
      <c r="J193" s="44">
        <v>41214</v>
      </c>
      <c r="K193" s="44">
        <v>41244</v>
      </c>
      <c r="L193" s="44">
        <v>41275</v>
      </c>
      <c r="M193" s="44">
        <v>41306</v>
      </c>
      <c r="N193" s="44">
        <v>41334</v>
      </c>
      <c r="O193" s="44">
        <v>41365</v>
      </c>
      <c r="P193" s="48">
        <v>41395</v>
      </c>
      <c r="Q193" s="48">
        <v>41426</v>
      </c>
      <c r="R193" s="48">
        <v>41456</v>
      </c>
      <c r="S193" s="48">
        <v>41487</v>
      </c>
      <c r="T193" s="48">
        <v>41518</v>
      </c>
      <c r="U193" s="48">
        <v>41548</v>
      </c>
      <c r="V193" s="48">
        <v>41579</v>
      </c>
      <c r="W193" s="48">
        <v>41609</v>
      </c>
      <c r="X193" s="48">
        <v>41640</v>
      </c>
      <c r="Y193" s="48">
        <v>41671</v>
      </c>
      <c r="Z193" s="48">
        <v>41699</v>
      </c>
      <c r="AA193" s="48">
        <v>41730</v>
      </c>
      <c r="AB193" s="48">
        <v>41760</v>
      </c>
      <c r="AC193" s="48">
        <v>41791</v>
      </c>
      <c r="AD193" s="48">
        <v>41821</v>
      </c>
      <c r="AE193" s="48">
        <v>41852</v>
      </c>
      <c r="AF193" s="48">
        <v>41883</v>
      </c>
      <c r="AG193" s="48">
        <v>41913</v>
      </c>
      <c r="AH193" s="48">
        <v>41944</v>
      </c>
      <c r="AI193" s="48">
        <v>41974</v>
      </c>
      <c r="AJ193" s="48">
        <v>42005</v>
      </c>
      <c r="AK193" s="48">
        <v>42036</v>
      </c>
      <c r="AL193" s="48">
        <v>42064</v>
      </c>
      <c r="AM193" s="48">
        <v>42095</v>
      </c>
      <c r="AN193" s="48">
        <v>42125</v>
      </c>
      <c r="AO193" s="48">
        <v>42156</v>
      </c>
      <c r="AP193" s="48">
        <v>42186</v>
      </c>
      <c r="AQ193" s="48">
        <v>42217</v>
      </c>
      <c r="AR193" s="48">
        <v>42248</v>
      </c>
      <c r="AS193" s="48">
        <v>42278</v>
      </c>
      <c r="AT193" s="48">
        <v>42309</v>
      </c>
      <c r="AU193" s="48">
        <v>42339</v>
      </c>
      <c r="AV193" s="48">
        <v>42370</v>
      </c>
      <c r="AW193" s="48">
        <v>42401</v>
      </c>
      <c r="AX193" s="48">
        <v>42430</v>
      </c>
      <c r="AY193" s="48">
        <v>42461</v>
      </c>
      <c r="AZ193" s="48">
        <v>42491</v>
      </c>
      <c r="BA193" s="48">
        <v>42522</v>
      </c>
      <c r="BB193" s="48">
        <v>42552</v>
      </c>
      <c r="BC193" s="48">
        <v>42583</v>
      </c>
      <c r="BD193" s="48">
        <v>42614</v>
      </c>
      <c r="BE193" s="48">
        <v>42644</v>
      </c>
      <c r="BF193" s="48">
        <v>42675</v>
      </c>
      <c r="BG193" s="48">
        <v>42705</v>
      </c>
      <c r="BH193" s="48">
        <v>42736</v>
      </c>
      <c r="BI193" s="48">
        <v>42767</v>
      </c>
      <c r="BJ193" s="48">
        <v>42795</v>
      </c>
      <c r="BK193" s="48">
        <v>42826</v>
      </c>
      <c r="BL193" s="48">
        <v>42856</v>
      </c>
      <c r="BM193" s="48">
        <v>42887</v>
      </c>
      <c r="BN193" s="48">
        <v>42917</v>
      </c>
      <c r="BO193" s="48">
        <v>42948</v>
      </c>
      <c r="BP193" s="48">
        <v>42979</v>
      </c>
      <c r="BQ193" s="48">
        <v>43009</v>
      </c>
      <c r="BR193" s="48">
        <v>43040</v>
      </c>
      <c r="BS193" s="48">
        <v>43070</v>
      </c>
      <c r="BV193" s="73"/>
      <c r="BW193" s="94">
        <v>41365</v>
      </c>
      <c r="BX193" s="94">
        <v>41395</v>
      </c>
      <c r="BY193" s="94">
        <v>41426</v>
      </c>
      <c r="BZ193" s="94">
        <v>41456</v>
      </c>
      <c r="CA193" s="94">
        <v>41487</v>
      </c>
      <c r="CB193" s="94">
        <v>41518</v>
      </c>
      <c r="CC193" s="94">
        <v>41548</v>
      </c>
      <c r="CD193" s="94">
        <v>41579</v>
      </c>
      <c r="CE193" s="94">
        <v>41609</v>
      </c>
      <c r="CF193" s="94">
        <v>41640</v>
      </c>
      <c r="CG193" s="94">
        <v>41671</v>
      </c>
      <c r="CH193" s="94">
        <v>41699</v>
      </c>
      <c r="CI193" s="94">
        <v>41730</v>
      </c>
      <c r="CJ193" s="94">
        <v>41760</v>
      </c>
      <c r="CK193" s="94">
        <v>41791</v>
      </c>
      <c r="CL193" s="94">
        <v>41821</v>
      </c>
      <c r="CM193" s="94">
        <v>41852</v>
      </c>
      <c r="CN193" s="94">
        <v>41883</v>
      </c>
      <c r="CO193" s="94">
        <v>41913</v>
      </c>
      <c r="CP193" s="94">
        <v>41944</v>
      </c>
      <c r="CQ193" s="94">
        <v>41974</v>
      </c>
      <c r="CR193" s="94">
        <v>42005</v>
      </c>
      <c r="CS193" s="94">
        <v>42036</v>
      </c>
      <c r="CT193" s="94">
        <v>42064</v>
      </c>
      <c r="CU193" s="94">
        <v>42095</v>
      </c>
      <c r="CV193" s="94">
        <v>42125</v>
      </c>
      <c r="CW193" s="94">
        <v>42156</v>
      </c>
      <c r="CX193" s="94">
        <v>42186</v>
      </c>
      <c r="CY193" s="94">
        <v>42217</v>
      </c>
      <c r="CZ193" s="94">
        <v>42248</v>
      </c>
      <c r="DA193" s="94">
        <v>42278</v>
      </c>
      <c r="DB193" s="94">
        <v>42309</v>
      </c>
      <c r="DC193" s="94">
        <v>42339</v>
      </c>
      <c r="DD193" s="94">
        <v>42370</v>
      </c>
      <c r="DE193" s="94">
        <v>42401</v>
      </c>
      <c r="DF193" s="94">
        <v>42430</v>
      </c>
      <c r="DG193" s="94">
        <v>42461</v>
      </c>
      <c r="DH193" s="94">
        <v>42491</v>
      </c>
      <c r="DI193" s="94">
        <v>42522</v>
      </c>
      <c r="DJ193" s="94">
        <v>42552</v>
      </c>
      <c r="DK193" s="94">
        <v>42583</v>
      </c>
      <c r="DL193" s="94">
        <v>42614</v>
      </c>
      <c r="DM193" s="94">
        <v>42644</v>
      </c>
      <c r="DN193" s="94">
        <v>42675</v>
      </c>
      <c r="DO193" s="94">
        <v>42705</v>
      </c>
      <c r="DP193" s="94">
        <v>42736</v>
      </c>
      <c r="DQ193" s="94">
        <v>42767</v>
      </c>
      <c r="DR193" s="94">
        <v>42795</v>
      </c>
      <c r="DS193" s="94">
        <v>42826</v>
      </c>
      <c r="DT193" s="94">
        <v>42856</v>
      </c>
      <c r="DU193" s="94">
        <v>42887</v>
      </c>
      <c r="DV193" s="94">
        <v>42917</v>
      </c>
      <c r="DW193" s="94">
        <v>42948</v>
      </c>
      <c r="DX193" s="94">
        <v>42979</v>
      </c>
      <c r="DY193" s="94">
        <v>43009</v>
      </c>
      <c r="DZ193" s="94">
        <v>43040</v>
      </c>
      <c r="EA193" s="94">
        <v>43070</v>
      </c>
    </row>
    <row r="194" spans="1:131">
      <c r="A194" s="95" t="s">
        <v>79</v>
      </c>
      <c r="B194" s="101"/>
      <c r="C194" s="132"/>
      <c r="D194" s="132"/>
      <c r="E194" s="132"/>
      <c r="F194" s="132"/>
      <c r="G194" s="132"/>
      <c r="H194" s="132"/>
      <c r="I194" s="132"/>
      <c r="J194" s="132"/>
      <c r="K194" s="132"/>
      <c r="L194" s="132"/>
      <c r="M194" s="132"/>
      <c r="N194" s="132"/>
      <c r="O194" s="132"/>
      <c r="P194" s="132"/>
      <c r="Q194" s="132"/>
      <c r="R194" s="132"/>
      <c r="S194" s="132"/>
      <c r="T194" s="132"/>
      <c r="U194" s="132"/>
      <c r="V194" s="132"/>
      <c r="W194" s="132"/>
      <c r="X194" s="132"/>
      <c r="Y194" s="132"/>
      <c r="Z194" s="132"/>
      <c r="AA194" s="132"/>
      <c r="AB194" s="132"/>
      <c r="AC194" s="132"/>
      <c r="AD194" s="132"/>
      <c r="AE194" s="132"/>
      <c r="AF194" s="132"/>
      <c r="AG194" s="132"/>
      <c r="AH194" s="132"/>
      <c r="AI194" s="96"/>
      <c r="AJ194" s="171">
        <v>0</v>
      </c>
      <c r="AK194" s="171">
        <v>9325.681492109039</v>
      </c>
      <c r="AL194" s="171">
        <v>45798.920569511225</v>
      </c>
      <c r="AM194" s="171">
        <v>120863.49321559776</v>
      </c>
      <c r="AN194" s="171">
        <v>260570.6270035152</v>
      </c>
      <c r="AO194" s="171">
        <v>426780.02314803016</v>
      </c>
      <c r="AP194" s="171">
        <v>682701.50112678285</v>
      </c>
      <c r="AQ194" s="171">
        <v>899285.68269970967</v>
      </c>
      <c r="AR194" s="171">
        <v>1178278.0072049701</v>
      </c>
      <c r="AS194" s="171">
        <v>1402562.4727070867</v>
      </c>
      <c r="AT194" s="171">
        <v>1575717.2833093856</v>
      </c>
      <c r="AU194" s="171">
        <v>1727681.9728447869</v>
      </c>
      <c r="AV194" s="171">
        <v>1848412.2854476096</v>
      </c>
      <c r="AW194" s="171">
        <v>1965467.4483031176</v>
      </c>
      <c r="AX194" s="171">
        <v>2180479.9269824168</v>
      </c>
      <c r="AY194" s="171">
        <v>2321951.8815712635</v>
      </c>
      <c r="AZ194" s="171">
        <v>2386613.0559177734</v>
      </c>
      <c r="BA194" s="171">
        <v>2491627.6144471383</v>
      </c>
      <c r="BB194" s="171">
        <v>2591748.6506448528</v>
      </c>
      <c r="BC194" s="171">
        <v>2713101.6649814439</v>
      </c>
      <c r="BD194" s="171">
        <v>2935335.0977864517</v>
      </c>
      <c r="BE194" s="171">
        <v>3178773.1841092608</v>
      </c>
      <c r="BF194" s="171">
        <v>3327630.2972939252</v>
      </c>
      <c r="BG194" s="171">
        <v>3433117.2200382124</v>
      </c>
      <c r="BH194" s="171">
        <v>3573117.2200382124</v>
      </c>
      <c r="BI194" s="171">
        <v>3713117.2200382124</v>
      </c>
      <c r="BJ194" s="171">
        <v>3853117.2200382124</v>
      </c>
      <c r="BK194" s="171">
        <v>3993117.2200382124</v>
      </c>
      <c r="BL194" s="171">
        <v>4133117.2200382124</v>
      </c>
      <c r="BM194" s="171">
        <v>4273117.2200382128</v>
      </c>
      <c r="BN194" s="171">
        <v>4413117.2200382128</v>
      </c>
      <c r="BO194" s="171">
        <v>4553117.2200382128</v>
      </c>
      <c r="BP194" s="171">
        <v>4693117.2200382128</v>
      </c>
      <c r="BQ194" s="171">
        <v>4833117.2200382128</v>
      </c>
      <c r="BR194" s="171">
        <v>4973117.2200382128</v>
      </c>
      <c r="BS194" s="171">
        <v>5113117.2200382128</v>
      </c>
      <c r="BT194" s="20" t="s">
        <v>84</v>
      </c>
      <c r="BU194" s="97">
        <v>0.98712336760987884</v>
      </c>
      <c r="BV194" s="73"/>
      <c r="BW194" s="73"/>
      <c r="BX194" s="73"/>
      <c r="BY194" s="73"/>
      <c r="CG194" s="69"/>
      <c r="CH194" s="69"/>
      <c r="CI194" s="69"/>
      <c r="CJ194" s="69"/>
      <c r="CK194" s="69"/>
      <c r="CL194" s="69"/>
      <c r="CM194" s="98"/>
      <c r="CN194" s="163"/>
      <c r="CO194" s="163"/>
      <c r="CP194" s="163"/>
      <c r="CQ194" s="163"/>
      <c r="CR194" s="163">
        <v>1</v>
      </c>
      <c r="CS194" s="163">
        <v>1</v>
      </c>
      <c r="CT194" s="163">
        <v>1</v>
      </c>
      <c r="CU194" s="163">
        <v>1</v>
      </c>
      <c r="CV194" s="163">
        <v>1</v>
      </c>
      <c r="CW194" s="163">
        <v>1</v>
      </c>
      <c r="CX194" s="163">
        <v>1</v>
      </c>
      <c r="CY194" s="163">
        <v>1</v>
      </c>
      <c r="CZ194" s="163">
        <v>1</v>
      </c>
      <c r="DA194" s="163">
        <v>1</v>
      </c>
      <c r="DB194" s="163">
        <v>1</v>
      </c>
      <c r="DC194" s="163">
        <v>1</v>
      </c>
      <c r="DD194" s="163">
        <v>1</v>
      </c>
      <c r="DE194" s="163">
        <v>1</v>
      </c>
      <c r="DF194" s="163">
        <v>1</v>
      </c>
      <c r="DG194" s="163">
        <v>1</v>
      </c>
      <c r="DH194" s="163">
        <v>1</v>
      </c>
      <c r="DI194" s="163">
        <v>1</v>
      </c>
      <c r="DJ194" s="163">
        <v>1</v>
      </c>
      <c r="DK194" s="163">
        <v>1</v>
      </c>
      <c r="DL194" s="163">
        <v>1</v>
      </c>
      <c r="DM194" s="163">
        <v>1</v>
      </c>
      <c r="DN194" s="163">
        <v>1</v>
      </c>
      <c r="DO194" s="163">
        <v>1</v>
      </c>
      <c r="DP194" s="163">
        <v>1</v>
      </c>
      <c r="DQ194" s="163">
        <v>1</v>
      </c>
      <c r="DR194" s="163">
        <v>1</v>
      </c>
      <c r="DS194" s="163">
        <v>1</v>
      </c>
      <c r="DT194" s="163">
        <v>1</v>
      </c>
      <c r="DU194" s="163">
        <v>1</v>
      </c>
      <c r="DV194" s="163">
        <v>1</v>
      </c>
      <c r="DW194" s="163">
        <v>1</v>
      </c>
      <c r="DX194" s="163">
        <v>1</v>
      </c>
      <c r="DY194" s="163">
        <v>1</v>
      </c>
      <c r="DZ194" s="163">
        <v>1</v>
      </c>
      <c r="EA194" s="163">
        <v>1</v>
      </c>
    </row>
    <row r="195" spans="1:131">
      <c r="A195" s="95" t="s">
        <v>81</v>
      </c>
      <c r="B195" s="101"/>
      <c r="C195" s="132"/>
      <c r="D195" s="132"/>
      <c r="E195" s="132"/>
      <c r="F195" s="132"/>
      <c r="G195" s="132"/>
      <c r="H195" s="132"/>
      <c r="I195" s="132"/>
      <c r="J195" s="132"/>
      <c r="K195" s="132"/>
      <c r="L195" s="132"/>
      <c r="M195" s="132"/>
      <c r="N195" s="132"/>
      <c r="O195" s="132"/>
      <c r="P195" s="132"/>
      <c r="Q195" s="132"/>
      <c r="R195" s="132"/>
      <c r="S195" s="132"/>
      <c r="T195" s="132"/>
      <c r="U195" s="132"/>
      <c r="V195" s="132"/>
      <c r="W195" s="132"/>
      <c r="X195" s="132"/>
      <c r="Y195" s="132"/>
      <c r="Z195" s="132"/>
      <c r="AA195" s="132"/>
      <c r="AB195" s="132"/>
      <c r="AC195" s="132"/>
      <c r="AD195" s="132"/>
      <c r="AE195" s="132"/>
      <c r="AF195" s="132"/>
      <c r="AG195" s="132"/>
      <c r="AH195" s="132"/>
      <c r="AI195" s="132"/>
      <c r="AJ195" s="172">
        <v>0</v>
      </c>
      <c r="AK195" s="173">
        <v>9232.424677187948</v>
      </c>
      <c r="AL195" s="173">
        <v>45231.013954449285</v>
      </c>
      <c r="AM195" s="173">
        <v>119074.71351600692</v>
      </c>
      <c r="AN195" s="173">
        <v>256088.81221905476</v>
      </c>
      <c r="AO195" s="173">
        <v>418415.13469432882</v>
      </c>
      <c r="AP195" s="173">
        <v>667682.06810199376</v>
      </c>
      <c r="AQ195" s="173">
        <v>877343.11204183695</v>
      </c>
      <c r="AR195" s="173">
        <v>1146700.1566118773</v>
      </c>
      <c r="AS195" s="173">
        <v>1361607.6485040402</v>
      </c>
      <c r="AT195" s="173">
        <v>1525924.6171568097</v>
      </c>
      <c r="AU195" s="173">
        <v>1668940.7857680649</v>
      </c>
      <c r="AV195" s="173">
        <v>1781130.0782573174</v>
      </c>
      <c r="AW195" s="173">
        <v>1889207.3113089576</v>
      </c>
      <c r="AX195" s="173">
        <v>2090644.1539907423</v>
      </c>
      <c r="AY195" s="173">
        <v>2220714.7795347576</v>
      </c>
      <c r="AZ195" s="173">
        <v>2276828.8553455574</v>
      </c>
      <c r="BA195" s="173">
        <v>2371032.8379078982</v>
      </c>
      <c r="BB195" s="173">
        <v>2460087.8191920961</v>
      </c>
      <c r="BC195" s="173">
        <v>2568764.6564044333</v>
      </c>
      <c r="BD195" s="173">
        <v>2772130.4663495272</v>
      </c>
      <c r="BE195" s="173">
        <v>2994404.3394309264</v>
      </c>
      <c r="BF195" s="173">
        <v>3126641.427337375</v>
      </c>
      <c r="BG195" s="173">
        <v>3217517.4586198158</v>
      </c>
      <c r="BH195" s="173">
        <v>3340149.9772917242</v>
      </c>
      <c r="BI195" s="173">
        <v>3462110.4959636331</v>
      </c>
      <c r="BJ195" s="173">
        <v>3583399.0146355415</v>
      </c>
      <c r="BK195" s="173">
        <v>3704015.5333074504</v>
      </c>
      <c r="BL195" s="173">
        <v>3823960.0519793588</v>
      </c>
      <c r="BM195" s="173">
        <v>3943232.5706512677</v>
      </c>
      <c r="BN195" s="173">
        <v>4061833.0893231765</v>
      </c>
      <c r="BO195" s="173">
        <v>4179761.607995085</v>
      </c>
      <c r="BP195" s="173">
        <v>4297018.1266669938</v>
      </c>
      <c r="BQ195" s="173">
        <v>4413602.6453389022</v>
      </c>
      <c r="BR195" s="173">
        <v>4529515.1640108116</v>
      </c>
      <c r="BS195" s="173">
        <v>4644755.68268272</v>
      </c>
      <c r="BT195" s="20" t="s">
        <v>86</v>
      </c>
      <c r="BU195" s="97">
        <v>0.48935119086359108</v>
      </c>
      <c r="BV195" s="73"/>
      <c r="BW195" s="73"/>
      <c r="BX195" s="73"/>
      <c r="BY195" s="73"/>
      <c r="CG195" s="89"/>
      <c r="CH195" s="89"/>
      <c r="CI195" s="89"/>
      <c r="CJ195" s="89"/>
      <c r="CK195" s="89"/>
      <c r="CL195" s="89"/>
      <c r="CM195" s="98"/>
      <c r="CN195" s="163"/>
      <c r="CO195" s="163"/>
      <c r="CP195" s="163"/>
      <c r="CQ195" s="163"/>
      <c r="CR195" s="163">
        <v>0.99</v>
      </c>
      <c r="CS195" s="163">
        <v>0.98760000000000003</v>
      </c>
      <c r="CT195" s="163">
        <v>0.98520000000000008</v>
      </c>
      <c r="CU195" s="163">
        <v>0.98280000000000012</v>
      </c>
      <c r="CV195" s="163">
        <v>0.98040000000000016</v>
      </c>
      <c r="CW195" s="163">
        <v>0.9780000000000002</v>
      </c>
      <c r="CX195" s="163">
        <v>0.97560000000000024</v>
      </c>
      <c r="CY195" s="163">
        <v>0.97320000000000029</v>
      </c>
      <c r="CZ195" s="163">
        <v>0.97080000000000033</v>
      </c>
      <c r="DA195" s="163">
        <v>0.96840000000000037</v>
      </c>
      <c r="DB195" s="163">
        <v>0.96600000000000041</v>
      </c>
      <c r="DC195" s="163">
        <v>0.96360000000000046</v>
      </c>
      <c r="DD195" s="163">
        <v>0.9612000000000005</v>
      </c>
      <c r="DE195" s="163">
        <v>0.95880000000000054</v>
      </c>
      <c r="DF195" s="163">
        <v>0.95640000000000058</v>
      </c>
      <c r="DG195" s="163">
        <v>0.95400000000000063</v>
      </c>
      <c r="DH195" s="163">
        <v>0.95160000000000067</v>
      </c>
      <c r="DI195" s="163">
        <v>0.94920000000000071</v>
      </c>
      <c r="DJ195" s="163">
        <v>0.94680000000000075</v>
      </c>
      <c r="DK195" s="163">
        <v>0.94440000000000079</v>
      </c>
      <c r="DL195" s="163">
        <v>0.94200000000000084</v>
      </c>
      <c r="DM195" s="163">
        <v>0.93960000000000088</v>
      </c>
      <c r="DN195" s="163">
        <v>0.93720000000000092</v>
      </c>
      <c r="DO195" s="163">
        <v>0.93480000000000096</v>
      </c>
      <c r="DP195" s="163">
        <v>0.93240000000000101</v>
      </c>
      <c r="DQ195" s="163">
        <v>0.93000000000000105</v>
      </c>
      <c r="DR195" s="163">
        <v>0.92760000000000109</v>
      </c>
      <c r="DS195" s="163">
        <v>0.92520000000000113</v>
      </c>
      <c r="DT195" s="163">
        <v>0.92280000000000117</v>
      </c>
      <c r="DU195" s="163">
        <v>0.92040000000000122</v>
      </c>
      <c r="DV195" s="163">
        <v>0.91800000000000126</v>
      </c>
      <c r="DW195" s="163">
        <v>0.9156000000000013</v>
      </c>
      <c r="DX195" s="163">
        <v>0.91320000000000134</v>
      </c>
      <c r="DY195" s="163">
        <v>0.91080000000000139</v>
      </c>
      <c r="DZ195" s="163">
        <v>0.90840000000000143</v>
      </c>
      <c r="EA195" s="163">
        <v>0.90600000000000147</v>
      </c>
    </row>
    <row r="196" spans="1:131">
      <c r="A196" s="95" t="s">
        <v>83</v>
      </c>
      <c r="B196" s="162"/>
      <c r="C196" s="132"/>
      <c r="D196" s="132"/>
      <c r="E196" s="132"/>
      <c r="F196" s="132"/>
      <c r="G196" s="132"/>
      <c r="H196" s="132"/>
      <c r="I196" s="132"/>
      <c r="J196" s="132"/>
      <c r="K196" s="132"/>
      <c r="L196" s="132"/>
      <c r="M196" s="132"/>
      <c r="N196" s="132"/>
      <c r="O196" s="132"/>
      <c r="P196" s="132"/>
      <c r="Q196" s="132"/>
      <c r="R196" s="132"/>
      <c r="S196" s="132"/>
      <c r="T196" s="132"/>
      <c r="U196" s="132"/>
      <c r="V196" s="132"/>
      <c r="W196" s="132"/>
      <c r="X196" s="132"/>
      <c r="Y196" s="132"/>
      <c r="Z196" s="132"/>
      <c r="AA196" s="132"/>
      <c r="AB196" s="132"/>
      <c r="AC196" s="132"/>
      <c r="AD196" s="132"/>
      <c r="AE196" s="132"/>
      <c r="AF196" s="132"/>
      <c r="AG196" s="132"/>
      <c r="AH196" s="132"/>
      <c r="AI196" s="132"/>
      <c r="AJ196" s="172">
        <v>0</v>
      </c>
      <c r="AK196" s="173">
        <v>64.191576724360743</v>
      </c>
      <c r="AL196" s="173">
        <v>450.49356145592333</v>
      </c>
      <c r="AM196" s="173">
        <v>1570.4410180311693</v>
      </c>
      <c r="AN196" s="173">
        <v>4228.0032976309403</v>
      </c>
      <c r="AO196" s="173">
        <v>8059.1174885578193</v>
      </c>
      <c r="AP196" s="173">
        <v>12931.863029343265</v>
      </c>
      <c r="AQ196" s="173">
        <v>20404.238124061423</v>
      </c>
      <c r="AR196" s="173">
        <v>29642.928198275295</v>
      </c>
      <c r="AS196" s="173">
        <v>34078.745995843812</v>
      </c>
      <c r="AT196" s="173">
        <v>45172.477129003906</v>
      </c>
      <c r="AU196" s="173">
        <v>54427.056406055592</v>
      </c>
      <c r="AV196" s="173">
        <v>61532.35233386144</v>
      </c>
      <c r="AW196" s="173">
        <v>69327.213951028374</v>
      </c>
      <c r="AX196" s="173">
        <v>81235.888939652927</v>
      </c>
      <c r="AY196" s="173">
        <v>91111.76802409855</v>
      </c>
      <c r="AZ196" s="173">
        <v>98382.476513578105</v>
      </c>
      <c r="BA196" s="173">
        <v>107653.18132692602</v>
      </c>
      <c r="BB196" s="173">
        <v>117119.30903712314</v>
      </c>
      <c r="BC196" s="173">
        <v>127984.15185816679</v>
      </c>
      <c r="BD196" s="173">
        <v>144289.2361913021</v>
      </c>
      <c r="BE196" s="173">
        <v>162560.23762643049</v>
      </c>
      <c r="BF196" s="173">
        <v>176772.48638420089</v>
      </c>
      <c r="BG196" s="173">
        <v>189185.24539310971</v>
      </c>
      <c r="BH196" s="173">
        <v>203986.76330676378</v>
      </c>
      <c r="BI196" s="173">
        <v>218415.33524874129</v>
      </c>
      <c r="BJ196" s="173">
        <v>233329.24052405253</v>
      </c>
      <c r="BK196" s="173">
        <v>248728.4791326967</v>
      </c>
      <c r="BL196" s="173">
        <v>264613.05107467464</v>
      </c>
      <c r="BM196" s="173">
        <v>280982.95634998498</v>
      </c>
      <c r="BN196" s="173">
        <v>297838.19495862903</v>
      </c>
      <c r="BO196" s="173">
        <v>315178.76690060698</v>
      </c>
      <c r="BP196" s="173">
        <v>333004.67217591766</v>
      </c>
      <c r="BQ196" s="173">
        <v>351315.91078456171</v>
      </c>
      <c r="BR196" s="173">
        <v>370112.4827265396</v>
      </c>
      <c r="BS196" s="173">
        <v>389394.38800185086</v>
      </c>
      <c r="BV196" s="73"/>
      <c r="BW196" s="73"/>
      <c r="BX196" s="73"/>
      <c r="BY196" s="73"/>
      <c r="CG196" s="89"/>
      <c r="CH196" s="89"/>
      <c r="CI196" s="89"/>
      <c r="CJ196" s="89"/>
      <c r="CK196" s="89"/>
      <c r="CL196" s="89"/>
      <c r="CM196" s="98"/>
      <c r="CN196" s="163"/>
      <c r="CO196" s="163"/>
      <c r="CP196" s="163"/>
      <c r="CQ196" s="163"/>
      <c r="CR196" s="163">
        <v>6.8833121502891448E-3</v>
      </c>
      <c r="CS196" s="163">
        <v>9.8363357881369184E-3</v>
      </c>
      <c r="CT196" s="163">
        <v>1.2993510085214877E-2</v>
      </c>
      <c r="CU196" s="163">
        <v>1.622593976248099E-2</v>
      </c>
      <c r="CV196" s="163">
        <v>1.8883539649095726E-2</v>
      </c>
      <c r="CW196" s="163">
        <v>1.8942192170369521E-2</v>
      </c>
      <c r="CX196" s="163">
        <v>2.2689383937267493E-2</v>
      </c>
      <c r="CY196" s="163">
        <v>2.515783882667233E-2</v>
      </c>
      <c r="CZ196" s="163">
        <v>2.4297488817070945E-2</v>
      </c>
      <c r="DA196" s="163">
        <v>2.8667881990943722E-2</v>
      </c>
      <c r="DB196" s="163">
        <v>3.1502937034433742E-2</v>
      </c>
      <c r="DC196" s="163">
        <v>3.3289300670797495E-2</v>
      </c>
      <c r="DD196" s="163">
        <v>3.527263400413061E-2</v>
      </c>
      <c r="DE196" s="163">
        <v>3.7255967337464058E-2</v>
      </c>
      <c r="DF196" s="163">
        <v>3.9239300670797395E-2</v>
      </c>
      <c r="DG196" s="163">
        <v>4.1222634004130621E-2</v>
      </c>
      <c r="DH196" s="163">
        <v>4.3205967337463846E-2</v>
      </c>
      <c r="DI196" s="163">
        <v>4.5189300670797183E-2</v>
      </c>
      <c r="DJ196" s="163">
        <v>4.717263400413052E-2</v>
      </c>
      <c r="DK196" s="163">
        <v>4.9155967337463857E-2</v>
      </c>
      <c r="DL196" s="163">
        <v>5.1139300670797083E-2</v>
      </c>
      <c r="DM196" s="163">
        <v>5.312263400413042E-2</v>
      </c>
      <c r="DN196" s="163">
        <v>5.5105967337463646E-2</v>
      </c>
      <c r="DO196" s="163">
        <v>5.7089300670796983E-2</v>
      </c>
      <c r="DP196" s="163">
        <v>5.8822634004130236E-2</v>
      </c>
      <c r="DQ196" s="163">
        <v>6.0555967337463601E-2</v>
      </c>
      <c r="DR196" s="163">
        <v>6.2289300670796854E-2</v>
      </c>
      <c r="DS196" s="163">
        <v>6.4022634004130219E-2</v>
      </c>
      <c r="DT196" s="163">
        <v>6.5755967337463361E-2</v>
      </c>
      <c r="DU196" s="163">
        <v>6.7489300670796615E-2</v>
      </c>
      <c r="DV196" s="163">
        <v>6.9222634004129979E-2</v>
      </c>
      <c r="DW196" s="163">
        <v>7.0955967337463233E-2</v>
      </c>
      <c r="DX196" s="163">
        <v>7.2689300670796486E-2</v>
      </c>
      <c r="DY196" s="163">
        <v>7.4422634004129851E-2</v>
      </c>
      <c r="DZ196" s="163">
        <v>7.6155967337463215E-2</v>
      </c>
      <c r="EA196" s="163">
        <v>7.7889300670796469E-2</v>
      </c>
    </row>
    <row r="197" spans="1:131">
      <c r="A197" s="95" t="s">
        <v>85</v>
      </c>
      <c r="B197" s="162"/>
      <c r="C197" s="132"/>
      <c r="D197" s="132"/>
      <c r="E197" s="132"/>
      <c r="F197" s="132"/>
      <c r="G197" s="132"/>
      <c r="H197" s="132"/>
      <c r="I197" s="132"/>
      <c r="J197" s="132"/>
      <c r="K197" s="132"/>
      <c r="L197" s="132"/>
      <c r="M197" s="132"/>
      <c r="N197" s="132"/>
      <c r="O197" s="132"/>
      <c r="P197" s="132"/>
      <c r="Q197" s="132"/>
      <c r="R197" s="132"/>
      <c r="S197" s="132"/>
      <c r="T197" s="132"/>
      <c r="U197" s="132"/>
      <c r="V197" s="132"/>
      <c r="W197" s="132"/>
      <c r="X197" s="132"/>
      <c r="Y197" s="132"/>
      <c r="Z197" s="132"/>
      <c r="AA197" s="132"/>
      <c r="AB197" s="132"/>
      <c r="AC197" s="132"/>
      <c r="AD197" s="132"/>
      <c r="AE197" s="132"/>
      <c r="AF197" s="132"/>
      <c r="AG197" s="132"/>
      <c r="AH197" s="132"/>
      <c r="AI197" s="132"/>
      <c r="AJ197" s="172">
        <v>0</v>
      </c>
      <c r="AK197" s="173">
        <v>0</v>
      </c>
      <c r="AL197" s="173">
        <v>0</v>
      </c>
      <c r="AM197" s="173">
        <v>0</v>
      </c>
      <c r="AN197" s="173">
        <v>0</v>
      </c>
      <c r="AO197" s="173">
        <v>0</v>
      </c>
      <c r="AP197" s="173">
        <v>0</v>
      </c>
      <c r="AQ197" s="173">
        <v>0</v>
      </c>
      <c r="AR197" s="173">
        <v>0</v>
      </c>
      <c r="AS197" s="173">
        <v>0</v>
      </c>
      <c r="AT197" s="173">
        <v>0</v>
      </c>
      <c r="AU197" s="173">
        <v>0</v>
      </c>
      <c r="AV197" s="173">
        <v>0</v>
      </c>
      <c r="AW197" s="173">
        <v>0</v>
      </c>
      <c r="AX197" s="173">
        <v>0</v>
      </c>
      <c r="AY197" s="173">
        <v>0</v>
      </c>
      <c r="AZ197" s="173">
        <v>0</v>
      </c>
      <c r="BA197" s="173">
        <v>0</v>
      </c>
      <c r="BB197" s="173">
        <v>0</v>
      </c>
      <c r="BC197" s="173">
        <v>0</v>
      </c>
      <c r="BD197" s="173">
        <v>0</v>
      </c>
      <c r="BE197" s="173">
        <v>0</v>
      </c>
      <c r="BF197" s="173">
        <v>0</v>
      </c>
      <c r="BG197" s="173">
        <v>0</v>
      </c>
      <c r="BH197" s="173">
        <v>0</v>
      </c>
      <c r="BI197" s="173">
        <v>0</v>
      </c>
      <c r="BJ197" s="173">
        <v>0</v>
      </c>
      <c r="BK197" s="173">
        <v>0</v>
      </c>
      <c r="BL197" s="173">
        <v>0</v>
      </c>
      <c r="BM197" s="173">
        <v>0</v>
      </c>
      <c r="BN197" s="173">
        <v>0</v>
      </c>
      <c r="BO197" s="173">
        <v>0</v>
      </c>
      <c r="BP197" s="173">
        <v>0</v>
      </c>
      <c r="BQ197" s="173">
        <v>0</v>
      </c>
      <c r="BR197" s="173">
        <v>0</v>
      </c>
      <c r="BS197" s="173">
        <v>0</v>
      </c>
      <c r="BV197" s="73"/>
      <c r="BW197" s="73"/>
      <c r="BX197" s="73"/>
      <c r="BY197" s="73"/>
      <c r="CG197" s="89"/>
      <c r="CH197" s="89"/>
      <c r="CI197" s="89"/>
      <c r="CJ197" s="89"/>
      <c r="CK197" s="89"/>
      <c r="CL197" s="89"/>
      <c r="CM197" s="98"/>
      <c r="CN197" s="163"/>
      <c r="CO197" s="163"/>
      <c r="CP197" s="163"/>
      <c r="CQ197" s="163"/>
      <c r="CR197" s="163">
        <v>0</v>
      </c>
      <c r="CS197" s="163">
        <v>0</v>
      </c>
      <c r="CT197" s="163">
        <v>0</v>
      </c>
      <c r="CU197" s="163">
        <v>0</v>
      </c>
      <c r="CV197" s="163">
        <v>0</v>
      </c>
      <c r="CW197" s="163">
        <v>0</v>
      </c>
      <c r="CX197" s="163">
        <v>0</v>
      </c>
      <c r="CY197" s="163">
        <v>0</v>
      </c>
      <c r="CZ197" s="163">
        <v>0</v>
      </c>
      <c r="DA197" s="163">
        <v>0</v>
      </c>
      <c r="DB197" s="163">
        <v>0</v>
      </c>
      <c r="DC197" s="163">
        <v>0</v>
      </c>
      <c r="DD197" s="163">
        <v>0</v>
      </c>
      <c r="DE197" s="163">
        <v>0</v>
      </c>
      <c r="DF197" s="163">
        <v>0</v>
      </c>
      <c r="DG197" s="163">
        <v>0</v>
      </c>
      <c r="DH197" s="163">
        <v>0</v>
      </c>
      <c r="DI197" s="163">
        <v>0</v>
      </c>
      <c r="DJ197" s="163">
        <v>0</v>
      </c>
      <c r="DK197" s="163">
        <v>0</v>
      </c>
      <c r="DL197" s="163">
        <v>0</v>
      </c>
      <c r="DM197" s="163">
        <v>0</v>
      </c>
      <c r="DN197" s="163">
        <v>0</v>
      </c>
      <c r="DO197" s="163">
        <v>0</v>
      </c>
      <c r="DP197" s="163">
        <v>0</v>
      </c>
      <c r="DQ197" s="163">
        <v>0</v>
      </c>
      <c r="DR197" s="163">
        <v>0</v>
      </c>
      <c r="DS197" s="163">
        <v>0</v>
      </c>
      <c r="DT197" s="163">
        <v>0</v>
      </c>
      <c r="DU197" s="163">
        <v>0</v>
      </c>
      <c r="DV197" s="163">
        <v>0</v>
      </c>
      <c r="DW197" s="163">
        <v>0</v>
      </c>
      <c r="DX197" s="163">
        <v>0</v>
      </c>
      <c r="DY197" s="163">
        <v>0</v>
      </c>
      <c r="DZ197" s="163">
        <v>0</v>
      </c>
      <c r="EA197" s="163">
        <v>0</v>
      </c>
    </row>
    <row r="198" spans="1:131">
      <c r="A198" s="95" t="s">
        <v>87</v>
      </c>
      <c r="B198" s="162"/>
      <c r="C198" s="132"/>
      <c r="D198" s="132"/>
      <c r="E198" s="132"/>
      <c r="F198" s="132"/>
      <c r="G198" s="132"/>
      <c r="H198" s="132"/>
      <c r="I198" s="132"/>
      <c r="J198" s="132"/>
      <c r="K198" s="132"/>
      <c r="L198" s="132"/>
      <c r="M198" s="132"/>
      <c r="N198" s="132"/>
      <c r="O198" s="132"/>
      <c r="P198" s="132"/>
      <c r="Q198" s="132"/>
      <c r="R198" s="132"/>
      <c r="S198" s="132"/>
      <c r="T198" s="132"/>
      <c r="U198" s="132"/>
      <c r="V198" s="132"/>
      <c r="W198" s="132"/>
      <c r="X198" s="132"/>
      <c r="Y198" s="132"/>
      <c r="Z198" s="132"/>
      <c r="AA198" s="132"/>
      <c r="AB198" s="132"/>
      <c r="AC198" s="132"/>
      <c r="AD198" s="132"/>
      <c r="AE198" s="132"/>
      <c r="AF198" s="132"/>
      <c r="AG198" s="132"/>
      <c r="AH198" s="132"/>
      <c r="AI198" s="132"/>
      <c r="AJ198" s="172">
        <v>0</v>
      </c>
      <c r="AK198" s="173">
        <v>29.065238196729464</v>
      </c>
      <c r="AL198" s="173">
        <v>117.4130536060145</v>
      </c>
      <c r="AM198" s="173">
        <v>196.3635009750092</v>
      </c>
      <c r="AN198" s="173">
        <v>159.05853155549048</v>
      </c>
      <c r="AO198" s="173">
        <v>72.981861608190869</v>
      </c>
      <c r="AP198" s="173">
        <v>1591.0598128082079</v>
      </c>
      <c r="AQ198" s="173">
        <v>720.80009499335119</v>
      </c>
      <c r="AR198" s="173">
        <v>649.52820513948416</v>
      </c>
      <c r="AS198" s="173">
        <v>5090.9986964845848</v>
      </c>
      <c r="AT198" s="173">
        <v>2328.2366114856563</v>
      </c>
      <c r="AU198" s="173">
        <v>1487.0147151020553</v>
      </c>
      <c r="AV198" s="173">
        <v>2053.0302855355662</v>
      </c>
      <c r="AW198" s="173">
        <v>2674.4102384745997</v>
      </c>
      <c r="AX198" s="173">
        <v>3512.0975557292059</v>
      </c>
      <c r="AY198" s="173">
        <v>4320.4543084791858</v>
      </c>
      <c r="AZ198" s="173">
        <v>5037.4225761906</v>
      </c>
      <c r="BA198" s="173">
        <v>5881.9836380467696</v>
      </c>
      <c r="BB198" s="173">
        <v>6766.2764636989468</v>
      </c>
      <c r="BC198" s="173">
        <v>7761.3681130694986</v>
      </c>
      <c r="BD198" s="173">
        <v>9130.944919667676</v>
      </c>
      <c r="BE198" s="173">
        <v>10682.900907521596</v>
      </c>
      <c r="BF198" s="173">
        <v>12015.07248227174</v>
      </c>
      <c r="BG198" s="173">
        <v>13254.233348473685</v>
      </c>
      <c r="BH198" s="173">
        <v>14688.01055957153</v>
      </c>
      <c r="BI198" s="173">
        <v>16191.787770669378</v>
      </c>
      <c r="BJ198" s="173">
        <v>17765.564981767224</v>
      </c>
      <c r="BK198" s="173">
        <v>19409.342192865071</v>
      </c>
      <c r="BL198" s="173">
        <v>21123.119403962919</v>
      </c>
      <c r="BM198" s="173">
        <v>22906.89661506077</v>
      </c>
      <c r="BN198" s="173">
        <v>24760.673826158618</v>
      </c>
      <c r="BO198" s="173">
        <v>26684.451037256465</v>
      </c>
      <c r="BP198" s="173">
        <v>28678.228248354313</v>
      </c>
      <c r="BQ198" s="173">
        <v>30742.005459452161</v>
      </c>
      <c r="BR198" s="173">
        <v>32875.782670550005</v>
      </c>
      <c r="BS198" s="173">
        <v>35079.559881647852</v>
      </c>
      <c r="BV198" s="73"/>
      <c r="BW198" s="73"/>
      <c r="BX198" s="73"/>
      <c r="BY198" s="73"/>
      <c r="CG198" s="89"/>
      <c r="CH198" s="89"/>
      <c r="CI198" s="89"/>
      <c r="CJ198" s="89"/>
      <c r="CK198" s="89"/>
      <c r="CL198" s="89"/>
      <c r="CM198" s="98"/>
      <c r="CN198" s="163"/>
      <c r="CO198" s="163"/>
      <c r="CP198" s="163"/>
      <c r="CQ198" s="163"/>
      <c r="CR198" s="163">
        <v>3.1166878497108363E-3</v>
      </c>
      <c r="CS198" s="163">
        <v>2.5636642118630516E-3</v>
      </c>
      <c r="CT198" s="163">
        <v>1.6246717329668242E-3</v>
      </c>
      <c r="CU198" s="163">
        <v>6.1042387388254903E-4</v>
      </c>
      <c r="CV198" s="163">
        <v>1.7100580544951341E-4</v>
      </c>
      <c r="CW198" s="163">
        <v>2.3305351023576201E-3</v>
      </c>
      <c r="CX198" s="163">
        <v>8.0152515364135006E-4</v>
      </c>
      <c r="CY198" s="163">
        <v>5.512520824183507E-4</v>
      </c>
      <c r="CZ198" s="163">
        <v>3.629783910201479E-3</v>
      </c>
      <c r="DA198" s="163">
        <v>1.4775725545104125E-3</v>
      </c>
      <c r="DB198" s="163">
        <v>8.6069932920209216E-4</v>
      </c>
      <c r="DC198" s="163">
        <v>1.1106993292020922E-3</v>
      </c>
      <c r="DD198" s="163">
        <v>1.3606993292020922E-3</v>
      </c>
      <c r="DE198" s="163">
        <v>1.6106993292020922E-3</v>
      </c>
      <c r="DF198" s="163">
        <v>1.8606993292020922E-3</v>
      </c>
      <c r="DG198" s="163">
        <v>2.1106993292020924E-3</v>
      </c>
      <c r="DH198" s="163">
        <v>2.3606993292020926E-3</v>
      </c>
      <c r="DI198" s="163">
        <v>2.6106993292020928E-3</v>
      </c>
      <c r="DJ198" s="163">
        <v>2.8606993292020931E-3</v>
      </c>
      <c r="DK198" s="163">
        <v>3.1106993292020933E-3</v>
      </c>
      <c r="DL198" s="163">
        <v>3.3606993292020935E-3</v>
      </c>
      <c r="DM198" s="163">
        <v>3.6106993292020937E-3</v>
      </c>
      <c r="DN198" s="163">
        <v>3.860699329202094E-3</v>
      </c>
      <c r="DO198" s="163">
        <v>4.1106993292020942E-3</v>
      </c>
      <c r="DP198" s="163">
        <v>4.3606993292020944E-3</v>
      </c>
      <c r="DQ198" s="163">
        <v>4.6106993292020946E-3</v>
      </c>
      <c r="DR198" s="163">
        <v>4.8606993292020948E-3</v>
      </c>
      <c r="DS198" s="163">
        <v>5.1106993292020951E-3</v>
      </c>
      <c r="DT198" s="163">
        <v>5.3606993292020953E-3</v>
      </c>
      <c r="DU198" s="163">
        <v>5.6106993292020955E-3</v>
      </c>
      <c r="DV198" s="163">
        <v>5.8606993292020957E-3</v>
      </c>
      <c r="DW198" s="163">
        <v>6.110699329202096E-3</v>
      </c>
      <c r="DX198" s="163">
        <v>6.3606993292020962E-3</v>
      </c>
      <c r="DY198" s="163">
        <v>6.6106993292020964E-3</v>
      </c>
      <c r="DZ198" s="163">
        <v>6.8606993292020966E-3</v>
      </c>
      <c r="EA198" s="163">
        <v>7.1106993292020968E-3</v>
      </c>
    </row>
    <row r="199" spans="1:131">
      <c r="A199" s="95" t="s">
        <v>88</v>
      </c>
      <c r="B199" s="162"/>
      <c r="C199" s="132"/>
      <c r="D199" s="132"/>
      <c r="E199" s="132"/>
      <c r="F199" s="132"/>
      <c r="G199" s="132"/>
      <c r="H199" s="132"/>
      <c r="I199" s="132"/>
      <c r="J199" s="132"/>
      <c r="K199" s="132"/>
      <c r="L199" s="132"/>
      <c r="M199" s="132"/>
      <c r="N199" s="132"/>
      <c r="O199" s="132"/>
      <c r="P199" s="132"/>
      <c r="Q199" s="132"/>
      <c r="R199" s="132"/>
      <c r="S199" s="132"/>
      <c r="T199" s="132"/>
      <c r="U199" s="132"/>
      <c r="V199" s="132"/>
      <c r="W199" s="132"/>
      <c r="X199" s="132"/>
      <c r="Y199" s="132"/>
      <c r="Z199" s="132"/>
      <c r="AA199" s="132"/>
      <c r="AB199" s="132"/>
      <c r="AC199" s="132"/>
      <c r="AD199" s="132"/>
      <c r="AE199" s="132"/>
      <c r="AF199" s="132"/>
      <c r="AG199" s="132"/>
      <c r="AH199" s="132"/>
      <c r="AI199" s="132"/>
      <c r="AJ199" s="172">
        <v>0</v>
      </c>
      <c r="AK199" s="173">
        <v>0</v>
      </c>
      <c r="AL199" s="173">
        <v>0</v>
      </c>
      <c r="AM199" s="173">
        <v>7.2444804354091819</v>
      </c>
      <c r="AN199" s="173">
        <v>31.236873255052615</v>
      </c>
      <c r="AO199" s="173">
        <v>76.742764394642961</v>
      </c>
      <c r="AP199" s="173">
        <v>163.68276430055016</v>
      </c>
      <c r="AQ199" s="173">
        <v>269.51304156584126</v>
      </c>
      <c r="AR199" s="173">
        <v>423.75137819867655</v>
      </c>
      <c r="AS199" s="173">
        <v>588.48087920050546</v>
      </c>
      <c r="AT199" s="173">
        <v>755.57988451042274</v>
      </c>
      <c r="AU199" s="173">
        <v>932.00536622758796</v>
      </c>
      <c r="AV199" s="173">
        <v>1218.7191442555268</v>
      </c>
      <c r="AW199" s="173">
        <v>1403.8889272572906</v>
      </c>
      <c r="AX199" s="173">
        <v>1677.2726663128233</v>
      </c>
      <c r="AY199" s="173">
        <v>1913.6742600594764</v>
      </c>
      <c r="AZ199" s="173">
        <v>2098.0968687389491</v>
      </c>
      <c r="BA199" s="173">
        <v>2327.3172993663306</v>
      </c>
      <c r="BB199" s="173">
        <v>2563.2379657721413</v>
      </c>
      <c r="BC199" s="173">
        <v>2832.3258084640843</v>
      </c>
      <c r="BD199" s="173">
        <v>3225.6052997859092</v>
      </c>
      <c r="BE199" s="173">
        <v>3667.7723845134269</v>
      </c>
      <c r="BF199" s="173">
        <v>4022.3632810615341</v>
      </c>
      <c r="BG199" s="173">
        <v>4338.5040686858001</v>
      </c>
      <c r="BH199" s="173">
        <v>4711.7479092876138</v>
      </c>
      <c r="BI199" s="173">
        <v>5406.398756770709</v>
      </c>
      <c r="BJ199" s="173">
        <v>6139.5106936120983</v>
      </c>
      <c r="BK199" s="173">
        <v>6911.0837198117852</v>
      </c>
      <c r="BL199" s="173">
        <v>7721.1178353697678</v>
      </c>
      <c r="BM199" s="173">
        <v>8569.6130402860472</v>
      </c>
      <c r="BN199" s="173">
        <v>9456.5693345606196</v>
      </c>
      <c r="BO199" s="173">
        <v>10381.986718193491</v>
      </c>
      <c r="BP199" s="173">
        <v>11345.865191184655</v>
      </c>
      <c r="BQ199" s="173">
        <v>12348.204753534119</v>
      </c>
      <c r="BR199" s="173">
        <v>13389.005405241875</v>
      </c>
      <c r="BS199" s="173">
        <v>14468.267146307928</v>
      </c>
      <c r="BV199" s="73"/>
      <c r="BW199" s="73"/>
      <c r="BX199" s="73"/>
      <c r="BY199" s="73"/>
      <c r="CG199" s="119"/>
      <c r="CH199" s="119"/>
      <c r="CI199" s="119"/>
      <c r="CJ199" s="119"/>
      <c r="CK199" s="119"/>
      <c r="CL199" s="119"/>
      <c r="CM199" s="119"/>
      <c r="CN199" s="119"/>
      <c r="CO199" s="119"/>
      <c r="CP199" s="119"/>
      <c r="CQ199" s="119"/>
      <c r="CR199" s="119">
        <v>0</v>
      </c>
      <c r="CS199" s="119">
        <v>0</v>
      </c>
      <c r="CT199" s="119">
        <v>5.9939360038902653E-5</v>
      </c>
      <c r="CU199" s="119">
        <v>1.1987872007780531E-4</v>
      </c>
      <c r="CV199" s="119">
        <v>1.7981808011670796E-4</v>
      </c>
      <c r="CW199" s="119">
        <v>2.3975744015561058E-4</v>
      </c>
      <c r="CX199" s="119">
        <v>2.996968001945132E-4</v>
      </c>
      <c r="CY199" s="119">
        <v>3.5963616023341587E-4</v>
      </c>
      <c r="CZ199" s="119">
        <v>4.1957552027231855E-4</v>
      </c>
      <c r="DA199" s="119">
        <v>4.7951488031122122E-4</v>
      </c>
      <c r="DB199" s="119">
        <v>5.3945424035012389E-4</v>
      </c>
      <c r="DC199" s="119">
        <v>6.5933296042792913E-4</v>
      </c>
      <c r="DD199" s="119">
        <v>7.1427737379692313E-4</v>
      </c>
      <c r="DE199" s="119">
        <v>7.6922178716591725E-4</v>
      </c>
      <c r="DF199" s="119">
        <v>8.2416620053491125E-4</v>
      </c>
      <c r="DG199" s="119">
        <v>8.7911061390390525E-4</v>
      </c>
      <c r="DH199" s="119">
        <v>9.3405502727289926E-4</v>
      </c>
      <c r="DI199" s="119">
        <v>9.8899944064189337E-4</v>
      </c>
      <c r="DJ199" s="119">
        <v>1.0439438540108875E-3</v>
      </c>
      <c r="DK199" s="119">
        <v>1.0988882673798816E-3</v>
      </c>
      <c r="DL199" s="119">
        <v>1.1538326807488755E-3</v>
      </c>
      <c r="DM199" s="119">
        <v>1.2087770941178698E-3</v>
      </c>
      <c r="DN199" s="119">
        <v>1.2637215074868637E-3</v>
      </c>
      <c r="DO199" s="119">
        <v>1.3186659208558583E-3</v>
      </c>
      <c r="DP199" s="119">
        <v>1.4560269542783437E-3</v>
      </c>
      <c r="DQ199" s="119">
        <v>1.5933879877008286E-3</v>
      </c>
      <c r="DR199" s="119">
        <v>1.730749021123314E-3</v>
      </c>
      <c r="DS199" s="119">
        <v>1.8681100545457994E-3</v>
      </c>
      <c r="DT199" s="119">
        <v>2.0054710879682846E-3</v>
      </c>
      <c r="DU199" s="119">
        <v>2.1428321213907697E-3</v>
      </c>
      <c r="DV199" s="119">
        <v>2.2801931548132553E-3</v>
      </c>
      <c r="DW199" s="119">
        <v>2.4175541882357401E-3</v>
      </c>
      <c r="DX199" s="119">
        <v>2.5549152216582257E-3</v>
      </c>
      <c r="DY199" s="119">
        <v>2.6922762550807109E-3</v>
      </c>
      <c r="DZ199" s="119">
        <v>2.829637288503196E-3</v>
      </c>
      <c r="EA199" s="119">
        <v>2.9669983219256803E-3</v>
      </c>
    </row>
    <row r="200" spans="1:131">
      <c r="A200" s="95" t="s">
        <v>89</v>
      </c>
      <c r="B200" s="162"/>
      <c r="C200" s="132"/>
      <c r="D200" s="132"/>
      <c r="E200" s="132"/>
      <c r="F200" s="132"/>
      <c r="G200" s="132"/>
      <c r="H200" s="132"/>
      <c r="I200" s="132"/>
      <c r="J200" s="132"/>
      <c r="K200" s="132"/>
      <c r="L200" s="132"/>
      <c r="M200" s="132"/>
      <c r="N200" s="132"/>
      <c r="O200" s="132"/>
      <c r="P200" s="132"/>
      <c r="Q200" s="132"/>
      <c r="R200" s="132"/>
      <c r="S200" s="132"/>
      <c r="T200" s="132"/>
      <c r="U200" s="132"/>
      <c r="V200" s="132"/>
      <c r="W200" s="132"/>
      <c r="X200" s="132"/>
      <c r="Y200" s="132"/>
      <c r="Z200" s="132"/>
      <c r="AA200" s="132"/>
      <c r="AB200" s="132"/>
      <c r="AC200" s="132"/>
      <c r="AD200" s="132"/>
      <c r="AE200" s="132"/>
      <c r="AF200" s="132"/>
      <c r="AG200" s="132"/>
      <c r="AH200" s="132"/>
      <c r="AI200" s="132"/>
      <c r="AJ200" s="172">
        <v>0</v>
      </c>
      <c r="AK200" s="173">
        <v>0</v>
      </c>
      <c r="AL200" s="173">
        <v>0</v>
      </c>
      <c r="AM200" s="173">
        <v>5.3729188929037104</v>
      </c>
      <c r="AN200" s="173">
        <v>23.167042545519866</v>
      </c>
      <c r="AO200" s="173">
        <v>56.916800643736714</v>
      </c>
      <c r="AP200" s="173">
        <v>121.39645135275427</v>
      </c>
      <c r="AQ200" s="173">
        <v>199.88620658498084</v>
      </c>
      <c r="AR200" s="173">
        <v>314.27813300306849</v>
      </c>
      <c r="AS200" s="173">
        <v>436.45090385151883</v>
      </c>
      <c r="AT200" s="173">
        <v>560.38103391672087</v>
      </c>
      <c r="AU200" s="173">
        <v>691.22820955054601</v>
      </c>
      <c r="AV200" s="173">
        <v>903.87146099651443</v>
      </c>
      <c r="AW200" s="173">
        <v>1041.2039080029592</v>
      </c>
      <c r="AX200" s="173">
        <v>1243.9608440842096</v>
      </c>
      <c r="AY200" s="173">
        <v>1419.2897169659263</v>
      </c>
      <c r="AZ200" s="173">
        <v>1556.0680169816624</v>
      </c>
      <c r="BA200" s="173">
        <v>1726.0709306948004</v>
      </c>
      <c r="BB200" s="173">
        <v>1901.0431204963756</v>
      </c>
      <c r="BC200" s="173">
        <v>2100.6139754031815</v>
      </c>
      <c r="BD200" s="173">
        <v>2392.2924232855858</v>
      </c>
      <c r="BE200" s="173">
        <v>2720.2286920814377</v>
      </c>
      <c r="BF200" s="173">
        <v>2983.2134767463135</v>
      </c>
      <c r="BG200" s="173">
        <v>3217.6814728694808</v>
      </c>
      <c r="BH200" s="173">
        <v>3494.5003421741026</v>
      </c>
      <c r="BI200" s="173">
        <v>4009.6929354442764</v>
      </c>
      <c r="BJ200" s="173">
        <v>4553.410460971123</v>
      </c>
      <c r="BK200" s="173">
        <v>5125.6529187546439</v>
      </c>
      <c r="BL200" s="173">
        <v>5726.4203087948399</v>
      </c>
      <c r="BM200" s="173">
        <v>6355.7126310917083</v>
      </c>
      <c r="BN200" s="173">
        <v>7013.5298856452519</v>
      </c>
      <c r="BO200" s="173">
        <v>7699.8720724554687</v>
      </c>
      <c r="BP200" s="173">
        <v>8414.7391915223579</v>
      </c>
      <c r="BQ200" s="173">
        <v>9158.1312428459241</v>
      </c>
      <c r="BR200" s="173">
        <v>9930.0482264261591</v>
      </c>
      <c r="BS200" s="173">
        <v>10730.49014226307</v>
      </c>
      <c r="BV200" s="73"/>
      <c r="BW200" s="73"/>
      <c r="BX200" s="73"/>
      <c r="BY200" s="73"/>
      <c r="CG200" s="119"/>
      <c r="CH200" s="119"/>
      <c r="CI200" s="119"/>
      <c r="CJ200" s="119"/>
      <c r="CK200" s="119"/>
      <c r="CL200" s="119"/>
      <c r="CM200" s="119"/>
      <c r="CN200" s="119"/>
      <c r="CO200" s="119"/>
      <c r="CP200" s="119"/>
      <c r="CQ200" s="119"/>
      <c r="CR200" s="119">
        <v>0</v>
      </c>
      <c r="CS200" s="119">
        <v>0</v>
      </c>
      <c r="CT200" s="119">
        <v>4.4454439880530613E-5</v>
      </c>
      <c r="CU200" s="119">
        <v>8.8908879761061225E-5</v>
      </c>
      <c r="CV200" s="119">
        <v>1.3336331964159184E-4</v>
      </c>
      <c r="CW200" s="119">
        <v>1.7781775952212242E-4</v>
      </c>
      <c r="CX200" s="119">
        <v>2.2227219940265303E-4</v>
      </c>
      <c r="CY200" s="119">
        <v>2.6672663928318363E-4</v>
      </c>
      <c r="CZ200" s="119">
        <v>3.1118107916371432E-4</v>
      </c>
      <c r="DA200" s="119">
        <v>3.556355190442449E-4</v>
      </c>
      <c r="DB200" s="119">
        <v>4.0008995892477559E-4</v>
      </c>
      <c r="DC200" s="119">
        <v>4.8899883868583674E-4</v>
      </c>
      <c r="DD200" s="119">
        <v>5.2974874190965646E-4</v>
      </c>
      <c r="DE200" s="119">
        <v>5.7049864513347606E-4</v>
      </c>
      <c r="DF200" s="119">
        <v>6.1124854835729577E-4</v>
      </c>
      <c r="DG200" s="119">
        <v>6.5199845158111548E-4</v>
      </c>
      <c r="DH200" s="119">
        <v>6.9274835480493519E-4</v>
      </c>
      <c r="DI200" s="119">
        <v>7.334982580287549E-4</v>
      </c>
      <c r="DJ200" s="119">
        <v>7.7424816125257461E-4</v>
      </c>
      <c r="DK200" s="119">
        <v>8.1499806447639432E-4</v>
      </c>
      <c r="DL200" s="119">
        <v>8.5574796770021392E-4</v>
      </c>
      <c r="DM200" s="119">
        <v>8.9649787092403374E-4</v>
      </c>
      <c r="DN200" s="119">
        <v>9.3724777414785335E-4</v>
      </c>
      <c r="DO200" s="119">
        <v>9.7799767737167349E-4</v>
      </c>
      <c r="DP200" s="119">
        <v>1.0798724354312229E-3</v>
      </c>
      <c r="DQ200" s="119">
        <v>1.1817471934907719E-3</v>
      </c>
      <c r="DR200" s="119">
        <v>1.2836219515503214E-3</v>
      </c>
      <c r="DS200" s="119">
        <v>1.3854967096098708E-3</v>
      </c>
      <c r="DT200" s="119">
        <v>1.48737146766942E-3</v>
      </c>
      <c r="DU200" s="119">
        <v>1.5892462257289695E-3</v>
      </c>
      <c r="DV200" s="119">
        <v>1.6911209837885189E-3</v>
      </c>
      <c r="DW200" s="119">
        <v>1.7929957418480679E-3</v>
      </c>
      <c r="DX200" s="119">
        <v>1.8948704999076176E-3</v>
      </c>
      <c r="DY200" s="119">
        <v>1.9967452579671666E-3</v>
      </c>
      <c r="DZ200" s="119">
        <v>2.0986200160267158E-3</v>
      </c>
      <c r="EA200" s="119">
        <v>2.200494774086265E-3</v>
      </c>
    </row>
    <row r="201" spans="1:131">
      <c r="A201" s="95" t="s">
        <v>90</v>
      </c>
      <c r="B201" s="162"/>
      <c r="C201" s="132"/>
      <c r="D201" s="132"/>
      <c r="E201" s="132"/>
      <c r="F201" s="132"/>
      <c r="G201" s="132"/>
      <c r="H201" s="132"/>
      <c r="I201" s="132"/>
      <c r="J201" s="132"/>
      <c r="K201" s="132"/>
      <c r="L201" s="132"/>
      <c r="M201" s="132"/>
      <c r="N201" s="132"/>
      <c r="O201" s="132"/>
      <c r="P201" s="132"/>
      <c r="Q201" s="132"/>
      <c r="R201" s="132"/>
      <c r="S201" s="132"/>
      <c r="T201" s="132"/>
      <c r="U201" s="132"/>
      <c r="V201" s="132"/>
      <c r="W201" s="132"/>
      <c r="X201" s="132"/>
      <c r="Y201" s="132"/>
      <c r="Z201" s="132"/>
      <c r="AA201" s="132"/>
      <c r="AB201" s="132"/>
      <c r="AC201" s="132"/>
      <c r="AD201" s="132"/>
      <c r="AE201" s="132"/>
      <c r="AF201" s="132"/>
      <c r="AG201" s="132"/>
      <c r="AH201" s="132"/>
      <c r="AI201" s="132"/>
      <c r="AJ201" s="172">
        <v>0</v>
      </c>
      <c r="AK201" s="173">
        <v>0</v>
      </c>
      <c r="AL201" s="173">
        <v>0</v>
      </c>
      <c r="AM201" s="173">
        <v>9.3577812563412479</v>
      </c>
      <c r="AN201" s="173">
        <v>40.349039473433052</v>
      </c>
      <c r="AO201" s="173">
        <v>99.129538496909504</v>
      </c>
      <c r="AP201" s="173">
        <v>211.43096698435588</v>
      </c>
      <c r="AQ201" s="173">
        <v>348.13319066709585</v>
      </c>
      <c r="AR201" s="173">
        <v>547.36467847640415</v>
      </c>
      <c r="AS201" s="173">
        <v>760.1477276660861</v>
      </c>
      <c r="AT201" s="173">
        <v>975.99149365923574</v>
      </c>
      <c r="AU201" s="173">
        <v>1203.8823797860632</v>
      </c>
      <c r="AV201" s="173">
        <v>1574.233965643178</v>
      </c>
      <c r="AW201" s="173">
        <v>1813.4199693965047</v>
      </c>
      <c r="AX201" s="173">
        <v>2166.5529858952723</v>
      </c>
      <c r="AY201" s="173">
        <v>2471.9157269027551</v>
      </c>
      <c r="AZ201" s="173">
        <v>2710.136596726783</v>
      </c>
      <c r="BA201" s="173">
        <v>3006.2233442057591</v>
      </c>
      <c r="BB201" s="173">
        <v>3310.9648656660393</v>
      </c>
      <c r="BC201" s="173">
        <v>3658.548821907304</v>
      </c>
      <c r="BD201" s="173">
        <v>4166.552602883341</v>
      </c>
      <c r="BE201" s="173">
        <v>4737.7050677875432</v>
      </c>
      <c r="BF201" s="173">
        <v>5195.7343322698744</v>
      </c>
      <c r="BG201" s="173">
        <v>5604.0971352578617</v>
      </c>
      <c r="BH201" s="173">
        <v>6086.2206286911332</v>
      </c>
      <c r="BI201" s="173">
        <v>6983.5093629537869</v>
      </c>
      <c r="BJ201" s="173">
        <v>7930.4787422681402</v>
      </c>
      <c r="BK201" s="173">
        <v>8927.1287666341868</v>
      </c>
      <c r="BL201" s="173">
        <v>9973.4594360519313</v>
      </c>
      <c r="BM201" s="173">
        <v>11069.470750521376</v>
      </c>
      <c r="BN201" s="173">
        <v>12215.162710042514</v>
      </c>
      <c r="BO201" s="173">
        <v>13410.535314615348</v>
      </c>
      <c r="BP201" s="173">
        <v>14655.588564239886</v>
      </c>
      <c r="BQ201" s="173">
        <v>15950.322458916113</v>
      </c>
      <c r="BR201" s="173">
        <v>17294.736998644043</v>
      </c>
      <c r="BS201" s="173">
        <v>18688.832183423663</v>
      </c>
      <c r="BV201" s="73"/>
      <c r="BW201" s="73"/>
      <c r="BX201" s="73"/>
      <c r="BY201" s="73"/>
      <c r="CG201" s="119"/>
      <c r="CH201" s="119"/>
      <c r="CI201" s="119"/>
      <c r="CJ201" s="119"/>
      <c r="CK201" s="119"/>
      <c r="CL201" s="119"/>
      <c r="CM201" s="119"/>
      <c r="CN201" s="119"/>
      <c r="CO201" s="119"/>
      <c r="CP201" s="119"/>
      <c r="CQ201" s="119"/>
      <c r="CR201" s="119">
        <v>0</v>
      </c>
      <c r="CS201" s="119">
        <v>0</v>
      </c>
      <c r="CT201" s="119">
        <v>7.7424381898748569E-5</v>
      </c>
      <c r="CU201" s="119">
        <v>1.5484876379749714E-4</v>
      </c>
      <c r="CV201" s="119">
        <v>2.3227314569624567E-4</v>
      </c>
      <c r="CW201" s="119">
        <v>3.0969752759499433E-4</v>
      </c>
      <c r="CX201" s="119">
        <v>3.8712190949374294E-4</v>
      </c>
      <c r="CY201" s="119">
        <v>4.6454629139249144E-4</v>
      </c>
      <c r="CZ201" s="119">
        <v>5.4197067329123994E-4</v>
      </c>
      <c r="DA201" s="119">
        <v>6.1939505518998855E-4</v>
      </c>
      <c r="DB201" s="119">
        <v>6.9681943708873705E-4</v>
      </c>
      <c r="DC201" s="119">
        <v>8.5166820088623417E-4</v>
      </c>
      <c r="DD201" s="119">
        <v>9.2264055096008698E-4</v>
      </c>
      <c r="DE201" s="119">
        <v>9.9361290103393979E-4</v>
      </c>
      <c r="DF201" s="119">
        <v>1.0645852511077926E-3</v>
      </c>
      <c r="DG201" s="119">
        <v>1.1355576011816454E-3</v>
      </c>
      <c r="DH201" s="119">
        <v>1.2065299512554982E-3</v>
      </c>
      <c r="DI201" s="119">
        <v>1.2775023013293508E-3</v>
      </c>
      <c r="DJ201" s="119">
        <v>1.3484746514032036E-3</v>
      </c>
      <c r="DK201" s="119">
        <v>1.4194470014770564E-3</v>
      </c>
      <c r="DL201" s="119">
        <v>1.4904193515509092E-3</v>
      </c>
      <c r="DM201" s="119">
        <v>1.5613917016247618E-3</v>
      </c>
      <c r="DN201" s="119">
        <v>1.6323640516986149E-3</v>
      </c>
      <c r="DO201" s="119">
        <v>1.7033364017724683E-3</v>
      </c>
      <c r="DP201" s="119">
        <v>1.8807672769571003E-3</v>
      </c>
      <c r="DQ201" s="119">
        <v>2.058198152141733E-3</v>
      </c>
      <c r="DR201" s="119">
        <v>2.235629027326365E-3</v>
      </c>
      <c r="DS201" s="119">
        <v>2.4130599025109969E-3</v>
      </c>
      <c r="DT201" s="119">
        <v>2.5904907776956292E-3</v>
      </c>
      <c r="DU201" s="119">
        <v>2.7679216528802611E-3</v>
      </c>
      <c r="DV201" s="119">
        <v>2.9453525280648931E-3</v>
      </c>
      <c r="DW201" s="119">
        <v>3.1227834032495263E-3</v>
      </c>
      <c r="DX201" s="119">
        <v>3.3002142784341578E-3</v>
      </c>
      <c r="DY201" s="119">
        <v>3.4776451536187901E-3</v>
      </c>
      <c r="DZ201" s="119">
        <v>3.6550760288034216E-3</v>
      </c>
      <c r="EA201" s="119">
        <v>3.832506903988054E-3</v>
      </c>
    </row>
    <row r="202" spans="1:131">
      <c r="A202" s="106" t="s">
        <v>91</v>
      </c>
      <c r="B202" s="164"/>
      <c r="C202" s="164"/>
      <c r="D202" s="164"/>
      <c r="E202" s="164"/>
      <c r="F202" s="164"/>
      <c r="G202" s="164"/>
      <c r="H202" s="164"/>
      <c r="I202" s="164"/>
      <c r="J202" s="164"/>
      <c r="K202" s="164"/>
      <c r="L202" s="164"/>
      <c r="M202" s="164"/>
      <c r="N202" s="164"/>
      <c r="O202" s="164"/>
      <c r="P202" s="108"/>
      <c r="Q202" s="108"/>
      <c r="R202" s="108"/>
      <c r="S202" s="108"/>
      <c r="T202" s="108"/>
      <c r="U202" s="108"/>
      <c r="Y202" s="108"/>
      <c r="Z202" s="108"/>
      <c r="AA202" s="108"/>
      <c r="AB202" s="108"/>
      <c r="AC202" s="108"/>
      <c r="AD202" s="108"/>
      <c r="AE202" s="108"/>
      <c r="AF202" s="108"/>
      <c r="AG202" s="108"/>
      <c r="AH202" s="108"/>
      <c r="AI202" s="108"/>
      <c r="AJ202" s="108"/>
      <c r="AK202" s="108"/>
      <c r="AL202" s="108"/>
      <c r="AM202" s="108"/>
      <c r="AN202" s="108"/>
      <c r="AO202" s="108"/>
      <c r="AP202" s="108"/>
      <c r="AQ202" s="108"/>
      <c r="AR202" s="108"/>
      <c r="AS202" s="108"/>
      <c r="AT202" s="108"/>
      <c r="AU202" s="108"/>
      <c r="AV202" s="112"/>
      <c r="AW202" s="112"/>
      <c r="AX202" s="112"/>
      <c r="AY202" s="112"/>
      <c r="AZ202" s="112"/>
      <c r="BA202" s="112"/>
      <c r="BB202" s="112"/>
      <c r="BC202" s="112"/>
      <c r="BD202" s="112"/>
      <c r="BE202" s="112"/>
      <c r="BF202" s="112"/>
      <c r="BG202" s="112"/>
      <c r="BH202" s="112"/>
      <c r="BI202" s="112"/>
      <c r="BJ202" s="112"/>
      <c r="BK202" s="112"/>
      <c r="BL202" s="112"/>
      <c r="BM202" s="112"/>
      <c r="BN202" s="112"/>
      <c r="BO202" s="112"/>
      <c r="BP202" s="112"/>
      <c r="BQ202" s="112"/>
      <c r="BR202" s="112"/>
      <c r="BS202" s="112"/>
      <c r="BV202" s="73"/>
      <c r="BW202" s="73"/>
      <c r="BX202" s="73"/>
      <c r="BY202" s="73"/>
      <c r="CG202" s="73"/>
      <c r="CH202" s="73"/>
      <c r="CT202" s="69"/>
    </row>
    <row r="203" spans="1:131">
      <c r="A203" s="110" t="s">
        <v>92</v>
      </c>
      <c r="B203" s="72"/>
      <c r="C203" s="72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112"/>
      <c r="Q203" s="112"/>
      <c r="R203" s="112"/>
      <c r="S203" s="112"/>
      <c r="T203" s="112"/>
      <c r="U203" s="112"/>
      <c r="Y203" s="112"/>
      <c r="Z203" s="112"/>
      <c r="AA203" s="112"/>
      <c r="AB203" s="112"/>
      <c r="AC203" s="112"/>
      <c r="AD203" s="112"/>
      <c r="AE203" s="112"/>
      <c r="AF203" s="112"/>
      <c r="AG203" s="112"/>
      <c r="AH203" s="112"/>
      <c r="AI203" s="112"/>
      <c r="AJ203" s="112"/>
      <c r="AK203" s="112"/>
      <c r="AL203" s="112"/>
      <c r="AM203" s="112"/>
      <c r="AN203" s="112"/>
      <c r="AO203" s="112"/>
      <c r="AP203" s="112"/>
      <c r="AQ203" s="112"/>
      <c r="AR203" s="112"/>
      <c r="AS203" s="112"/>
      <c r="AT203" s="112"/>
      <c r="AU203" s="112"/>
      <c r="AV203" s="112"/>
      <c r="AW203" s="112"/>
      <c r="AX203" s="112"/>
      <c r="AY203" s="112"/>
      <c r="AZ203" s="112"/>
      <c r="BA203" s="112"/>
      <c r="BB203" s="112"/>
      <c r="BC203" s="112"/>
      <c r="BD203" s="112"/>
      <c r="BE203" s="112"/>
      <c r="BF203" s="112"/>
      <c r="BG203" s="112"/>
      <c r="BH203" s="112"/>
      <c r="BI203" s="112"/>
      <c r="BJ203" s="112"/>
      <c r="BK203" s="112"/>
      <c r="BL203" s="112"/>
      <c r="BM203" s="112"/>
      <c r="BN203" s="112"/>
      <c r="BO203" s="112"/>
      <c r="BP203" s="112"/>
      <c r="BQ203" s="112"/>
      <c r="BR203" s="112"/>
      <c r="BS203" s="112"/>
      <c r="BV203" s="20"/>
      <c r="BW203" s="20"/>
      <c r="BX203" s="20"/>
      <c r="BY203" s="20"/>
      <c r="CJ203" s="69"/>
      <c r="CK203" s="69"/>
      <c r="CL203" s="165">
        <v>0.57416589955688291</v>
      </c>
      <c r="CM203" s="69"/>
      <c r="CN203" s="69"/>
      <c r="CO203" s="69"/>
      <c r="CP203" s="69"/>
      <c r="CQ203" s="69"/>
      <c r="CR203" s="69"/>
      <c r="CS203" s="69"/>
      <c r="CT203" s="69"/>
    </row>
    <row r="204" spans="1:131">
      <c r="A204" s="115"/>
      <c r="C204" s="89"/>
      <c r="D204" s="89"/>
      <c r="E204" s="89"/>
      <c r="F204" s="89"/>
      <c r="G204" s="89"/>
      <c r="H204" s="89"/>
      <c r="I204" s="89"/>
      <c r="J204" s="89"/>
      <c r="K204" s="89"/>
      <c r="L204" s="89"/>
      <c r="M204" s="89"/>
      <c r="N204" s="89"/>
      <c r="O204" s="89"/>
      <c r="Y204" s="59"/>
      <c r="Z204" s="136"/>
      <c r="AA204" s="89"/>
      <c r="CJ204" s="89"/>
      <c r="CK204" s="89"/>
      <c r="CL204" s="165">
        <v>0.42583410044311709</v>
      </c>
      <c r="CM204" s="89"/>
      <c r="CN204" s="89"/>
      <c r="CO204" s="89"/>
      <c r="CP204" s="89"/>
      <c r="CQ204" s="89"/>
      <c r="CR204" s="89"/>
      <c r="CS204" s="89"/>
      <c r="CT204" s="89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S123"/>
  <sheetViews>
    <sheetView topLeftCell="A82" zoomScale="115" zoomScaleNormal="115" workbookViewId="0">
      <pane xSplit="1" ySplit="1" topLeftCell="B83" activePane="bottomRight" state="frozen"/>
      <selection pane="topRight"/>
      <selection pane="bottomLeft"/>
      <selection pane="bottomRight" activeCell="AL85" sqref="AL85"/>
    </sheetView>
  </sheetViews>
  <sheetFormatPr baseColWidth="10" defaultRowHeight="15"/>
  <cols>
    <col min="1" max="1" width="53.140625" customWidth="1"/>
    <col min="2" max="2" width="22.42578125" customWidth="1"/>
    <col min="3" max="17" width="9" customWidth="1"/>
    <col min="18" max="18" width="10" bestFit="1" customWidth="1"/>
    <col min="19" max="19" width="9" customWidth="1"/>
    <col min="20" max="20" width="10" bestFit="1" customWidth="1"/>
    <col min="21" max="22" width="9" customWidth="1"/>
    <col min="23" max="23" width="9" style="174" customWidth="1"/>
    <col min="24" max="31" width="9" customWidth="1"/>
    <col min="32" max="32" width="12.5703125" bestFit="1" customWidth="1"/>
    <col min="35" max="35" width="11.42578125" style="177"/>
    <col min="47" max="47" width="11.42578125" style="178"/>
  </cols>
  <sheetData>
    <row r="1" spans="1:32">
      <c r="A1" t="s">
        <v>113</v>
      </c>
      <c r="B1" t="s">
        <v>39</v>
      </c>
    </row>
    <row r="2" spans="1:32">
      <c r="A2" t="s">
        <v>114</v>
      </c>
      <c r="B2">
        <v>20120331</v>
      </c>
      <c r="C2">
        <v>20120430</v>
      </c>
      <c r="D2">
        <v>20120531</v>
      </c>
      <c r="E2">
        <v>20120630</v>
      </c>
      <c r="F2">
        <v>20120731</v>
      </c>
      <c r="G2">
        <v>20120831</v>
      </c>
      <c r="H2">
        <v>20120930</v>
      </c>
      <c r="I2">
        <v>20121031</v>
      </c>
      <c r="J2">
        <v>20121130</v>
      </c>
      <c r="K2">
        <v>20121231</v>
      </c>
      <c r="L2">
        <v>20130131</v>
      </c>
      <c r="M2">
        <v>20130228</v>
      </c>
      <c r="N2">
        <v>20130331</v>
      </c>
      <c r="O2">
        <v>20130430</v>
      </c>
      <c r="P2">
        <v>20130531</v>
      </c>
      <c r="Q2">
        <v>20130630</v>
      </c>
      <c r="R2">
        <v>20130731</v>
      </c>
      <c r="S2">
        <v>20130831</v>
      </c>
      <c r="T2">
        <v>20130930</v>
      </c>
      <c r="U2">
        <v>20131031</v>
      </c>
      <c r="V2">
        <v>20131130</v>
      </c>
      <c r="W2" s="174">
        <v>20131231</v>
      </c>
      <c r="X2">
        <v>20140131</v>
      </c>
      <c r="Y2">
        <v>20140228</v>
      </c>
      <c r="Z2">
        <v>20140331</v>
      </c>
      <c r="AA2">
        <v>20140430</v>
      </c>
      <c r="AB2">
        <v>20140531</v>
      </c>
      <c r="AC2">
        <v>20140630</v>
      </c>
      <c r="AD2">
        <v>20140731</v>
      </c>
      <c r="AE2">
        <v>20140831</v>
      </c>
      <c r="AF2" t="s">
        <v>115</v>
      </c>
    </row>
    <row r="3" spans="1:32">
      <c r="A3" s="65" t="s">
        <v>38</v>
      </c>
      <c r="B3" s="67">
        <v>5</v>
      </c>
      <c r="C3" s="67">
        <v>7</v>
      </c>
      <c r="D3" s="67">
        <v>7</v>
      </c>
      <c r="E3" s="67">
        <v>13</v>
      </c>
      <c r="F3" s="67">
        <v>13</v>
      </c>
      <c r="G3" s="67">
        <v>12</v>
      </c>
      <c r="H3" s="67">
        <v>14</v>
      </c>
      <c r="I3" s="67">
        <v>14</v>
      </c>
      <c r="J3" s="67">
        <v>14</v>
      </c>
      <c r="K3" s="67">
        <v>13</v>
      </c>
      <c r="L3" s="67">
        <v>16</v>
      </c>
      <c r="M3" s="67">
        <v>18</v>
      </c>
      <c r="N3" s="67">
        <v>16</v>
      </c>
      <c r="O3" s="67">
        <v>17</v>
      </c>
      <c r="P3" s="67">
        <v>19</v>
      </c>
      <c r="Q3" s="67">
        <v>19</v>
      </c>
      <c r="R3" s="67">
        <v>19</v>
      </c>
      <c r="S3" s="67">
        <v>18</v>
      </c>
      <c r="T3" s="67">
        <v>18</v>
      </c>
      <c r="U3" s="67">
        <v>17</v>
      </c>
      <c r="V3" s="67">
        <v>17</v>
      </c>
      <c r="W3" s="175">
        <v>17</v>
      </c>
      <c r="X3" s="67">
        <v>17</v>
      </c>
      <c r="Y3" s="67">
        <v>19</v>
      </c>
      <c r="Z3" s="67">
        <v>19</v>
      </c>
      <c r="AA3" s="67">
        <v>17</v>
      </c>
      <c r="AB3" s="67">
        <v>17</v>
      </c>
      <c r="AC3" s="67">
        <v>15</v>
      </c>
      <c r="AD3" s="67">
        <v>20</v>
      </c>
      <c r="AE3" s="67">
        <v>20</v>
      </c>
      <c r="AF3" s="67">
        <v>467</v>
      </c>
    </row>
    <row r="4" spans="1:32">
      <c r="A4" s="176" t="s">
        <v>116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>
        <v>1</v>
      </c>
      <c r="Q4" s="67">
        <v>1</v>
      </c>
      <c r="R4" s="67">
        <v>1</v>
      </c>
      <c r="S4" s="67">
        <v>1</v>
      </c>
      <c r="T4" s="67">
        <v>1</v>
      </c>
      <c r="U4" s="67">
        <v>1</v>
      </c>
      <c r="V4" s="67">
        <v>1</v>
      </c>
      <c r="W4" s="175">
        <v>1</v>
      </c>
      <c r="X4" s="67">
        <v>1</v>
      </c>
      <c r="Y4" s="67">
        <v>1</v>
      </c>
      <c r="Z4" s="67">
        <v>1</v>
      </c>
      <c r="AA4" s="67">
        <v>1</v>
      </c>
      <c r="AB4" s="67">
        <v>1</v>
      </c>
      <c r="AC4" s="67">
        <v>1</v>
      </c>
      <c r="AD4" s="67">
        <v>1</v>
      </c>
      <c r="AE4" s="67">
        <v>1</v>
      </c>
      <c r="AF4" s="67">
        <v>16</v>
      </c>
    </row>
    <row r="5" spans="1:32">
      <c r="A5" s="176" t="s">
        <v>117</v>
      </c>
      <c r="B5" s="67"/>
      <c r="C5" s="67"/>
      <c r="D5" s="67"/>
      <c r="E5" s="67">
        <v>1</v>
      </c>
      <c r="F5" s="67">
        <v>1</v>
      </c>
      <c r="G5" s="67">
        <v>1</v>
      </c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175"/>
      <c r="X5" s="67"/>
      <c r="Y5" s="67"/>
      <c r="Z5" s="67"/>
      <c r="AA5" s="67"/>
      <c r="AB5" s="67"/>
      <c r="AC5" s="67"/>
      <c r="AD5" s="67"/>
      <c r="AE5" s="67"/>
      <c r="AF5" s="67">
        <v>3</v>
      </c>
    </row>
    <row r="6" spans="1:32">
      <c r="A6" s="176" t="s">
        <v>118</v>
      </c>
      <c r="B6" s="67"/>
      <c r="C6" s="67"/>
      <c r="D6" s="67"/>
      <c r="E6" s="67"/>
      <c r="F6" s="67">
        <v>1</v>
      </c>
      <c r="G6" s="67">
        <v>1</v>
      </c>
      <c r="H6" s="67">
        <v>1</v>
      </c>
      <c r="I6" s="67">
        <v>1</v>
      </c>
      <c r="J6" s="67">
        <v>1</v>
      </c>
      <c r="K6" s="67">
        <v>1</v>
      </c>
      <c r="L6" s="67">
        <v>1</v>
      </c>
      <c r="M6" s="67">
        <v>1</v>
      </c>
      <c r="N6" s="67">
        <v>1</v>
      </c>
      <c r="O6" s="67">
        <v>1</v>
      </c>
      <c r="P6" s="67">
        <v>1</v>
      </c>
      <c r="Q6" s="67">
        <v>1</v>
      </c>
      <c r="R6" s="67">
        <v>1</v>
      </c>
      <c r="S6" s="67">
        <v>1</v>
      </c>
      <c r="T6" s="67">
        <v>1</v>
      </c>
      <c r="U6" s="67">
        <v>1</v>
      </c>
      <c r="V6" s="67">
        <v>1</v>
      </c>
      <c r="W6" s="175">
        <v>1</v>
      </c>
      <c r="X6" s="67">
        <v>1</v>
      </c>
      <c r="Y6" s="67">
        <v>1</v>
      </c>
      <c r="Z6" s="67">
        <v>1</v>
      </c>
      <c r="AA6" s="67">
        <v>1</v>
      </c>
      <c r="AB6" s="67">
        <v>1</v>
      </c>
      <c r="AC6" s="67"/>
      <c r="AD6" s="67"/>
      <c r="AE6" s="67"/>
      <c r="AF6" s="67">
        <v>23</v>
      </c>
    </row>
    <row r="7" spans="1:32">
      <c r="A7" s="176" t="s">
        <v>119</v>
      </c>
      <c r="B7" s="67">
        <v>1</v>
      </c>
      <c r="C7" s="67">
        <v>1</v>
      </c>
      <c r="D7" s="67">
        <v>1</v>
      </c>
      <c r="E7" s="67">
        <v>1</v>
      </c>
      <c r="F7" s="67">
        <v>1</v>
      </c>
      <c r="G7" s="67">
        <v>1</v>
      </c>
      <c r="H7" s="67">
        <v>1</v>
      </c>
      <c r="I7" s="67">
        <v>1</v>
      </c>
      <c r="J7" s="67">
        <v>1</v>
      </c>
      <c r="K7" s="67">
        <v>1</v>
      </c>
      <c r="L7" s="67">
        <v>1</v>
      </c>
      <c r="M7" s="67">
        <v>1</v>
      </c>
      <c r="N7" s="67">
        <v>1</v>
      </c>
      <c r="O7" s="67">
        <v>1</v>
      </c>
      <c r="P7" s="67">
        <v>1</v>
      </c>
      <c r="Q7" s="67">
        <v>1</v>
      </c>
      <c r="R7" s="67">
        <v>1</v>
      </c>
      <c r="S7" s="67">
        <v>1</v>
      </c>
      <c r="T7" s="67">
        <v>1</v>
      </c>
      <c r="U7" s="67">
        <v>1</v>
      </c>
      <c r="V7" s="67">
        <v>1</v>
      </c>
      <c r="W7" s="175">
        <v>1</v>
      </c>
      <c r="X7" s="67">
        <v>1</v>
      </c>
      <c r="Y7" s="67">
        <v>1</v>
      </c>
      <c r="Z7" s="67">
        <v>1</v>
      </c>
      <c r="AA7" s="67">
        <v>1</v>
      </c>
      <c r="AB7" s="67">
        <v>1</v>
      </c>
      <c r="AC7" s="67">
        <v>1</v>
      </c>
      <c r="AD7" s="67">
        <v>1</v>
      </c>
      <c r="AE7" s="67">
        <v>1</v>
      </c>
      <c r="AF7" s="67">
        <v>30</v>
      </c>
    </row>
    <row r="8" spans="1:32">
      <c r="A8" s="176" t="s">
        <v>120</v>
      </c>
      <c r="B8" s="67"/>
      <c r="C8" s="67"/>
      <c r="D8" s="67"/>
      <c r="E8" s="67">
        <v>1</v>
      </c>
      <c r="F8" s="67">
        <v>1</v>
      </c>
      <c r="G8" s="67">
        <v>1</v>
      </c>
      <c r="H8" s="67">
        <v>1</v>
      </c>
      <c r="I8" s="67">
        <v>1</v>
      </c>
      <c r="J8" s="67">
        <v>1</v>
      </c>
      <c r="K8" s="67">
        <v>1</v>
      </c>
      <c r="L8" s="67">
        <v>1</v>
      </c>
      <c r="M8" s="67">
        <v>1</v>
      </c>
      <c r="N8" s="67">
        <v>1</v>
      </c>
      <c r="O8" s="67">
        <v>1</v>
      </c>
      <c r="P8" s="67">
        <v>1</v>
      </c>
      <c r="Q8" s="67">
        <v>1</v>
      </c>
      <c r="R8" s="67">
        <v>1</v>
      </c>
      <c r="S8" s="67">
        <v>1</v>
      </c>
      <c r="T8" s="67">
        <v>1</v>
      </c>
      <c r="U8" s="67">
        <v>1</v>
      </c>
      <c r="V8" s="67">
        <v>1</v>
      </c>
      <c r="W8" s="175">
        <v>1</v>
      </c>
      <c r="X8" s="67">
        <v>1</v>
      </c>
      <c r="Y8" s="67">
        <v>1</v>
      </c>
      <c r="Z8" s="67">
        <v>1</v>
      </c>
      <c r="AA8" s="67">
        <v>1</v>
      </c>
      <c r="AB8" s="67">
        <v>1</v>
      </c>
      <c r="AC8" s="67">
        <v>1</v>
      </c>
      <c r="AD8" s="67">
        <v>1</v>
      </c>
      <c r="AE8" s="67">
        <v>1</v>
      </c>
      <c r="AF8" s="67">
        <v>27</v>
      </c>
    </row>
    <row r="9" spans="1:32">
      <c r="A9" s="176" t="s">
        <v>121</v>
      </c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>
        <v>1</v>
      </c>
      <c r="N9" s="67">
        <v>1</v>
      </c>
      <c r="O9" s="67">
        <v>1</v>
      </c>
      <c r="P9" s="67"/>
      <c r="Q9" s="67"/>
      <c r="R9" s="67"/>
      <c r="S9" s="67"/>
      <c r="T9" s="67"/>
      <c r="U9" s="67"/>
      <c r="V9" s="67"/>
      <c r="W9" s="175"/>
      <c r="X9" s="67"/>
      <c r="Y9" s="67"/>
      <c r="Z9" s="67"/>
      <c r="AA9" s="67"/>
      <c r="AB9" s="67"/>
      <c r="AC9" s="67"/>
      <c r="AD9" s="67"/>
      <c r="AE9" s="67"/>
      <c r="AF9" s="67">
        <v>3</v>
      </c>
    </row>
    <row r="10" spans="1:32">
      <c r="A10" s="176" t="s">
        <v>122</v>
      </c>
      <c r="B10" s="67"/>
      <c r="C10" s="67">
        <v>1</v>
      </c>
      <c r="D10" s="67">
        <v>1</v>
      </c>
      <c r="E10" s="67">
        <v>1</v>
      </c>
      <c r="F10" s="67">
        <v>1</v>
      </c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175"/>
      <c r="X10" s="67"/>
      <c r="Y10" s="67"/>
      <c r="Z10" s="67"/>
      <c r="AA10" s="67"/>
      <c r="AB10" s="67"/>
      <c r="AC10" s="67"/>
      <c r="AD10" s="67"/>
      <c r="AE10" s="67"/>
      <c r="AF10" s="67">
        <v>4</v>
      </c>
    </row>
    <row r="11" spans="1:32">
      <c r="A11" s="176" t="s">
        <v>123</v>
      </c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175"/>
      <c r="X11" s="67"/>
      <c r="Y11" s="67">
        <v>1</v>
      </c>
      <c r="Z11" s="67">
        <v>1</v>
      </c>
      <c r="AA11" s="67">
        <v>1</v>
      </c>
      <c r="AB11" s="67">
        <v>1</v>
      </c>
      <c r="AC11" s="67"/>
      <c r="AD11" s="67"/>
      <c r="AE11" s="67"/>
      <c r="AF11" s="67">
        <v>4</v>
      </c>
    </row>
    <row r="12" spans="1:32">
      <c r="A12" s="176" t="s">
        <v>124</v>
      </c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175"/>
      <c r="X12" s="67"/>
      <c r="Y12" s="67">
        <v>1</v>
      </c>
      <c r="Z12" s="67">
        <v>1</v>
      </c>
      <c r="AA12" s="67">
        <v>1</v>
      </c>
      <c r="AB12" s="67">
        <v>1</v>
      </c>
      <c r="AC12" s="67">
        <v>1</v>
      </c>
      <c r="AD12" s="67">
        <v>1</v>
      </c>
      <c r="AE12" s="67">
        <v>1</v>
      </c>
      <c r="AF12" s="67">
        <v>7</v>
      </c>
    </row>
    <row r="13" spans="1:32">
      <c r="A13" s="176" t="s">
        <v>125</v>
      </c>
      <c r="B13" s="67"/>
      <c r="C13" s="67"/>
      <c r="D13" s="67"/>
      <c r="E13" s="67">
        <v>1</v>
      </c>
      <c r="F13" s="67">
        <v>1</v>
      </c>
      <c r="G13" s="67">
        <v>1</v>
      </c>
      <c r="H13" s="67">
        <v>1</v>
      </c>
      <c r="I13" s="67">
        <v>1</v>
      </c>
      <c r="J13" s="67">
        <v>1</v>
      </c>
      <c r="K13" s="67">
        <v>1</v>
      </c>
      <c r="L13" s="67">
        <v>1</v>
      </c>
      <c r="M13" s="67">
        <v>1</v>
      </c>
      <c r="N13" s="67">
        <v>1</v>
      </c>
      <c r="O13" s="67">
        <v>1</v>
      </c>
      <c r="P13" s="67">
        <v>1</v>
      </c>
      <c r="Q13" s="67">
        <v>1</v>
      </c>
      <c r="R13" s="67">
        <v>1</v>
      </c>
      <c r="S13" s="67">
        <v>1</v>
      </c>
      <c r="T13" s="67">
        <v>1</v>
      </c>
      <c r="U13" s="67">
        <v>1</v>
      </c>
      <c r="V13" s="67">
        <v>1</v>
      </c>
      <c r="W13" s="175">
        <v>1</v>
      </c>
      <c r="X13" s="67">
        <v>1</v>
      </c>
      <c r="Y13" s="67">
        <v>1</v>
      </c>
      <c r="Z13" s="67">
        <v>1</v>
      </c>
      <c r="AA13" s="67">
        <v>1</v>
      </c>
      <c r="AB13" s="67">
        <v>1</v>
      </c>
      <c r="AC13" s="67">
        <v>1</v>
      </c>
      <c r="AD13" s="67">
        <v>1</v>
      </c>
      <c r="AE13" s="67">
        <v>1</v>
      </c>
      <c r="AF13" s="67">
        <v>27</v>
      </c>
    </row>
    <row r="14" spans="1:32">
      <c r="A14" s="176" t="s">
        <v>126</v>
      </c>
      <c r="B14" s="67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175"/>
      <c r="X14" s="67"/>
      <c r="Y14" s="67">
        <v>1</v>
      </c>
      <c r="Z14" s="67">
        <v>1</v>
      </c>
      <c r="AA14" s="67">
        <v>1</v>
      </c>
      <c r="AB14" s="67">
        <v>1</v>
      </c>
      <c r="AC14" s="67">
        <v>1</v>
      </c>
      <c r="AD14" s="67">
        <v>1</v>
      </c>
      <c r="AE14" s="67">
        <v>1</v>
      </c>
      <c r="AF14" s="67">
        <v>7</v>
      </c>
    </row>
    <row r="15" spans="1:32">
      <c r="A15" s="176" t="s">
        <v>127</v>
      </c>
      <c r="B15" s="67"/>
      <c r="C15" s="67"/>
      <c r="D15" s="67"/>
      <c r="E15" s="67">
        <v>1</v>
      </c>
      <c r="F15" s="67">
        <v>1</v>
      </c>
      <c r="G15" s="67">
        <v>1</v>
      </c>
      <c r="H15" s="67">
        <v>1</v>
      </c>
      <c r="I15" s="67">
        <v>1</v>
      </c>
      <c r="J15" s="67">
        <v>1</v>
      </c>
      <c r="K15" s="67">
        <v>1</v>
      </c>
      <c r="L15" s="67">
        <v>1</v>
      </c>
      <c r="M15" s="67">
        <v>1</v>
      </c>
      <c r="N15" s="67"/>
      <c r="O15" s="67"/>
      <c r="P15" s="67"/>
      <c r="Q15" s="67"/>
      <c r="R15" s="67"/>
      <c r="S15" s="67"/>
      <c r="T15" s="67"/>
      <c r="U15" s="67"/>
      <c r="V15" s="67"/>
      <c r="W15" s="175"/>
      <c r="X15" s="67"/>
      <c r="Y15" s="67"/>
      <c r="Z15" s="67"/>
      <c r="AA15" s="67"/>
      <c r="AB15" s="67"/>
      <c r="AC15" s="67"/>
      <c r="AD15" s="67"/>
      <c r="AE15" s="67"/>
      <c r="AF15" s="67">
        <v>9</v>
      </c>
    </row>
    <row r="16" spans="1:32">
      <c r="A16" s="176" t="s">
        <v>128</v>
      </c>
      <c r="B16" s="67"/>
      <c r="C16" s="67"/>
      <c r="D16" s="67"/>
      <c r="E16" s="67"/>
      <c r="F16" s="67"/>
      <c r="G16" s="67"/>
      <c r="H16" s="67">
        <v>1</v>
      </c>
      <c r="I16" s="67">
        <v>1</v>
      </c>
      <c r="J16" s="67">
        <v>1</v>
      </c>
      <c r="K16" s="67">
        <v>1</v>
      </c>
      <c r="L16" s="67">
        <v>1</v>
      </c>
      <c r="M16" s="67">
        <v>1</v>
      </c>
      <c r="N16" s="67">
        <v>1</v>
      </c>
      <c r="O16" s="67">
        <v>1</v>
      </c>
      <c r="P16" s="67">
        <v>1</v>
      </c>
      <c r="Q16" s="67">
        <v>1</v>
      </c>
      <c r="R16" s="67">
        <v>1</v>
      </c>
      <c r="S16" s="67">
        <v>1</v>
      </c>
      <c r="T16" s="67">
        <v>1</v>
      </c>
      <c r="U16" s="67">
        <v>1</v>
      </c>
      <c r="V16" s="67">
        <v>1</v>
      </c>
      <c r="W16" s="175">
        <v>1</v>
      </c>
      <c r="X16" s="67">
        <v>1</v>
      </c>
      <c r="Y16" s="67">
        <v>1</v>
      </c>
      <c r="Z16" s="67">
        <v>1</v>
      </c>
      <c r="AA16" s="67">
        <v>1</v>
      </c>
      <c r="AB16" s="67">
        <v>1</v>
      </c>
      <c r="AC16" s="67">
        <v>1</v>
      </c>
      <c r="AD16" s="67">
        <v>1</v>
      </c>
      <c r="AE16" s="67">
        <v>1</v>
      </c>
      <c r="AF16" s="67">
        <v>24</v>
      </c>
    </row>
    <row r="17" spans="1:32">
      <c r="A17" s="176" t="s">
        <v>129</v>
      </c>
      <c r="B17" s="67"/>
      <c r="C17" s="67"/>
      <c r="D17" s="67"/>
      <c r="E17" s="67">
        <v>1</v>
      </c>
      <c r="F17" s="67">
        <v>1</v>
      </c>
      <c r="G17" s="67">
        <v>1</v>
      </c>
      <c r="H17" s="67">
        <v>1</v>
      </c>
      <c r="I17" s="67">
        <v>1</v>
      </c>
      <c r="J17" s="67">
        <v>1</v>
      </c>
      <c r="K17" s="67">
        <v>1</v>
      </c>
      <c r="L17" s="67">
        <v>1</v>
      </c>
      <c r="M17" s="67">
        <v>1</v>
      </c>
      <c r="N17" s="67">
        <v>1</v>
      </c>
      <c r="O17" s="67">
        <v>1</v>
      </c>
      <c r="P17" s="67">
        <v>1</v>
      </c>
      <c r="Q17" s="67">
        <v>1</v>
      </c>
      <c r="R17" s="67">
        <v>1</v>
      </c>
      <c r="S17" s="67">
        <v>1</v>
      </c>
      <c r="T17" s="67">
        <v>1</v>
      </c>
      <c r="U17" s="67">
        <v>1</v>
      </c>
      <c r="V17" s="67">
        <v>1</v>
      </c>
      <c r="W17" s="175">
        <v>1</v>
      </c>
      <c r="X17" s="67">
        <v>1</v>
      </c>
      <c r="Y17" s="67">
        <v>1</v>
      </c>
      <c r="Z17" s="67">
        <v>1</v>
      </c>
      <c r="AA17" s="67">
        <v>1</v>
      </c>
      <c r="AB17" s="67">
        <v>1</v>
      </c>
      <c r="AC17" s="67">
        <v>1</v>
      </c>
      <c r="AD17" s="67">
        <v>1</v>
      </c>
      <c r="AE17" s="67">
        <v>1</v>
      </c>
      <c r="AF17" s="67">
        <v>27</v>
      </c>
    </row>
    <row r="18" spans="1:32">
      <c r="A18" s="176" t="s">
        <v>130</v>
      </c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>
        <v>1</v>
      </c>
      <c r="M18" s="67">
        <v>1</v>
      </c>
      <c r="N18" s="67">
        <v>1</v>
      </c>
      <c r="O18" s="67">
        <v>1</v>
      </c>
      <c r="P18" s="67">
        <v>1</v>
      </c>
      <c r="Q18" s="67">
        <v>1</v>
      </c>
      <c r="R18" s="67">
        <v>1</v>
      </c>
      <c r="S18" s="67">
        <v>1</v>
      </c>
      <c r="T18" s="67">
        <v>1</v>
      </c>
      <c r="U18" s="67">
        <v>1</v>
      </c>
      <c r="V18" s="67">
        <v>1</v>
      </c>
      <c r="W18" s="175">
        <v>1</v>
      </c>
      <c r="X18" s="67">
        <v>1</v>
      </c>
      <c r="Y18" s="67">
        <v>1</v>
      </c>
      <c r="Z18" s="67">
        <v>1</v>
      </c>
      <c r="AA18" s="67">
        <v>1</v>
      </c>
      <c r="AB18" s="67">
        <v>1</v>
      </c>
      <c r="AC18" s="67">
        <v>1</v>
      </c>
      <c r="AD18" s="67">
        <v>1</v>
      </c>
      <c r="AE18" s="67">
        <v>1</v>
      </c>
      <c r="AF18" s="67">
        <v>20</v>
      </c>
    </row>
    <row r="19" spans="1:32">
      <c r="A19" s="176" t="s">
        <v>131</v>
      </c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>
        <v>1</v>
      </c>
      <c r="M19" s="67">
        <v>1</v>
      </c>
      <c r="N19" s="67">
        <v>1</v>
      </c>
      <c r="O19" s="67">
        <v>1</v>
      </c>
      <c r="P19" s="67">
        <v>1</v>
      </c>
      <c r="Q19" s="67">
        <v>1</v>
      </c>
      <c r="R19" s="67">
        <v>1</v>
      </c>
      <c r="S19" s="67">
        <v>1</v>
      </c>
      <c r="T19" s="67">
        <v>1</v>
      </c>
      <c r="U19" s="67">
        <v>1</v>
      </c>
      <c r="V19" s="67">
        <v>1</v>
      </c>
      <c r="W19" s="175">
        <v>1</v>
      </c>
      <c r="X19" s="67">
        <v>1</v>
      </c>
      <c r="Y19" s="67">
        <v>1</v>
      </c>
      <c r="Z19" s="67">
        <v>1</v>
      </c>
      <c r="AA19" s="67"/>
      <c r="AB19" s="67"/>
      <c r="AC19" s="67"/>
      <c r="AD19" s="67"/>
      <c r="AE19" s="67"/>
      <c r="AF19" s="67">
        <v>15</v>
      </c>
    </row>
    <row r="20" spans="1:32">
      <c r="A20" s="176" t="s">
        <v>132</v>
      </c>
      <c r="B20" s="67"/>
      <c r="C20" s="67"/>
      <c r="D20" s="67"/>
      <c r="E20" s="67"/>
      <c r="F20" s="67"/>
      <c r="G20" s="67"/>
      <c r="H20" s="67">
        <v>1</v>
      </c>
      <c r="I20" s="67">
        <v>1</v>
      </c>
      <c r="J20" s="67">
        <v>1</v>
      </c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175"/>
      <c r="X20" s="67"/>
      <c r="Y20" s="67"/>
      <c r="Z20" s="67"/>
      <c r="AA20" s="67"/>
      <c r="AB20" s="67"/>
      <c r="AC20" s="67"/>
      <c r="AD20" s="67"/>
      <c r="AE20" s="67"/>
      <c r="AF20" s="67">
        <v>3</v>
      </c>
    </row>
    <row r="21" spans="1:32">
      <c r="A21" s="176" t="s">
        <v>133</v>
      </c>
      <c r="B21" s="67">
        <v>1</v>
      </c>
      <c r="C21" s="67">
        <v>1</v>
      </c>
      <c r="D21" s="67">
        <v>1</v>
      </c>
      <c r="E21" s="67">
        <v>1</v>
      </c>
      <c r="F21" s="67">
        <v>1</v>
      </c>
      <c r="G21" s="67">
        <v>1</v>
      </c>
      <c r="H21" s="67">
        <v>1</v>
      </c>
      <c r="I21" s="67">
        <v>1</v>
      </c>
      <c r="J21" s="67">
        <v>1</v>
      </c>
      <c r="K21" s="67">
        <v>1</v>
      </c>
      <c r="L21" s="67">
        <v>1</v>
      </c>
      <c r="M21" s="67">
        <v>1</v>
      </c>
      <c r="N21" s="67">
        <v>1</v>
      </c>
      <c r="O21" s="67">
        <v>1</v>
      </c>
      <c r="P21" s="67">
        <v>1</v>
      </c>
      <c r="Q21" s="67">
        <v>1</v>
      </c>
      <c r="R21" s="67">
        <v>1</v>
      </c>
      <c r="S21" s="67"/>
      <c r="T21" s="67"/>
      <c r="U21" s="67"/>
      <c r="V21" s="67"/>
      <c r="W21" s="175"/>
      <c r="X21" s="67"/>
      <c r="Y21" s="67"/>
      <c r="Z21" s="67"/>
      <c r="AA21" s="67"/>
      <c r="AB21" s="67"/>
      <c r="AC21" s="67"/>
      <c r="AD21" s="67"/>
      <c r="AE21" s="67"/>
      <c r="AF21" s="67">
        <v>17</v>
      </c>
    </row>
    <row r="22" spans="1:32">
      <c r="A22" s="176" t="s">
        <v>134</v>
      </c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>
        <v>1</v>
      </c>
      <c r="R22" s="67">
        <v>1</v>
      </c>
      <c r="S22" s="67">
        <v>1</v>
      </c>
      <c r="T22" s="67">
        <v>1</v>
      </c>
      <c r="U22" s="67">
        <v>1</v>
      </c>
      <c r="V22" s="67">
        <v>1</v>
      </c>
      <c r="W22" s="175">
        <v>1</v>
      </c>
      <c r="X22" s="67">
        <v>1</v>
      </c>
      <c r="Y22" s="67">
        <v>1</v>
      </c>
      <c r="Z22" s="67">
        <v>1</v>
      </c>
      <c r="AA22" s="67"/>
      <c r="AB22" s="67"/>
      <c r="AC22" s="67"/>
      <c r="AD22" s="67"/>
      <c r="AE22" s="67"/>
      <c r="AF22" s="67">
        <v>10</v>
      </c>
    </row>
    <row r="23" spans="1:32">
      <c r="A23" s="176" t="s">
        <v>135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>
        <v>1</v>
      </c>
      <c r="Q23" s="67">
        <v>1</v>
      </c>
      <c r="R23" s="67">
        <v>1</v>
      </c>
      <c r="S23" s="67">
        <v>1</v>
      </c>
      <c r="T23" s="67">
        <v>1</v>
      </c>
      <c r="U23" s="67"/>
      <c r="V23" s="67"/>
      <c r="W23" s="175"/>
      <c r="X23" s="67"/>
      <c r="Y23" s="67"/>
      <c r="Z23" s="67"/>
      <c r="AA23" s="67"/>
      <c r="AB23" s="67"/>
      <c r="AC23" s="67"/>
      <c r="AD23" s="67"/>
      <c r="AE23" s="67"/>
      <c r="AF23" s="67">
        <v>5</v>
      </c>
    </row>
    <row r="24" spans="1:32">
      <c r="A24" s="176" t="s">
        <v>136</v>
      </c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>
        <v>1</v>
      </c>
      <c r="P24" s="67">
        <v>1</v>
      </c>
      <c r="Q24" s="67"/>
      <c r="R24" s="67"/>
      <c r="S24" s="67"/>
      <c r="T24" s="67"/>
      <c r="U24" s="67"/>
      <c r="V24" s="67"/>
      <c r="W24" s="175"/>
      <c r="X24" s="67"/>
      <c r="Y24" s="67"/>
      <c r="Z24" s="67"/>
      <c r="AA24" s="67"/>
      <c r="AB24" s="67"/>
      <c r="AC24" s="67"/>
      <c r="AD24" s="67"/>
      <c r="AE24" s="67"/>
      <c r="AF24" s="67">
        <v>2</v>
      </c>
    </row>
    <row r="25" spans="1:32">
      <c r="A25" s="176" t="s">
        <v>137</v>
      </c>
      <c r="B25" s="67">
        <v>1</v>
      </c>
      <c r="C25" s="67">
        <v>1</v>
      </c>
      <c r="D25" s="67">
        <v>1</v>
      </c>
      <c r="E25" s="67">
        <v>1</v>
      </c>
      <c r="F25" s="67">
        <v>1</v>
      </c>
      <c r="G25" s="67">
        <v>1</v>
      </c>
      <c r="H25" s="67">
        <v>1</v>
      </c>
      <c r="I25" s="67">
        <v>1</v>
      </c>
      <c r="J25" s="67">
        <v>1</v>
      </c>
      <c r="K25" s="67">
        <v>1</v>
      </c>
      <c r="L25" s="67">
        <v>1</v>
      </c>
      <c r="M25" s="67">
        <v>1</v>
      </c>
      <c r="N25" s="67">
        <v>1</v>
      </c>
      <c r="O25" s="67">
        <v>1</v>
      </c>
      <c r="P25" s="67">
        <v>1</v>
      </c>
      <c r="Q25" s="67">
        <v>1</v>
      </c>
      <c r="R25" s="67">
        <v>1</v>
      </c>
      <c r="S25" s="67">
        <v>1</v>
      </c>
      <c r="T25" s="67">
        <v>1</v>
      </c>
      <c r="U25" s="67">
        <v>1</v>
      </c>
      <c r="V25" s="67">
        <v>1</v>
      </c>
      <c r="W25" s="175">
        <v>1</v>
      </c>
      <c r="X25" s="67">
        <v>1</v>
      </c>
      <c r="Y25" s="67">
        <v>1</v>
      </c>
      <c r="Z25" s="67">
        <v>1</v>
      </c>
      <c r="AA25" s="67">
        <v>1</v>
      </c>
      <c r="AB25" s="67">
        <v>1</v>
      </c>
      <c r="AC25" s="67">
        <v>1</v>
      </c>
      <c r="AD25" s="67">
        <v>1</v>
      </c>
      <c r="AE25" s="67">
        <v>1</v>
      </c>
      <c r="AF25" s="67">
        <v>30</v>
      </c>
    </row>
    <row r="26" spans="1:32">
      <c r="A26" s="176" t="s">
        <v>138</v>
      </c>
      <c r="B26" s="67"/>
      <c r="C26" s="67">
        <v>1</v>
      </c>
      <c r="D26" s="67">
        <v>1</v>
      </c>
      <c r="E26" s="67">
        <v>1</v>
      </c>
      <c r="F26" s="67">
        <v>1</v>
      </c>
      <c r="G26" s="67">
        <v>1</v>
      </c>
      <c r="H26" s="67">
        <v>1</v>
      </c>
      <c r="I26" s="67">
        <v>1</v>
      </c>
      <c r="J26" s="67">
        <v>1</v>
      </c>
      <c r="K26" s="67">
        <v>1</v>
      </c>
      <c r="L26" s="67">
        <v>1</v>
      </c>
      <c r="M26" s="67">
        <v>1</v>
      </c>
      <c r="N26" s="67">
        <v>1</v>
      </c>
      <c r="O26" s="67">
        <v>1</v>
      </c>
      <c r="P26" s="67">
        <v>1</v>
      </c>
      <c r="Q26" s="67">
        <v>1</v>
      </c>
      <c r="R26" s="67">
        <v>1</v>
      </c>
      <c r="S26" s="67">
        <v>1</v>
      </c>
      <c r="T26" s="67">
        <v>1</v>
      </c>
      <c r="U26" s="67">
        <v>1</v>
      </c>
      <c r="V26" s="67">
        <v>1</v>
      </c>
      <c r="W26" s="175">
        <v>1</v>
      </c>
      <c r="X26" s="67">
        <v>1</v>
      </c>
      <c r="Y26" s="67">
        <v>1</v>
      </c>
      <c r="Z26" s="67">
        <v>1</v>
      </c>
      <c r="AA26" s="67">
        <v>1</v>
      </c>
      <c r="AB26" s="67">
        <v>1</v>
      </c>
      <c r="AC26" s="67">
        <v>1</v>
      </c>
      <c r="AD26" s="67">
        <v>1</v>
      </c>
      <c r="AE26" s="67"/>
      <c r="AF26" s="67">
        <v>28</v>
      </c>
    </row>
    <row r="27" spans="1:32">
      <c r="A27" s="176" t="s">
        <v>139</v>
      </c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175"/>
      <c r="X27" s="67"/>
      <c r="Y27" s="67"/>
      <c r="Z27" s="67"/>
      <c r="AA27" s="67"/>
      <c r="AB27" s="67"/>
      <c r="AC27" s="67"/>
      <c r="AD27" s="67">
        <v>1</v>
      </c>
      <c r="AE27" s="67">
        <v>1</v>
      </c>
      <c r="AF27" s="67">
        <v>2</v>
      </c>
    </row>
    <row r="28" spans="1:32">
      <c r="A28" s="176" t="s">
        <v>140</v>
      </c>
      <c r="B28" s="67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175"/>
      <c r="X28" s="67"/>
      <c r="Y28" s="67"/>
      <c r="Z28" s="67"/>
      <c r="AA28" s="67"/>
      <c r="AB28" s="67"/>
      <c r="AC28" s="67"/>
      <c r="AD28" s="67">
        <v>1</v>
      </c>
      <c r="AE28" s="67">
        <v>1</v>
      </c>
      <c r="AF28" s="67">
        <v>2</v>
      </c>
    </row>
    <row r="29" spans="1:32">
      <c r="A29" s="176" t="s">
        <v>141</v>
      </c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175"/>
      <c r="X29" s="67"/>
      <c r="Y29" s="67"/>
      <c r="Z29" s="67"/>
      <c r="AA29" s="67"/>
      <c r="AB29" s="67"/>
      <c r="AC29" s="67"/>
      <c r="AD29" s="67">
        <v>1</v>
      </c>
      <c r="AE29" s="67">
        <v>1</v>
      </c>
      <c r="AF29" s="67">
        <v>2</v>
      </c>
    </row>
    <row r="30" spans="1:32">
      <c r="A30" s="176" t="s">
        <v>142</v>
      </c>
      <c r="B30" s="67">
        <v>1</v>
      </c>
      <c r="C30" s="67">
        <v>1</v>
      </c>
      <c r="D30" s="67">
        <v>1</v>
      </c>
      <c r="E30" s="67">
        <v>2</v>
      </c>
      <c r="F30" s="67">
        <v>1</v>
      </c>
      <c r="G30" s="67">
        <v>1</v>
      </c>
      <c r="H30" s="67">
        <v>1</v>
      </c>
      <c r="I30" s="67">
        <v>1</v>
      </c>
      <c r="J30" s="67">
        <v>1</v>
      </c>
      <c r="K30" s="67">
        <v>1</v>
      </c>
      <c r="L30" s="67">
        <v>1</v>
      </c>
      <c r="M30" s="67">
        <v>1</v>
      </c>
      <c r="N30" s="67">
        <v>1</v>
      </c>
      <c r="O30" s="67"/>
      <c r="P30" s="67"/>
      <c r="Q30" s="67"/>
      <c r="R30" s="67"/>
      <c r="S30" s="67"/>
      <c r="T30" s="67"/>
      <c r="U30" s="67"/>
      <c r="V30" s="67"/>
      <c r="W30" s="175"/>
      <c r="X30" s="67"/>
      <c r="Y30" s="67"/>
      <c r="Z30" s="67"/>
      <c r="AA30" s="67"/>
      <c r="AB30" s="67"/>
      <c r="AC30" s="67"/>
      <c r="AD30" s="67"/>
      <c r="AE30" s="67"/>
      <c r="AF30" s="67">
        <v>14</v>
      </c>
    </row>
    <row r="31" spans="1:32">
      <c r="A31" s="176" t="s">
        <v>143</v>
      </c>
      <c r="B31" s="67">
        <v>1</v>
      </c>
      <c r="C31" s="67">
        <v>1</v>
      </c>
      <c r="D31" s="67">
        <v>1</v>
      </c>
      <c r="E31" s="67">
        <v>1</v>
      </c>
      <c r="F31" s="67">
        <v>1</v>
      </c>
      <c r="G31" s="67">
        <v>1</v>
      </c>
      <c r="H31" s="67">
        <v>1</v>
      </c>
      <c r="I31" s="67">
        <v>1</v>
      </c>
      <c r="J31" s="67">
        <v>1</v>
      </c>
      <c r="K31" s="67">
        <v>1</v>
      </c>
      <c r="L31" s="67">
        <v>1</v>
      </c>
      <c r="M31" s="67">
        <v>1</v>
      </c>
      <c r="N31" s="67">
        <v>1</v>
      </c>
      <c r="O31" s="67">
        <v>1</v>
      </c>
      <c r="P31" s="67">
        <v>1</v>
      </c>
      <c r="Q31" s="67">
        <v>1</v>
      </c>
      <c r="R31" s="67">
        <v>1</v>
      </c>
      <c r="S31" s="67">
        <v>1</v>
      </c>
      <c r="T31" s="67">
        <v>1</v>
      </c>
      <c r="U31" s="67">
        <v>1</v>
      </c>
      <c r="V31" s="67">
        <v>1</v>
      </c>
      <c r="W31" s="175">
        <v>1</v>
      </c>
      <c r="X31" s="67">
        <v>1</v>
      </c>
      <c r="Y31" s="67">
        <v>1</v>
      </c>
      <c r="Z31" s="67">
        <v>1</v>
      </c>
      <c r="AA31" s="67">
        <v>1</v>
      </c>
      <c r="AB31" s="67">
        <v>1</v>
      </c>
      <c r="AC31" s="67">
        <v>1</v>
      </c>
      <c r="AD31" s="67">
        <v>1</v>
      </c>
      <c r="AE31" s="67">
        <v>1</v>
      </c>
      <c r="AF31" s="67">
        <v>30</v>
      </c>
    </row>
    <row r="32" spans="1:32">
      <c r="A32" s="176" t="s">
        <v>144</v>
      </c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>
        <v>1</v>
      </c>
      <c r="M32" s="67">
        <v>1</v>
      </c>
      <c r="N32" s="67"/>
      <c r="O32" s="67">
        <v>1</v>
      </c>
      <c r="P32" s="67">
        <v>1</v>
      </c>
      <c r="Q32" s="67">
        <v>1</v>
      </c>
      <c r="R32" s="67">
        <v>1</v>
      </c>
      <c r="S32" s="67">
        <v>1</v>
      </c>
      <c r="T32" s="67">
        <v>1</v>
      </c>
      <c r="U32" s="67">
        <v>1</v>
      </c>
      <c r="V32" s="67">
        <v>1</v>
      </c>
      <c r="W32" s="175">
        <v>1</v>
      </c>
      <c r="X32" s="67">
        <v>1</v>
      </c>
      <c r="Y32" s="67">
        <v>1</v>
      </c>
      <c r="Z32" s="67">
        <v>1</v>
      </c>
      <c r="AA32" s="67">
        <v>1</v>
      </c>
      <c r="AB32" s="67">
        <v>1</v>
      </c>
      <c r="AC32" s="67">
        <v>1</v>
      </c>
      <c r="AD32" s="67">
        <v>1</v>
      </c>
      <c r="AE32" s="67">
        <v>1</v>
      </c>
      <c r="AF32" s="67">
        <v>19</v>
      </c>
    </row>
    <row r="33" spans="1:32">
      <c r="A33" s="176" t="s">
        <v>145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175"/>
      <c r="X33" s="67"/>
      <c r="Y33" s="67"/>
      <c r="Z33" s="67"/>
      <c r="AA33" s="67"/>
      <c r="AB33" s="67"/>
      <c r="AC33" s="67"/>
      <c r="AD33" s="67">
        <v>1</v>
      </c>
      <c r="AE33" s="67">
        <v>1</v>
      </c>
      <c r="AF33" s="67">
        <v>2</v>
      </c>
    </row>
    <row r="34" spans="1:32">
      <c r="A34" s="176" t="s">
        <v>146</v>
      </c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175"/>
      <c r="X34" s="67"/>
      <c r="Y34" s="67"/>
      <c r="Z34" s="67"/>
      <c r="AA34" s="67"/>
      <c r="AB34" s="67"/>
      <c r="AC34" s="67"/>
      <c r="AD34" s="67">
        <v>1</v>
      </c>
      <c r="AE34" s="67">
        <v>1</v>
      </c>
      <c r="AF34" s="67">
        <v>2</v>
      </c>
    </row>
    <row r="35" spans="1:32">
      <c r="A35" s="176" t="s">
        <v>147</v>
      </c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>
        <v>1</v>
      </c>
      <c r="N35" s="67">
        <v>1</v>
      </c>
      <c r="O35" s="67">
        <v>1</v>
      </c>
      <c r="P35" s="67">
        <v>1</v>
      </c>
      <c r="Q35" s="67">
        <v>1</v>
      </c>
      <c r="R35" s="67">
        <v>1</v>
      </c>
      <c r="S35" s="67">
        <v>1</v>
      </c>
      <c r="T35" s="67">
        <v>1</v>
      </c>
      <c r="U35" s="67">
        <v>1</v>
      </c>
      <c r="V35" s="67">
        <v>1</v>
      </c>
      <c r="W35" s="175">
        <v>1</v>
      </c>
      <c r="X35" s="67">
        <v>1</v>
      </c>
      <c r="Y35" s="67">
        <v>1</v>
      </c>
      <c r="Z35" s="67">
        <v>1</v>
      </c>
      <c r="AA35" s="67">
        <v>1</v>
      </c>
      <c r="AB35" s="67">
        <v>1</v>
      </c>
      <c r="AC35" s="67">
        <v>1</v>
      </c>
      <c r="AD35" s="67">
        <v>1</v>
      </c>
      <c r="AE35" s="67">
        <v>1</v>
      </c>
      <c r="AF35" s="67">
        <v>19</v>
      </c>
    </row>
    <row r="36" spans="1:32">
      <c r="A36" s="176" t="s">
        <v>148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>
        <v>1</v>
      </c>
      <c r="Q36" s="67">
        <v>1</v>
      </c>
      <c r="R36" s="67">
        <v>1</v>
      </c>
      <c r="S36" s="67">
        <v>1</v>
      </c>
      <c r="T36" s="67">
        <v>1</v>
      </c>
      <c r="U36" s="67">
        <v>1</v>
      </c>
      <c r="V36" s="67">
        <v>1</v>
      </c>
      <c r="W36" s="175">
        <v>1</v>
      </c>
      <c r="X36" s="67">
        <v>1</v>
      </c>
      <c r="Y36" s="67">
        <v>1</v>
      </c>
      <c r="Z36" s="67">
        <v>1</v>
      </c>
      <c r="AA36" s="67">
        <v>1</v>
      </c>
      <c r="AB36" s="67">
        <v>1</v>
      </c>
      <c r="AC36" s="67">
        <v>1</v>
      </c>
      <c r="AD36" s="67">
        <v>1</v>
      </c>
      <c r="AE36" s="67">
        <v>1</v>
      </c>
      <c r="AF36" s="67">
        <v>16</v>
      </c>
    </row>
    <row r="37" spans="1:32">
      <c r="A37" s="176" t="s">
        <v>149</v>
      </c>
      <c r="B37" s="67"/>
      <c r="C37" s="67"/>
      <c r="D37" s="67"/>
      <c r="E37" s="67"/>
      <c r="F37" s="67"/>
      <c r="G37" s="67"/>
      <c r="H37" s="67">
        <v>1</v>
      </c>
      <c r="I37" s="67">
        <v>1</v>
      </c>
      <c r="J37" s="67">
        <v>1</v>
      </c>
      <c r="K37" s="67">
        <v>1</v>
      </c>
      <c r="L37" s="67">
        <v>1</v>
      </c>
      <c r="M37" s="67">
        <v>1</v>
      </c>
      <c r="N37" s="67">
        <v>1</v>
      </c>
      <c r="O37" s="67">
        <v>1</v>
      </c>
      <c r="P37" s="67">
        <v>1</v>
      </c>
      <c r="Q37" s="67">
        <v>1</v>
      </c>
      <c r="R37" s="67">
        <v>1</v>
      </c>
      <c r="S37" s="67">
        <v>1</v>
      </c>
      <c r="T37" s="67">
        <v>1</v>
      </c>
      <c r="U37" s="67">
        <v>1</v>
      </c>
      <c r="V37" s="67">
        <v>1</v>
      </c>
      <c r="W37" s="175">
        <v>1</v>
      </c>
      <c r="X37" s="67">
        <v>1</v>
      </c>
      <c r="Y37" s="67"/>
      <c r="Z37" s="67"/>
      <c r="AA37" s="67"/>
      <c r="AB37" s="67"/>
      <c r="AC37" s="67"/>
      <c r="AD37" s="67"/>
      <c r="AE37" s="67"/>
      <c r="AF37" s="67">
        <v>17</v>
      </c>
    </row>
    <row r="38" spans="1:32">
      <c r="A38" s="176" t="s">
        <v>150</v>
      </c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175"/>
      <c r="X38" s="67"/>
      <c r="Y38" s="67"/>
      <c r="Z38" s="67"/>
      <c r="AA38" s="67"/>
      <c r="AB38" s="67"/>
      <c r="AC38" s="67"/>
      <c r="AD38" s="67"/>
      <c r="AE38" s="67">
        <v>1</v>
      </c>
      <c r="AF38" s="67">
        <v>1</v>
      </c>
    </row>
    <row r="39" spans="1:32">
      <c r="A39" s="65" t="s">
        <v>66</v>
      </c>
      <c r="B39" s="67"/>
      <c r="C39" s="67"/>
      <c r="D39" s="67">
        <v>1</v>
      </c>
      <c r="E39" s="67">
        <v>2</v>
      </c>
      <c r="F39" s="67">
        <v>10</v>
      </c>
      <c r="G39" s="67">
        <v>10</v>
      </c>
      <c r="H39" s="67">
        <v>11</v>
      </c>
      <c r="I39" s="67">
        <v>13</v>
      </c>
      <c r="J39" s="67">
        <v>11</v>
      </c>
      <c r="K39" s="67">
        <v>11</v>
      </c>
      <c r="L39" s="67">
        <v>13</v>
      </c>
      <c r="M39" s="67">
        <v>18</v>
      </c>
      <c r="N39" s="67">
        <v>17</v>
      </c>
      <c r="O39" s="67">
        <v>17</v>
      </c>
      <c r="P39" s="67">
        <v>20</v>
      </c>
      <c r="Q39" s="67">
        <v>19</v>
      </c>
      <c r="R39" s="67">
        <v>18</v>
      </c>
      <c r="S39" s="67">
        <v>19</v>
      </c>
      <c r="T39" s="67">
        <v>17</v>
      </c>
      <c r="U39" s="67">
        <v>18</v>
      </c>
      <c r="V39" s="67">
        <v>18</v>
      </c>
      <c r="W39" s="175">
        <v>18</v>
      </c>
      <c r="X39" s="67">
        <v>18</v>
      </c>
      <c r="Y39" s="67">
        <v>20</v>
      </c>
      <c r="Z39" s="67">
        <v>20</v>
      </c>
      <c r="AA39" s="67">
        <v>19</v>
      </c>
      <c r="AB39" s="67">
        <v>19</v>
      </c>
      <c r="AC39" s="67">
        <v>18</v>
      </c>
      <c r="AD39" s="67">
        <v>18</v>
      </c>
      <c r="AE39" s="67">
        <v>18</v>
      </c>
      <c r="AF39" s="67">
        <v>431</v>
      </c>
    </row>
    <row r="40" spans="1:32">
      <c r="A40" s="176" t="s">
        <v>151</v>
      </c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175"/>
      <c r="X40" s="67"/>
      <c r="Y40" s="67">
        <v>1</v>
      </c>
      <c r="Z40" s="67">
        <v>1</v>
      </c>
      <c r="AA40" s="67">
        <v>1</v>
      </c>
      <c r="AB40" s="67">
        <v>1</v>
      </c>
      <c r="AC40" s="67">
        <v>1</v>
      </c>
      <c r="AD40" s="67">
        <v>1</v>
      </c>
      <c r="AE40" s="67">
        <v>1</v>
      </c>
      <c r="AF40" s="67">
        <v>7</v>
      </c>
    </row>
    <row r="41" spans="1:32">
      <c r="A41" s="176" t="s">
        <v>152</v>
      </c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>
        <v>1</v>
      </c>
      <c r="N41" s="67">
        <v>1</v>
      </c>
      <c r="O41" s="67">
        <v>1</v>
      </c>
      <c r="P41" s="67">
        <v>1</v>
      </c>
      <c r="Q41" s="67">
        <v>1</v>
      </c>
      <c r="R41" s="67"/>
      <c r="S41" s="67"/>
      <c r="T41" s="67"/>
      <c r="U41" s="67"/>
      <c r="V41" s="67"/>
      <c r="W41" s="175"/>
      <c r="X41" s="67"/>
      <c r="Y41" s="67"/>
      <c r="Z41" s="67"/>
      <c r="AA41" s="67"/>
      <c r="AB41" s="67"/>
      <c r="AC41" s="67"/>
      <c r="AD41" s="67"/>
      <c r="AE41" s="67"/>
      <c r="AF41" s="67">
        <v>5</v>
      </c>
    </row>
    <row r="42" spans="1:32">
      <c r="A42" s="176" t="s">
        <v>153</v>
      </c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>
        <v>1</v>
      </c>
      <c r="N42" s="67">
        <v>1</v>
      </c>
      <c r="O42" s="67">
        <v>1</v>
      </c>
      <c r="P42" s="67">
        <v>1</v>
      </c>
      <c r="Q42" s="67">
        <v>1</v>
      </c>
      <c r="R42" s="67">
        <v>1</v>
      </c>
      <c r="S42" s="67">
        <v>1</v>
      </c>
      <c r="T42" s="67">
        <v>1</v>
      </c>
      <c r="U42" s="67">
        <v>1</v>
      </c>
      <c r="V42" s="67">
        <v>1</v>
      </c>
      <c r="W42" s="175">
        <v>1</v>
      </c>
      <c r="X42" s="67">
        <v>1</v>
      </c>
      <c r="Y42" s="67">
        <v>1</v>
      </c>
      <c r="Z42" s="67">
        <v>1</v>
      </c>
      <c r="AA42" s="67">
        <v>1</v>
      </c>
      <c r="AB42" s="67">
        <v>1</v>
      </c>
      <c r="AC42" s="67">
        <v>1</v>
      </c>
      <c r="AD42" s="67">
        <v>1</v>
      </c>
      <c r="AE42" s="67">
        <v>1</v>
      </c>
      <c r="AF42" s="67">
        <v>19</v>
      </c>
    </row>
    <row r="43" spans="1:32">
      <c r="A43" s="176" t="s">
        <v>154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>
        <v>1</v>
      </c>
      <c r="Q43" s="67">
        <v>1</v>
      </c>
      <c r="R43" s="67">
        <v>1</v>
      </c>
      <c r="S43" s="67">
        <v>1</v>
      </c>
      <c r="T43" s="67">
        <v>1</v>
      </c>
      <c r="U43" s="67">
        <v>1</v>
      </c>
      <c r="V43" s="67">
        <v>1</v>
      </c>
      <c r="W43" s="175">
        <v>1</v>
      </c>
      <c r="X43" s="67">
        <v>1</v>
      </c>
      <c r="Y43" s="67">
        <v>1</v>
      </c>
      <c r="Z43" s="67">
        <v>1</v>
      </c>
      <c r="AA43" s="67">
        <v>1</v>
      </c>
      <c r="AB43" s="67">
        <v>1</v>
      </c>
      <c r="AC43" s="67">
        <v>1</v>
      </c>
      <c r="AD43" s="67">
        <v>1</v>
      </c>
      <c r="AE43" s="67">
        <v>1</v>
      </c>
      <c r="AF43" s="67">
        <v>16</v>
      </c>
    </row>
    <row r="44" spans="1:32">
      <c r="A44" s="176" t="s">
        <v>155</v>
      </c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>
        <v>1</v>
      </c>
      <c r="M44" s="67">
        <v>1</v>
      </c>
      <c r="N44" s="67">
        <v>1</v>
      </c>
      <c r="O44" s="67">
        <v>1</v>
      </c>
      <c r="P44" s="67">
        <v>1</v>
      </c>
      <c r="Q44" s="67">
        <v>1</v>
      </c>
      <c r="R44" s="67">
        <v>1</v>
      </c>
      <c r="S44" s="67">
        <v>1</v>
      </c>
      <c r="T44" s="67">
        <v>1</v>
      </c>
      <c r="U44" s="67">
        <v>1</v>
      </c>
      <c r="V44" s="67">
        <v>1</v>
      </c>
      <c r="W44" s="175">
        <v>1</v>
      </c>
      <c r="X44" s="67">
        <v>1</v>
      </c>
      <c r="Y44" s="67">
        <v>1</v>
      </c>
      <c r="Z44" s="67">
        <v>1</v>
      </c>
      <c r="AA44" s="67">
        <v>1</v>
      </c>
      <c r="AB44" s="67">
        <v>1</v>
      </c>
      <c r="AC44" s="67">
        <v>1</v>
      </c>
      <c r="AD44" s="67">
        <v>1</v>
      </c>
      <c r="AE44" s="67">
        <v>1</v>
      </c>
      <c r="AF44" s="67">
        <v>20</v>
      </c>
    </row>
    <row r="45" spans="1:32">
      <c r="A45" s="176" t="s">
        <v>156</v>
      </c>
      <c r="B45" s="67"/>
      <c r="C45" s="67"/>
      <c r="D45" s="67"/>
      <c r="E45" s="67"/>
      <c r="F45" s="67">
        <v>1</v>
      </c>
      <c r="G45" s="67">
        <v>1</v>
      </c>
      <c r="H45" s="67">
        <v>1</v>
      </c>
      <c r="I45" s="67">
        <v>1</v>
      </c>
      <c r="J45" s="67">
        <v>1</v>
      </c>
      <c r="K45" s="67">
        <v>1</v>
      </c>
      <c r="L45" s="67">
        <v>1</v>
      </c>
      <c r="M45" s="67">
        <v>1</v>
      </c>
      <c r="N45" s="67"/>
      <c r="O45" s="67"/>
      <c r="P45" s="67"/>
      <c r="Q45" s="67"/>
      <c r="R45" s="67"/>
      <c r="S45" s="67"/>
      <c r="T45" s="67"/>
      <c r="U45" s="67"/>
      <c r="V45" s="67"/>
      <c r="W45" s="175"/>
      <c r="X45" s="67"/>
      <c r="Y45" s="67"/>
      <c r="Z45" s="67"/>
      <c r="AA45" s="67"/>
      <c r="AB45" s="67"/>
      <c r="AC45" s="67"/>
      <c r="AD45" s="67"/>
      <c r="AE45" s="67"/>
      <c r="AF45" s="67">
        <v>8</v>
      </c>
    </row>
    <row r="46" spans="1:32">
      <c r="A46" s="176" t="s">
        <v>157</v>
      </c>
      <c r="B46" s="67"/>
      <c r="C46" s="67"/>
      <c r="D46" s="67"/>
      <c r="E46" s="67"/>
      <c r="F46" s="67"/>
      <c r="G46" s="67"/>
      <c r="H46" s="67">
        <v>1</v>
      </c>
      <c r="I46" s="67">
        <v>1</v>
      </c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175"/>
      <c r="X46" s="67"/>
      <c r="Y46" s="67"/>
      <c r="Z46" s="67"/>
      <c r="AA46" s="67"/>
      <c r="AB46" s="67"/>
      <c r="AC46" s="67"/>
      <c r="AD46" s="67"/>
      <c r="AE46" s="67"/>
      <c r="AF46" s="67">
        <v>2</v>
      </c>
    </row>
    <row r="47" spans="1:32">
      <c r="A47" s="176" t="s">
        <v>158</v>
      </c>
      <c r="B47" s="67"/>
      <c r="C47" s="67"/>
      <c r="D47" s="67"/>
      <c r="E47" s="67"/>
      <c r="F47" s="67">
        <v>1</v>
      </c>
      <c r="G47" s="67">
        <v>1</v>
      </c>
      <c r="H47" s="67">
        <v>1</v>
      </c>
      <c r="I47" s="67">
        <v>1</v>
      </c>
      <c r="J47" s="67">
        <v>1</v>
      </c>
      <c r="K47" s="67">
        <v>1</v>
      </c>
      <c r="L47" s="67">
        <v>1</v>
      </c>
      <c r="M47" s="67">
        <v>1</v>
      </c>
      <c r="N47" s="67">
        <v>1</v>
      </c>
      <c r="O47" s="67">
        <v>1</v>
      </c>
      <c r="P47" s="67">
        <v>1</v>
      </c>
      <c r="Q47" s="67">
        <v>1</v>
      </c>
      <c r="R47" s="67">
        <v>1</v>
      </c>
      <c r="S47" s="67">
        <v>1</v>
      </c>
      <c r="T47" s="67">
        <v>1</v>
      </c>
      <c r="U47" s="67">
        <v>1</v>
      </c>
      <c r="V47" s="67">
        <v>1</v>
      </c>
      <c r="W47" s="175">
        <v>1</v>
      </c>
      <c r="X47" s="67">
        <v>1</v>
      </c>
      <c r="Y47" s="67">
        <v>1</v>
      </c>
      <c r="Z47" s="67">
        <v>1</v>
      </c>
      <c r="AA47" s="67">
        <v>1</v>
      </c>
      <c r="AB47" s="67">
        <v>1</v>
      </c>
      <c r="AC47" s="67">
        <v>1</v>
      </c>
      <c r="AD47" s="67">
        <v>1</v>
      </c>
      <c r="AE47" s="67">
        <v>1</v>
      </c>
      <c r="AF47" s="67">
        <v>26</v>
      </c>
    </row>
    <row r="48" spans="1:32">
      <c r="A48" s="176" t="s">
        <v>159</v>
      </c>
      <c r="B48" s="67"/>
      <c r="C48" s="67"/>
      <c r="D48" s="67"/>
      <c r="E48" s="67"/>
      <c r="F48" s="67">
        <v>1</v>
      </c>
      <c r="G48" s="67">
        <v>1</v>
      </c>
      <c r="H48" s="67">
        <v>1</v>
      </c>
      <c r="I48" s="67">
        <v>1</v>
      </c>
      <c r="J48" s="67">
        <v>1</v>
      </c>
      <c r="K48" s="67">
        <v>1</v>
      </c>
      <c r="L48" s="67">
        <v>1</v>
      </c>
      <c r="M48" s="67">
        <v>1</v>
      </c>
      <c r="N48" s="67">
        <v>1</v>
      </c>
      <c r="O48" s="67">
        <v>1</v>
      </c>
      <c r="P48" s="67">
        <v>1</v>
      </c>
      <c r="Q48" s="67">
        <v>1</v>
      </c>
      <c r="R48" s="67">
        <v>1</v>
      </c>
      <c r="S48" s="67">
        <v>1</v>
      </c>
      <c r="T48" s="67">
        <v>1</v>
      </c>
      <c r="U48" s="67">
        <v>1</v>
      </c>
      <c r="V48" s="67">
        <v>1</v>
      </c>
      <c r="W48" s="175">
        <v>1</v>
      </c>
      <c r="X48" s="67">
        <v>1</v>
      </c>
      <c r="Y48" s="67">
        <v>1</v>
      </c>
      <c r="Z48" s="67">
        <v>1</v>
      </c>
      <c r="AA48" s="67"/>
      <c r="AB48" s="67"/>
      <c r="AC48" s="67"/>
      <c r="AD48" s="67"/>
      <c r="AE48" s="67"/>
      <c r="AF48" s="67">
        <v>21</v>
      </c>
    </row>
    <row r="49" spans="1:32">
      <c r="A49" s="176" t="s">
        <v>160</v>
      </c>
      <c r="B49" s="67"/>
      <c r="C49" s="67"/>
      <c r="D49" s="67"/>
      <c r="E49" s="67"/>
      <c r="F49" s="67"/>
      <c r="G49" s="67"/>
      <c r="H49" s="67"/>
      <c r="I49" s="67">
        <v>1</v>
      </c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175"/>
      <c r="X49" s="67"/>
      <c r="Y49" s="67"/>
      <c r="Z49" s="67"/>
      <c r="AA49" s="67"/>
      <c r="AB49" s="67"/>
      <c r="AC49" s="67"/>
      <c r="AD49" s="67"/>
      <c r="AE49" s="67"/>
      <c r="AF49" s="67">
        <v>1</v>
      </c>
    </row>
    <row r="50" spans="1:32">
      <c r="A50" s="176" t="s">
        <v>161</v>
      </c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>
        <v>1</v>
      </c>
      <c r="N50" s="67">
        <v>1</v>
      </c>
      <c r="O50" s="67">
        <v>1</v>
      </c>
      <c r="P50" s="67">
        <v>1</v>
      </c>
      <c r="Q50" s="67">
        <v>1</v>
      </c>
      <c r="R50" s="67">
        <v>1</v>
      </c>
      <c r="S50" s="67">
        <v>1</v>
      </c>
      <c r="T50" s="67">
        <v>1</v>
      </c>
      <c r="U50" s="67">
        <v>1</v>
      </c>
      <c r="V50" s="67">
        <v>1</v>
      </c>
      <c r="W50" s="175">
        <v>1</v>
      </c>
      <c r="X50" s="67">
        <v>1</v>
      </c>
      <c r="Y50" s="67">
        <v>1</v>
      </c>
      <c r="Z50" s="67">
        <v>1</v>
      </c>
      <c r="AA50" s="67">
        <v>1</v>
      </c>
      <c r="AB50" s="67">
        <v>1</v>
      </c>
      <c r="AC50" s="67">
        <v>1</v>
      </c>
      <c r="AD50" s="67">
        <v>1</v>
      </c>
      <c r="AE50" s="67">
        <v>1</v>
      </c>
      <c r="AF50" s="67">
        <v>19</v>
      </c>
    </row>
    <row r="51" spans="1:32">
      <c r="A51" s="176" t="s">
        <v>162</v>
      </c>
      <c r="B51" s="67"/>
      <c r="C51" s="67"/>
      <c r="D51" s="67"/>
      <c r="E51" s="67"/>
      <c r="F51" s="67">
        <v>1</v>
      </c>
      <c r="G51" s="67">
        <v>1</v>
      </c>
      <c r="H51" s="67">
        <v>1</v>
      </c>
      <c r="I51" s="67">
        <v>1</v>
      </c>
      <c r="J51" s="67">
        <v>1</v>
      </c>
      <c r="K51" s="67">
        <v>1</v>
      </c>
      <c r="L51" s="67">
        <v>1</v>
      </c>
      <c r="M51" s="67">
        <v>1</v>
      </c>
      <c r="N51" s="67">
        <v>1</v>
      </c>
      <c r="O51" s="67">
        <v>1</v>
      </c>
      <c r="P51" s="67">
        <v>1</v>
      </c>
      <c r="Q51" s="67">
        <v>1</v>
      </c>
      <c r="R51" s="67">
        <v>1</v>
      </c>
      <c r="S51" s="67">
        <v>1</v>
      </c>
      <c r="T51" s="67">
        <v>1</v>
      </c>
      <c r="U51" s="67">
        <v>1</v>
      </c>
      <c r="V51" s="67">
        <v>1</v>
      </c>
      <c r="W51" s="175">
        <v>1</v>
      </c>
      <c r="X51" s="67">
        <v>1</v>
      </c>
      <c r="Y51" s="67">
        <v>1</v>
      </c>
      <c r="Z51" s="67">
        <v>1</v>
      </c>
      <c r="AA51" s="67">
        <v>1</v>
      </c>
      <c r="AB51" s="67">
        <v>1</v>
      </c>
      <c r="AC51" s="67">
        <v>1</v>
      </c>
      <c r="AD51" s="67">
        <v>1</v>
      </c>
      <c r="AE51" s="67">
        <v>1</v>
      </c>
      <c r="AF51" s="67">
        <v>26</v>
      </c>
    </row>
    <row r="52" spans="1:32">
      <c r="A52" s="176" t="s">
        <v>163</v>
      </c>
      <c r="B52" s="67"/>
      <c r="C52" s="67"/>
      <c r="D52" s="67"/>
      <c r="E52" s="67"/>
      <c r="F52" s="67"/>
      <c r="G52" s="67"/>
      <c r="H52" s="67"/>
      <c r="I52" s="67">
        <v>1</v>
      </c>
      <c r="J52" s="67">
        <v>1</v>
      </c>
      <c r="K52" s="67">
        <v>1</v>
      </c>
      <c r="L52" s="67">
        <v>1</v>
      </c>
      <c r="M52" s="67">
        <v>1</v>
      </c>
      <c r="N52" s="67">
        <v>1</v>
      </c>
      <c r="O52" s="67">
        <v>1</v>
      </c>
      <c r="P52" s="67">
        <v>1</v>
      </c>
      <c r="Q52" s="67">
        <v>1</v>
      </c>
      <c r="R52" s="67">
        <v>1</v>
      </c>
      <c r="S52" s="67">
        <v>1</v>
      </c>
      <c r="T52" s="67">
        <v>1</v>
      </c>
      <c r="U52" s="67">
        <v>1</v>
      </c>
      <c r="V52" s="67">
        <v>1</v>
      </c>
      <c r="W52" s="175">
        <v>1</v>
      </c>
      <c r="X52" s="67">
        <v>1</v>
      </c>
      <c r="Y52" s="67">
        <v>1</v>
      </c>
      <c r="Z52" s="67">
        <v>1</v>
      </c>
      <c r="AA52" s="67">
        <v>1</v>
      </c>
      <c r="AB52" s="67">
        <v>1</v>
      </c>
      <c r="AC52" s="67">
        <v>1</v>
      </c>
      <c r="AD52" s="67">
        <v>1</v>
      </c>
      <c r="AE52" s="67">
        <v>1</v>
      </c>
      <c r="AF52" s="67">
        <v>23</v>
      </c>
    </row>
    <row r="53" spans="1:32">
      <c r="A53" s="176" t="s">
        <v>164</v>
      </c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>
        <v>1</v>
      </c>
      <c r="V53" s="67">
        <v>1</v>
      </c>
      <c r="W53" s="175">
        <v>1</v>
      </c>
      <c r="X53" s="67">
        <v>1</v>
      </c>
      <c r="Y53" s="67">
        <v>1</v>
      </c>
      <c r="Z53" s="67">
        <v>1</v>
      </c>
      <c r="AA53" s="67">
        <v>1</v>
      </c>
      <c r="AB53" s="67">
        <v>1</v>
      </c>
      <c r="AC53" s="67">
        <v>1</v>
      </c>
      <c r="AD53" s="67">
        <v>1</v>
      </c>
      <c r="AE53" s="67">
        <v>1</v>
      </c>
      <c r="AF53" s="67">
        <v>11</v>
      </c>
    </row>
    <row r="54" spans="1:32">
      <c r="A54" s="176" t="s">
        <v>165</v>
      </c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>
        <v>1</v>
      </c>
      <c r="N54" s="67">
        <v>1</v>
      </c>
      <c r="O54" s="67">
        <v>1</v>
      </c>
      <c r="P54" s="67">
        <v>1</v>
      </c>
      <c r="Q54" s="67">
        <v>1</v>
      </c>
      <c r="R54" s="67">
        <v>1</v>
      </c>
      <c r="S54" s="67">
        <v>1</v>
      </c>
      <c r="T54" s="67">
        <v>1</v>
      </c>
      <c r="U54" s="67">
        <v>1</v>
      </c>
      <c r="V54" s="67">
        <v>1</v>
      </c>
      <c r="W54" s="175">
        <v>1</v>
      </c>
      <c r="X54" s="67">
        <v>1</v>
      </c>
      <c r="Y54" s="67">
        <v>1</v>
      </c>
      <c r="Z54" s="67">
        <v>1</v>
      </c>
      <c r="AA54" s="67">
        <v>1</v>
      </c>
      <c r="AB54" s="67">
        <v>1</v>
      </c>
      <c r="AC54" s="67">
        <v>1</v>
      </c>
      <c r="AD54" s="67">
        <v>1</v>
      </c>
      <c r="AE54" s="67">
        <v>1</v>
      </c>
      <c r="AF54" s="67">
        <v>19</v>
      </c>
    </row>
    <row r="55" spans="1:32">
      <c r="A55" s="176" t="s">
        <v>166</v>
      </c>
      <c r="B55" s="67"/>
      <c r="C55" s="67"/>
      <c r="D55" s="67"/>
      <c r="E55" s="67"/>
      <c r="F55" s="67"/>
      <c r="G55" s="67">
        <v>1</v>
      </c>
      <c r="H55" s="67">
        <v>1</v>
      </c>
      <c r="I55" s="67">
        <v>1</v>
      </c>
      <c r="J55" s="67">
        <v>1</v>
      </c>
      <c r="K55" s="67">
        <v>1</v>
      </c>
      <c r="L55" s="67">
        <v>1</v>
      </c>
      <c r="M55" s="67">
        <v>1</v>
      </c>
      <c r="N55" s="67">
        <v>1</v>
      </c>
      <c r="O55" s="67">
        <v>1</v>
      </c>
      <c r="P55" s="67">
        <v>1</v>
      </c>
      <c r="Q55" s="67"/>
      <c r="R55" s="67"/>
      <c r="S55" s="67">
        <v>1</v>
      </c>
      <c r="T55" s="67"/>
      <c r="U55" s="67"/>
      <c r="V55" s="67"/>
      <c r="W55" s="175"/>
      <c r="X55" s="67"/>
      <c r="Y55" s="67"/>
      <c r="Z55" s="67"/>
      <c r="AA55" s="67"/>
      <c r="AB55" s="67"/>
      <c r="AC55" s="67"/>
      <c r="AD55" s="67"/>
      <c r="AE55" s="67"/>
      <c r="AF55" s="67">
        <v>11</v>
      </c>
    </row>
    <row r="56" spans="1:32">
      <c r="A56" s="176" t="s">
        <v>167</v>
      </c>
      <c r="B56" s="67"/>
      <c r="C56" s="67"/>
      <c r="D56" s="67">
        <v>1</v>
      </c>
      <c r="E56" s="67">
        <v>1</v>
      </c>
      <c r="F56" s="67">
        <v>1</v>
      </c>
      <c r="G56" s="67">
        <v>1</v>
      </c>
      <c r="H56" s="67">
        <v>1</v>
      </c>
      <c r="I56" s="67">
        <v>1</v>
      </c>
      <c r="J56" s="67">
        <v>1</v>
      </c>
      <c r="K56" s="67">
        <v>1</v>
      </c>
      <c r="L56" s="67">
        <v>1</v>
      </c>
      <c r="M56" s="67">
        <v>1</v>
      </c>
      <c r="N56" s="67">
        <v>1</v>
      </c>
      <c r="O56" s="67"/>
      <c r="P56" s="67"/>
      <c r="Q56" s="67"/>
      <c r="R56" s="67"/>
      <c r="S56" s="67"/>
      <c r="T56" s="67"/>
      <c r="U56" s="67"/>
      <c r="V56" s="67"/>
      <c r="W56" s="175"/>
      <c r="X56" s="67"/>
      <c r="Y56" s="67"/>
      <c r="Z56" s="67"/>
      <c r="AA56" s="67"/>
      <c r="AB56" s="67"/>
      <c r="AC56" s="67"/>
      <c r="AD56" s="67"/>
      <c r="AE56" s="67"/>
      <c r="AF56" s="67">
        <v>11</v>
      </c>
    </row>
    <row r="57" spans="1:32">
      <c r="A57" s="176" t="s">
        <v>168</v>
      </c>
      <c r="B57" s="67"/>
      <c r="C57" s="67"/>
      <c r="D57" s="67"/>
      <c r="E57" s="67">
        <v>1</v>
      </c>
      <c r="F57" s="67">
        <v>1</v>
      </c>
      <c r="G57" s="67">
        <v>1</v>
      </c>
      <c r="H57" s="67">
        <v>1</v>
      </c>
      <c r="I57" s="67">
        <v>1</v>
      </c>
      <c r="J57" s="67">
        <v>1</v>
      </c>
      <c r="K57" s="67">
        <v>1</v>
      </c>
      <c r="L57" s="67">
        <v>1</v>
      </c>
      <c r="M57" s="67">
        <v>1</v>
      </c>
      <c r="N57" s="67">
        <v>1</v>
      </c>
      <c r="O57" s="67">
        <v>1</v>
      </c>
      <c r="P57" s="67">
        <v>1</v>
      </c>
      <c r="Q57" s="67"/>
      <c r="R57" s="67"/>
      <c r="S57" s="67"/>
      <c r="T57" s="67"/>
      <c r="U57" s="67"/>
      <c r="V57" s="67"/>
      <c r="W57" s="175"/>
      <c r="X57" s="67"/>
      <c r="Y57" s="67"/>
      <c r="Z57" s="67"/>
      <c r="AA57" s="67"/>
      <c r="AB57" s="67"/>
      <c r="AC57" s="67"/>
      <c r="AD57" s="67"/>
      <c r="AE57" s="67"/>
      <c r="AF57" s="67">
        <v>12</v>
      </c>
    </row>
    <row r="58" spans="1:32">
      <c r="A58" s="176" t="s">
        <v>169</v>
      </c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>
        <v>1</v>
      </c>
      <c r="Q58" s="67">
        <v>1</v>
      </c>
      <c r="R58" s="67">
        <v>1</v>
      </c>
      <c r="S58" s="67">
        <v>1</v>
      </c>
      <c r="T58" s="67"/>
      <c r="U58" s="67"/>
      <c r="V58" s="67"/>
      <c r="W58" s="175"/>
      <c r="X58" s="67"/>
      <c r="Y58" s="67"/>
      <c r="Z58" s="67"/>
      <c r="AA58" s="67"/>
      <c r="AB58" s="67"/>
      <c r="AC58" s="67"/>
      <c r="AD58" s="67"/>
      <c r="AE58" s="67"/>
      <c r="AF58" s="67">
        <v>4</v>
      </c>
    </row>
    <row r="59" spans="1:32">
      <c r="A59" s="176" t="s">
        <v>170</v>
      </c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175"/>
      <c r="X59" s="67"/>
      <c r="Y59" s="67">
        <v>1</v>
      </c>
      <c r="Z59" s="67">
        <v>1</v>
      </c>
      <c r="AA59" s="67">
        <v>1</v>
      </c>
      <c r="AB59" s="67">
        <v>1</v>
      </c>
      <c r="AC59" s="67">
        <v>1</v>
      </c>
      <c r="AD59" s="67">
        <v>1</v>
      </c>
      <c r="AE59" s="67">
        <v>1</v>
      </c>
      <c r="AF59" s="67">
        <v>7</v>
      </c>
    </row>
    <row r="60" spans="1:32">
      <c r="A60" s="176" t="s">
        <v>139</v>
      </c>
      <c r="B60" s="67"/>
      <c r="C60" s="67"/>
      <c r="D60" s="67"/>
      <c r="E60" s="67"/>
      <c r="F60" s="67">
        <v>1</v>
      </c>
      <c r="G60" s="67">
        <v>1</v>
      </c>
      <c r="H60" s="67">
        <v>1</v>
      </c>
      <c r="I60" s="67">
        <v>1</v>
      </c>
      <c r="J60" s="67">
        <v>1</v>
      </c>
      <c r="K60" s="67">
        <v>1</v>
      </c>
      <c r="L60" s="67">
        <v>1</v>
      </c>
      <c r="M60" s="67">
        <v>1</v>
      </c>
      <c r="N60" s="67">
        <v>1</v>
      </c>
      <c r="O60" s="67">
        <v>1</v>
      </c>
      <c r="P60" s="67">
        <v>1</v>
      </c>
      <c r="Q60" s="67">
        <v>1</v>
      </c>
      <c r="R60" s="67">
        <v>1</v>
      </c>
      <c r="S60" s="67">
        <v>1</v>
      </c>
      <c r="T60" s="67">
        <v>1</v>
      </c>
      <c r="U60" s="67">
        <v>1</v>
      </c>
      <c r="V60" s="67">
        <v>1</v>
      </c>
      <c r="W60" s="175">
        <v>1</v>
      </c>
      <c r="X60" s="67">
        <v>1</v>
      </c>
      <c r="Y60" s="67">
        <v>1</v>
      </c>
      <c r="Z60" s="67">
        <v>1</v>
      </c>
      <c r="AA60" s="67">
        <v>1</v>
      </c>
      <c r="AB60" s="67">
        <v>1</v>
      </c>
      <c r="AC60" s="67">
        <v>1</v>
      </c>
      <c r="AD60" s="67">
        <v>1</v>
      </c>
      <c r="AE60" s="67">
        <v>1</v>
      </c>
      <c r="AF60" s="67">
        <v>26</v>
      </c>
    </row>
    <row r="61" spans="1:32">
      <c r="A61" s="176" t="s">
        <v>140</v>
      </c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>
        <v>1</v>
      </c>
      <c r="Q61" s="67">
        <v>1</v>
      </c>
      <c r="R61" s="67">
        <v>1</v>
      </c>
      <c r="S61" s="67">
        <v>1</v>
      </c>
      <c r="T61" s="67">
        <v>1</v>
      </c>
      <c r="U61" s="67">
        <v>1</v>
      </c>
      <c r="V61" s="67">
        <v>1</v>
      </c>
      <c r="W61" s="175">
        <v>1</v>
      </c>
      <c r="X61" s="67">
        <v>1</v>
      </c>
      <c r="Y61" s="67">
        <v>1</v>
      </c>
      <c r="Z61" s="67">
        <v>1</v>
      </c>
      <c r="AA61" s="67">
        <v>1</v>
      </c>
      <c r="AB61" s="67">
        <v>1</v>
      </c>
      <c r="AC61" s="67">
        <v>1</v>
      </c>
      <c r="AD61" s="67">
        <v>1</v>
      </c>
      <c r="AE61" s="67">
        <v>1</v>
      </c>
      <c r="AF61" s="67">
        <v>16</v>
      </c>
    </row>
    <row r="62" spans="1:32">
      <c r="A62" s="176" t="s">
        <v>141</v>
      </c>
      <c r="B62" s="67"/>
      <c r="C62" s="67"/>
      <c r="D62" s="67"/>
      <c r="E62" s="67"/>
      <c r="F62" s="67">
        <v>1</v>
      </c>
      <c r="G62" s="67">
        <v>1</v>
      </c>
      <c r="H62" s="67">
        <v>1</v>
      </c>
      <c r="I62" s="67">
        <v>1</v>
      </c>
      <c r="J62" s="67">
        <v>1</v>
      </c>
      <c r="K62" s="67">
        <v>1</v>
      </c>
      <c r="L62" s="67">
        <v>1</v>
      </c>
      <c r="M62" s="67">
        <v>1</v>
      </c>
      <c r="N62" s="67">
        <v>1</v>
      </c>
      <c r="O62" s="67">
        <v>1</v>
      </c>
      <c r="P62" s="67">
        <v>1</v>
      </c>
      <c r="Q62" s="67">
        <v>1</v>
      </c>
      <c r="R62" s="67">
        <v>1</v>
      </c>
      <c r="S62" s="67">
        <v>1</v>
      </c>
      <c r="T62" s="67">
        <v>1</v>
      </c>
      <c r="U62" s="67">
        <v>1</v>
      </c>
      <c r="V62" s="67">
        <v>1</v>
      </c>
      <c r="W62" s="175">
        <v>1</v>
      </c>
      <c r="X62" s="67">
        <v>1</v>
      </c>
      <c r="Y62" s="67">
        <v>1</v>
      </c>
      <c r="Z62" s="67">
        <v>1</v>
      </c>
      <c r="AA62" s="67">
        <v>1</v>
      </c>
      <c r="AB62" s="67">
        <v>1</v>
      </c>
      <c r="AC62" s="67">
        <v>1</v>
      </c>
      <c r="AD62" s="67">
        <v>1</v>
      </c>
      <c r="AE62" s="67">
        <v>1</v>
      </c>
      <c r="AF62" s="67">
        <v>26</v>
      </c>
    </row>
    <row r="63" spans="1:32">
      <c r="A63" s="176" t="s">
        <v>171</v>
      </c>
      <c r="B63" s="67"/>
      <c r="C63" s="67"/>
      <c r="D63" s="67"/>
      <c r="E63" s="67"/>
      <c r="F63" s="67">
        <v>1</v>
      </c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175"/>
      <c r="X63" s="67"/>
      <c r="Y63" s="67"/>
      <c r="Z63" s="67"/>
      <c r="AA63" s="67"/>
      <c r="AB63" s="67"/>
      <c r="AC63" s="67"/>
      <c r="AD63" s="67"/>
      <c r="AE63" s="67"/>
      <c r="AF63" s="67">
        <v>1</v>
      </c>
    </row>
    <row r="64" spans="1:32">
      <c r="A64" s="176" t="s">
        <v>172</v>
      </c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>
        <v>1</v>
      </c>
      <c r="N64" s="67">
        <v>1</v>
      </c>
      <c r="O64" s="67">
        <v>1</v>
      </c>
      <c r="P64" s="67">
        <v>1</v>
      </c>
      <c r="Q64" s="67">
        <v>1</v>
      </c>
      <c r="R64" s="67">
        <v>1</v>
      </c>
      <c r="S64" s="67">
        <v>1</v>
      </c>
      <c r="T64" s="67">
        <v>1</v>
      </c>
      <c r="U64" s="67">
        <v>1</v>
      </c>
      <c r="V64" s="67">
        <v>1</v>
      </c>
      <c r="W64" s="175">
        <v>1</v>
      </c>
      <c r="X64" s="67">
        <v>1</v>
      </c>
      <c r="Y64" s="67">
        <v>1</v>
      </c>
      <c r="Z64" s="67">
        <v>1</v>
      </c>
      <c r="AA64" s="67">
        <v>1</v>
      </c>
      <c r="AB64" s="67">
        <v>1</v>
      </c>
      <c r="AC64" s="67">
        <v>1</v>
      </c>
      <c r="AD64" s="67">
        <v>1</v>
      </c>
      <c r="AE64" s="67">
        <v>1</v>
      </c>
      <c r="AF64" s="67">
        <v>19</v>
      </c>
    </row>
    <row r="65" spans="1:32">
      <c r="A65" s="176" t="s">
        <v>145</v>
      </c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>
        <v>1</v>
      </c>
      <c r="M65" s="67">
        <v>1</v>
      </c>
      <c r="N65" s="67">
        <v>1</v>
      </c>
      <c r="O65" s="67">
        <v>1</v>
      </c>
      <c r="P65" s="67">
        <v>1</v>
      </c>
      <c r="Q65" s="67">
        <v>1</v>
      </c>
      <c r="R65" s="67">
        <v>1</v>
      </c>
      <c r="S65" s="67">
        <v>1</v>
      </c>
      <c r="T65" s="67">
        <v>1</v>
      </c>
      <c r="U65" s="67">
        <v>1</v>
      </c>
      <c r="V65" s="67">
        <v>1</v>
      </c>
      <c r="W65" s="175">
        <v>1</v>
      </c>
      <c r="X65" s="67">
        <v>1</v>
      </c>
      <c r="Y65" s="67">
        <v>1</v>
      </c>
      <c r="Z65" s="67">
        <v>1</v>
      </c>
      <c r="AA65" s="67">
        <v>1</v>
      </c>
      <c r="AB65" s="67">
        <v>1</v>
      </c>
      <c r="AC65" s="67">
        <v>1</v>
      </c>
      <c r="AD65" s="67">
        <v>1</v>
      </c>
      <c r="AE65" s="67">
        <v>1</v>
      </c>
      <c r="AF65" s="67">
        <v>20</v>
      </c>
    </row>
    <row r="66" spans="1:32">
      <c r="A66" s="176" t="s">
        <v>173</v>
      </c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>
        <v>1</v>
      </c>
      <c r="P66" s="67">
        <v>1</v>
      </c>
      <c r="Q66" s="67">
        <v>1</v>
      </c>
      <c r="R66" s="67">
        <v>1</v>
      </c>
      <c r="S66" s="67">
        <v>1</v>
      </c>
      <c r="T66" s="67">
        <v>1</v>
      </c>
      <c r="U66" s="67">
        <v>1</v>
      </c>
      <c r="V66" s="67">
        <v>1</v>
      </c>
      <c r="W66" s="175">
        <v>1</v>
      </c>
      <c r="X66" s="67">
        <v>1</v>
      </c>
      <c r="Y66" s="67">
        <v>1</v>
      </c>
      <c r="Z66" s="67">
        <v>1</v>
      </c>
      <c r="AA66" s="67">
        <v>1</v>
      </c>
      <c r="AB66" s="67">
        <v>1</v>
      </c>
      <c r="AC66" s="67"/>
      <c r="AD66" s="67"/>
      <c r="AE66" s="67"/>
      <c r="AF66" s="67">
        <v>14</v>
      </c>
    </row>
    <row r="67" spans="1:32">
      <c r="A67" s="176" t="s">
        <v>174</v>
      </c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>
        <v>1</v>
      </c>
      <c r="R67" s="67"/>
      <c r="S67" s="67"/>
      <c r="T67" s="67"/>
      <c r="U67" s="67"/>
      <c r="V67" s="67"/>
      <c r="W67" s="175"/>
      <c r="X67" s="67"/>
      <c r="Y67" s="67"/>
      <c r="Z67" s="67"/>
      <c r="AA67" s="67"/>
      <c r="AB67" s="67"/>
      <c r="AC67" s="67"/>
      <c r="AD67" s="67"/>
      <c r="AE67" s="67"/>
      <c r="AF67" s="67">
        <v>1</v>
      </c>
    </row>
    <row r="68" spans="1:32">
      <c r="A68" s="176" t="s">
        <v>146</v>
      </c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>
        <v>1</v>
      </c>
      <c r="S68" s="67">
        <v>1</v>
      </c>
      <c r="T68" s="67">
        <v>1</v>
      </c>
      <c r="U68" s="67">
        <v>1</v>
      </c>
      <c r="V68" s="67">
        <v>1</v>
      </c>
      <c r="W68" s="175">
        <v>1</v>
      </c>
      <c r="X68" s="67">
        <v>1</v>
      </c>
      <c r="Y68" s="67">
        <v>1</v>
      </c>
      <c r="Z68" s="67">
        <v>1</v>
      </c>
      <c r="AA68" s="67">
        <v>1</v>
      </c>
      <c r="AB68" s="67">
        <v>1</v>
      </c>
      <c r="AC68" s="67">
        <v>1</v>
      </c>
      <c r="AD68" s="67">
        <v>1</v>
      </c>
      <c r="AE68" s="67">
        <v>1</v>
      </c>
      <c r="AF68" s="67">
        <v>14</v>
      </c>
    </row>
    <row r="69" spans="1:32">
      <c r="A69" s="176" t="s">
        <v>175</v>
      </c>
      <c r="B69" s="67"/>
      <c r="C69" s="67"/>
      <c r="D69" s="67"/>
      <c r="E69" s="67"/>
      <c r="F69" s="67">
        <v>1</v>
      </c>
      <c r="G69" s="67">
        <v>1</v>
      </c>
      <c r="H69" s="67">
        <v>1</v>
      </c>
      <c r="I69" s="67">
        <v>1</v>
      </c>
      <c r="J69" s="67">
        <v>1</v>
      </c>
      <c r="K69" s="67">
        <v>1</v>
      </c>
      <c r="L69" s="67">
        <v>1</v>
      </c>
      <c r="M69" s="67">
        <v>1</v>
      </c>
      <c r="N69" s="67">
        <v>1</v>
      </c>
      <c r="O69" s="67">
        <v>1</v>
      </c>
      <c r="P69" s="67">
        <v>1</v>
      </c>
      <c r="Q69" s="67">
        <v>1</v>
      </c>
      <c r="R69" s="67">
        <v>1</v>
      </c>
      <c r="S69" s="67">
        <v>1</v>
      </c>
      <c r="T69" s="67">
        <v>1</v>
      </c>
      <c r="U69" s="67">
        <v>1</v>
      </c>
      <c r="V69" s="67">
        <v>1</v>
      </c>
      <c r="W69" s="175">
        <v>1</v>
      </c>
      <c r="X69" s="67">
        <v>1</v>
      </c>
      <c r="Y69" s="67">
        <v>1</v>
      </c>
      <c r="Z69" s="67">
        <v>1</v>
      </c>
      <c r="AA69" s="67">
        <v>1</v>
      </c>
      <c r="AB69" s="67">
        <v>1</v>
      </c>
      <c r="AC69" s="67">
        <v>1</v>
      </c>
      <c r="AD69" s="67">
        <v>1</v>
      </c>
      <c r="AE69" s="67">
        <v>1</v>
      </c>
      <c r="AF69" s="67">
        <v>26</v>
      </c>
    </row>
    <row r="70" spans="1:32">
      <c r="A70" s="65" t="s">
        <v>115</v>
      </c>
      <c r="B70" s="67">
        <v>5</v>
      </c>
      <c r="C70" s="67">
        <v>7</v>
      </c>
      <c r="D70" s="67">
        <v>8</v>
      </c>
      <c r="E70" s="67">
        <v>15</v>
      </c>
      <c r="F70" s="67">
        <v>23</v>
      </c>
      <c r="G70" s="67">
        <v>22</v>
      </c>
      <c r="H70" s="67">
        <v>25</v>
      </c>
      <c r="I70" s="67">
        <v>27</v>
      </c>
      <c r="J70" s="67">
        <v>25</v>
      </c>
      <c r="K70" s="67">
        <v>24</v>
      </c>
      <c r="L70" s="67">
        <v>29</v>
      </c>
      <c r="M70" s="67">
        <v>36</v>
      </c>
      <c r="N70" s="67">
        <v>33</v>
      </c>
      <c r="O70" s="67">
        <v>34</v>
      </c>
      <c r="P70" s="67">
        <v>39</v>
      </c>
      <c r="Q70" s="67">
        <v>38</v>
      </c>
      <c r="R70" s="67">
        <v>37</v>
      </c>
      <c r="S70" s="67">
        <v>37</v>
      </c>
      <c r="T70" s="67">
        <v>35</v>
      </c>
      <c r="U70" s="67">
        <v>35</v>
      </c>
      <c r="V70" s="67">
        <v>35</v>
      </c>
      <c r="W70" s="175">
        <v>35</v>
      </c>
      <c r="X70" s="67">
        <v>35</v>
      </c>
      <c r="Y70" s="67">
        <v>39</v>
      </c>
      <c r="Z70" s="67">
        <v>39</v>
      </c>
      <c r="AA70" s="67">
        <v>36</v>
      </c>
      <c r="AB70" s="67">
        <v>36</v>
      </c>
      <c r="AC70" s="67">
        <v>33</v>
      </c>
      <c r="AD70" s="67">
        <v>38</v>
      </c>
      <c r="AE70" s="67">
        <v>38</v>
      </c>
      <c r="AF70" s="67">
        <v>898</v>
      </c>
    </row>
    <row r="76" spans="1:32">
      <c r="A76" s="176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175"/>
      <c r="X76" s="67"/>
      <c r="Y76" s="67"/>
      <c r="Z76" s="67"/>
      <c r="AA76" s="67"/>
      <c r="AB76" s="67"/>
      <c r="AC76" s="67"/>
      <c r="AD76" s="67"/>
      <c r="AE76" s="67"/>
      <c r="AF76" s="67"/>
    </row>
    <row r="77" spans="1:32">
      <c r="A77" s="176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175"/>
      <c r="X77" s="67"/>
      <c r="Y77" s="67"/>
      <c r="Z77" s="67"/>
      <c r="AA77" s="67"/>
      <c r="AB77" s="67"/>
      <c r="AC77" s="67"/>
      <c r="AD77" s="67"/>
      <c r="AE77" s="67"/>
      <c r="AF77" s="67"/>
    </row>
    <row r="78" spans="1:32">
      <c r="A78" s="176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175"/>
      <c r="X78" s="67"/>
      <c r="Y78" s="67"/>
      <c r="Z78" s="67"/>
      <c r="AA78" s="67"/>
      <c r="AB78" s="67"/>
      <c r="AC78" s="67"/>
      <c r="AD78" s="67"/>
      <c r="AE78" s="67"/>
      <c r="AF78" s="67"/>
    </row>
    <row r="79" spans="1:32">
      <c r="A79" s="176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175"/>
      <c r="X79" s="67"/>
      <c r="Y79" s="67"/>
      <c r="Z79" s="67"/>
      <c r="AA79" s="67"/>
      <c r="AB79" s="67"/>
      <c r="AC79" s="67"/>
      <c r="AD79" s="67"/>
      <c r="AE79" s="67"/>
      <c r="AF79" s="67"/>
    </row>
    <row r="80" spans="1:32">
      <c r="A80" s="176"/>
      <c r="B80" s="67">
        <v>1</v>
      </c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</row>
    <row r="81" spans="1:71">
      <c r="A81" s="65" t="s">
        <v>176</v>
      </c>
    </row>
    <row r="82" spans="1:71" s="25" customFormat="1">
      <c r="A82" s="179" t="s">
        <v>177</v>
      </c>
      <c r="B82" s="180">
        <v>40969</v>
      </c>
      <c r="C82" s="180">
        <v>41000</v>
      </c>
      <c r="D82" s="180">
        <v>41030</v>
      </c>
      <c r="E82" s="180">
        <v>41061</v>
      </c>
      <c r="F82" s="180">
        <v>41091</v>
      </c>
      <c r="G82" s="180">
        <v>41122</v>
      </c>
      <c r="H82" s="180">
        <v>41153</v>
      </c>
      <c r="I82" s="180">
        <v>41183</v>
      </c>
      <c r="J82" s="180">
        <v>41214</v>
      </c>
      <c r="K82" s="180">
        <v>41244</v>
      </c>
      <c r="L82" s="180">
        <v>41275</v>
      </c>
      <c r="M82" s="180">
        <v>41306</v>
      </c>
      <c r="N82" s="180">
        <v>41334</v>
      </c>
      <c r="O82" s="180">
        <v>41365</v>
      </c>
      <c r="P82" s="180">
        <v>41395</v>
      </c>
      <c r="Q82" s="180">
        <v>41426</v>
      </c>
      <c r="R82" s="180">
        <v>41456</v>
      </c>
      <c r="S82" s="180">
        <v>41487</v>
      </c>
      <c r="T82" s="180">
        <v>41518</v>
      </c>
      <c r="U82" s="180">
        <v>41548</v>
      </c>
      <c r="V82" s="180">
        <v>41579</v>
      </c>
      <c r="W82" s="180">
        <v>41609</v>
      </c>
      <c r="X82" s="180">
        <v>41640</v>
      </c>
      <c r="Y82" s="180">
        <v>41671</v>
      </c>
      <c r="Z82" s="180">
        <v>41699</v>
      </c>
      <c r="AA82" s="180">
        <v>41730</v>
      </c>
      <c r="AB82" s="180">
        <v>41760</v>
      </c>
      <c r="AC82" s="180">
        <v>41791</v>
      </c>
      <c r="AD82" s="180">
        <v>41821</v>
      </c>
      <c r="AE82" s="180">
        <v>41852</v>
      </c>
      <c r="AF82" s="180">
        <v>41883</v>
      </c>
      <c r="AG82" s="180">
        <v>41913</v>
      </c>
      <c r="AH82" s="180">
        <v>41944</v>
      </c>
      <c r="AI82" s="180">
        <v>41974</v>
      </c>
      <c r="AJ82" s="180">
        <v>42005</v>
      </c>
      <c r="AK82" s="180">
        <v>42036</v>
      </c>
      <c r="AL82" s="180">
        <v>42064</v>
      </c>
      <c r="AM82" s="180">
        <v>42095</v>
      </c>
      <c r="AN82" s="180">
        <v>42125</v>
      </c>
      <c r="AO82" s="180">
        <v>42156</v>
      </c>
      <c r="AP82" s="180">
        <v>42186</v>
      </c>
      <c r="AQ82" s="180">
        <v>42217</v>
      </c>
      <c r="AR82" s="180">
        <v>42248</v>
      </c>
      <c r="AS82" s="180">
        <v>42278</v>
      </c>
      <c r="AT82" s="180">
        <v>42309</v>
      </c>
      <c r="AU82" s="180">
        <v>42339</v>
      </c>
      <c r="AV82" s="180">
        <v>42370</v>
      </c>
      <c r="AW82" s="180">
        <v>42401</v>
      </c>
      <c r="AX82" s="180">
        <v>42430</v>
      </c>
      <c r="AY82" s="180">
        <v>42461</v>
      </c>
      <c r="AZ82" s="180">
        <v>42491</v>
      </c>
      <c r="BA82" s="180">
        <v>42522</v>
      </c>
      <c r="BB82" s="180">
        <v>42552</v>
      </c>
      <c r="BC82" s="180">
        <v>42583</v>
      </c>
      <c r="BD82" s="180">
        <v>42614</v>
      </c>
      <c r="BE82" s="180">
        <v>42644</v>
      </c>
      <c r="BF82" s="180">
        <v>42675</v>
      </c>
      <c r="BG82" s="180">
        <v>42705</v>
      </c>
      <c r="BH82" s="180">
        <v>42736</v>
      </c>
      <c r="BI82" s="180">
        <v>42767</v>
      </c>
      <c r="BJ82" s="180">
        <v>42795</v>
      </c>
      <c r="BK82" s="180">
        <v>42826</v>
      </c>
      <c r="BL82" s="180">
        <v>42856</v>
      </c>
      <c r="BM82" s="180">
        <v>42887</v>
      </c>
      <c r="BN82" s="180">
        <v>42917</v>
      </c>
      <c r="BO82" s="180">
        <v>42948</v>
      </c>
      <c r="BP82" s="180">
        <v>42979</v>
      </c>
      <c r="BQ82" s="180">
        <v>43009</v>
      </c>
      <c r="BR82" s="180">
        <v>43040</v>
      </c>
      <c r="BS82" s="180">
        <v>43070</v>
      </c>
    </row>
    <row r="83" spans="1:71">
      <c r="A83" s="181" t="s">
        <v>38</v>
      </c>
      <c r="B83" s="182">
        <v>0</v>
      </c>
      <c r="C83" s="183"/>
      <c r="D83" s="183"/>
      <c r="E83" s="183"/>
      <c r="F83" s="184"/>
      <c r="G83" s="184"/>
      <c r="H83" s="184"/>
      <c r="I83" s="184"/>
      <c r="J83" s="184"/>
      <c r="K83" s="184"/>
      <c r="L83" s="184"/>
      <c r="M83" s="184"/>
      <c r="N83" s="184"/>
      <c r="O83" s="185"/>
      <c r="P83" s="184"/>
      <c r="Q83" s="184"/>
      <c r="R83" s="184"/>
      <c r="S83" s="184"/>
      <c r="T83" s="184"/>
      <c r="U83" s="184"/>
      <c r="V83" s="184"/>
      <c r="W83" s="186"/>
    </row>
    <row r="84" spans="1:71">
      <c r="A84" t="s">
        <v>178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 s="17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 s="177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 s="178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</row>
    <row r="85" spans="1:71">
      <c r="A85" t="s">
        <v>179</v>
      </c>
      <c r="B85">
        <f t="shared" ref="B85:AE85" si="0">+B3</f>
        <v>5</v>
      </c>
      <c r="C85">
        <f t="shared" si="0"/>
        <v>7</v>
      </c>
      <c r="D85">
        <f t="shared" si="0"/>
        <v>7</v>
      </c>
      <c r="E85">
        <f t="shared" si="0"/>
        <v>13</v>
      </c>
      <c r="F85">
        <f t="shared" si="0"/>
        <v>13</v>
      </c>
      <c r="G85">
        <f t="shared" si="0"/>
        <v>12</v>
      </c>
      <c r="H85">
        <f t="shared" si="0"/>
        <v>14</v>
      </c>
      <c r="I85">
        <f t="shared" si="0"/>
        <v>14</v>
      </c>
      <c r="J85">
        <f t="shared" si="0"/>
        <v>14</v>
      </c>
      <c r="K85">
        <f t="shared" si="0"/>
        <v>13</v>
      </c>
      <c r="L85">
        <f t="shared" si="0"/>
        <v>16</v>
      </c>
      <c r="M85">
        <f t="shared" si="0"/>
        <v>18</v>
      </c>
      <c r="N85">
        <f t="shared" si="0"/>
        <v>16</v>
      </c>
      <c r="O85">
        <f t="shared" si="0"/>
        <v>17</v>
      </c>
      <c r="P85">
        <f t="shared" si="0"/>
        <v>19</v>
      </c>
      <c r="Q85">
        <f t="shared" si="0"/>
        <v>19</v>
      </c>
      <c r="R85">
        <f t="shared" si="0"/>
        <v>19</v>
      </c>
      <c r="S85">
        <f t="shared" si="0"/>
        <v>18</v>
      </c>
      <c r="T85">
        <f t="shared" si="0"/>
        <v>18</v>
      </c>
      <c r="U85">
        <f t="shared" si="0"/>
        <v>17</v>
      </c>
      <c r="V85">
        <f t="shared" si="0"/>
        <v>17</v>
      </c>
      <c r="W85" s="174">
        <f t="shared" si="0"/>
        <v>17</v>
      </c>
      <c r="X85">
        <f t="shared" si="0"/>
        <v>17</v>
      </c>
      <c r="Y85">
        <f t="shared" si="0"/>
        <v>19</v>
      </c>
      <c r="Z85">
        <f t="shared" si="0"/>
        <v>19</v>
      </c>
      <c r="AA85">
        <f t="shared" si="0"/>
        <v>17</v>
      </c>
      <c r="AB85">
        <f t="shared" si="0"/>
        <v>17</v>
      </c>
      <c r="AC85">
        <f t="shared" si="0"/>
        <v>15</v>
      </c>
      <c r="AD85">
        <f t="shared" si="0"/>
        <v>20</v>
      </c>
      <c r="AE85">
        <f t="shared" si="0"/>
        <v>20</v>
      </c>
      <c r="AF85">
        <f t="shared" ref="AF85:BS85" si="1">20-$B$80</f>
        <v>19</v>
      </c>
      <c r="AG85">
        <f t="shared" si="1"/>
        <v>19</v>
      </c>
      <c r="AH85">
        <f t="shared" si="1"/>
        <v>19</v>
      </c>
      <c r="AI85" s="177">
        <f t="shared" si="1"/>
        <v>19</v>
      </c>
      <c r="AJ85">
        <f t="shared" si="1"/>
        <v>19</v>
      </c>
      <c r="AK85">
        <f t="shared" si="1"/>
        <v>19</v>
      </c>
      <c r="AL85">
        <f t="shared" si="1"/>
        <v>19</v>
      </c>
      <c r="AM85">
        <f t="shared" si="1"/>
        <v>19</v>
      </c>
      <c r="AN85">
        <f t="shared" si="1"/>
        <v>19</v>
      </c>
      <c r="AO85">
        <f t="shared" si="1"/>
        <v>19</v>
      </c>
      <c r="AP85">
        <f t="shared" si="1"/>
        <v>19</v>
      </c>
      <c r="AQ85">
        <f t="shared" si="1"/>
        <v>19</v>
      </c>
      <c r="AR85">
        <f t="shared" si="1"/>
        <v>19</v>
      </c>
      <c r="AS85">
        <f t="shared" si="1"/>
        <v>19</v>
      </c>
      <c r="AT85">
        <f t="shared" si="1"/>
        <v>19</v>
      </c>
      <c r="AU85" s="178">
        <f t="shared" si="1"/>
        <v>19</v>
      </c>
      <c r="AV85">
        <f t="shared" si="1"/>
        <v>19</v>
      </c>
      <c r="AW85">
        <f t="shared" si="1"/>
        <v>19</v>
      </c>
      <c r="AX85">
        <f t="shared" si="1"/>
        <v>19</v>
      </c>
      <c r="AY85">
        <f t="shared" si="1"/>
        <v>19</v>
      </c>
      <c r="AZ85">
        <f t="shared" si="1"/>
        <v>19</v>
      </c>
      <c r="BA85">
        <f t="shared" si="1"/>
        <v>19</v>
      </c>
      <c r="BB85">
        <f t="shared" si="1"/>
        <v>19</v>
      </c>
      <c r="BC85">
        <f t="shared" si="1"/>
        <v>19</v>
      </c>
      <c r="BD85">
        <f t="shared" si="1"/>
        <v>19</v>
      </c>
      <c r="BE85">
        <f t="shared" si="1"/>
        <v>19</v>
      </c>
      <c r="BF85">
        <f t="shared" si="1"/>
        <v>19</v>
      </c>
      <c r="BG85">
        <f t="shared" si="1"/>
        <v>19</v>
      </c>
      <c r="BH85">
        <f t="shared" si="1"/>
        <v>19</v>
      </c>
      <c r="BI85">
        <f t="shared" si="1"/>
        <v>19</v>
      </c>
      <c r="BJ85">
        <f t="shared" si="1"/>
        <v>19</v>
      </c>
      <c r="BK85">
        <f t="shared" si="1"/>
        <v>19</v>
      </c>
      <c r="BL85">
        <f t="shared" si="1"/>
        <v>19</v>
      </c>
      <c r="BM85">
        <f t="shared" si="1"/>
        <v>19</v>
      </c>
      <c r="BN85">
        <f t="shared" si="1"/>
        <v>19</v>
      </c>
      <c r="BO85">
        <f t="shared" si="1"/>
        <v>19</v>
      </c>
      <c r="BP85">
        <f t="shared" si="1"/>
        <v>19</v>
      </c>
      <c r="BQ85">
        <f t="shared" si="1"/>
        <v>19</v>
      </c>
      <c r="BR85">
        <f t="shared" si="1"/>
        <v>19</v>
      </c>
      <c r="BS85">
        <f t="shared" si="1"/>
        <v>19</v>
      </c>
    </row>
    <row r="86" spans="1:71">
      <c r="A86" t="s">
        <v>180</v>
      </c>
      <c r="B86">
        <v>1</v>
      </c>
      <c r="C86">
        <v>1</v>
      </c>
      <c r="D86">
        <v>2</v>
      </c>
      <c r="E86">
        <v>2</v>
      </c>
      <c r="F86">
        <v>2</v>
      </c>
      <c r="G86">
        <v>2</v>
      </c>
      <c r="H86">
        <v>2</v>
      </c>
      <c r="I86">
        <v>2</v>
      </c>
      <c r="J86">
        <v>2</v>
      </c>
      <c r="K86">
        <v>2</v>
      </c>
      <c r="L86">
        <v>2</v>
      </c>
      <c r="M86">
        <v>2</v>
      </c>
      <c r="N86">
        <v>2</v>
      </c>
      <c r="O86">
        <v>2</v>
      </c>
      <c r="P86">
        <v>2</v>
      </c>
      <c r="Q86">
        <v>2</v>
      </c>
      <c r="R86">
        <v>2</v>
      </c>
      <c r="S86">
        <v>2</v>
      </c>
      <c r="T86">
        <v>2</v>
      </c>
      <c r="U86">
        <v>2</v>
      </c>
      <c r="V86">
        <v>2</v>
      </c>
      <c r="W86" s="174">
        <v>2</v>
      </c>
      <c r="X86">
        <v>2</v>
      </c>
      <c r="Y86">
        <v>2</v>
      </c>
      <c r="Z86">
        <v>2</v>
      </c>
      <c r="AA86">
        <v>2</v>
      </c>
      <c r="AB86">
        <v>2</v>
      </c>
      <c r="AC86">
        <v>2</v>
      </c>
      <c r="AD86">
        <v>2</v>
      </c>
      <c r="AE86">
        <v>2</v>
      </c>
      <c r="AF86">
        <v>2</v>
      </c>
      <c r="AG86">
        <v>2</v>
      </c>
      <c r="AH86">
        <v>2</v>
      </c>
      <c r="AI86" s="177">
        <v>2</v>
      </c>
      <c r="AJ86">
        <v>2</v>
      </c>
      <c r="AK86">
        <v>2</v>
      </c>
      <c r="AL86">
        <v>2</v>
      </c>
      <c r="AM86">
        <v>2</v>
      </c>
      <c r="AN86">
        <v>2</v>
      </c>
      <c r="AO86">
        <v>2</v>
      </c>
      <c r="AP86">
        <v>2</v>
      </c>
      <c r="AQ86">
        <v>2</v>
      </c>
      <c r="AR86">
        <v>2</v>
      </c>
      <c r="AS86">
        <v>2</v>
      </c>
      <c r="AT86">
        <v>2</v>
      </c>
      <c r="AU86" s="178">
        <v>2</v>
      </c>
      <c r="AV86">
        <v>2</v>
      </c>
      <c r="AW86">
        <v>2</v>
      </c>
      <c r="AX86">
        <v>2</v>
      </c>
      <c r="AY86">
        <v>2</v>
      </c>
      <c r="AZ86">
        <v>2</v>
      </c>
      <c r="BA86">
        <v>2</v>
      </c>
      <c r="BB86">
        <v>2</v>
      </c>
      <c r="BC86">
        <v>2</v>
      </c>
      <c r="BD86">
        <v>2</v>
      </c>
      <c r="BE86">
        <v>2</v>
      </c>
      <c r="BF86">
        <v>2</v>
      </c>
      <c r="BG86">
        <v>2</v>
      </c>
      <c r="BH86">
        <v>2</v>
      </c>
      <c r="BI86">
        <v>2</v>
      </c>
      <c r="BJ86">
        <v>2</v>
      </c>
      <c r="BK86">
        <v>2</v>
      </c>
      <c r="BL86">
        <v>2</v>
      </c>
      <c r="BM86">
        <v>2</v>
      </c>
      <c r="BN86">
        <v>2</v>
      </c>
      <c r="BO86">
        <v>2</v>
      </c>
      <c r="BP86">
        <v>2</v>
      </c>
      <c r="BQ86">
        <v>2</v>
      </c>
      <c r="BR86">
        <v>2</v>
      </c>
      <c r="BS86">
        <v>2</v>
      </c>
    </row>
    <row r="87" spans="1:71">
      <c r="A87" t="s">
        <v>181</v>
      </c>
      <c r="U87">
        <v>1</v>
      </c>
      <c r="V87">
        <v>1</v>
      </c>
      <c r="W87" s="174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 s="177">
        <v>1</v>
      </c>
      <c r="AJ87">
        <v>1</v>
      </c>
      <c r="AK87">
        <v>2</v>
      </c>
      <c r="AL87">
        <v>2</v>
      </c>
      <c r="AM87">
        <v>2</v>
      </c>
      <c r="AN87">
        <v>2</v>
      </c>
      <c r="AO87">
        <v>2</v>
      </c>
      <c r="AP87">
        <v>2</v>
      </c>
      <c r="AQ87">
        <v>2</v>
      </c>
      <c r="AR87">
        <v>2</v>
      </c>
      <c r="AS87">
        <v>2</v>
      </c>
      <c r="AT87">
        <v>2</v>
      </c>
      <c r="AU87" s="178">
        <v>2</v>
      </c>
      <c r="AV87">
        <v>2</v>
      </c>
      <c r="AW87">
        <v>2</v>
      </c>
      <c r="AX87">
        <v>2</v>
      </c>
      <c r="AY87">
        <v>2</v>
      </c>
      <c r="AZ87">
        <v>2</v>
      </c>
      <c r="BA87">
        <v>2</v>
      </c>
      <c r="BB87">
        <v>2</v>
      </c>
      <c r="BC87">
        <v>2</v>
      </c>
      <c r="BD87">
        <v>2</v>
      </c>
      <c r="BE87">
        <v>2</v>
      </c>
      <c r="BF87">
        <v>2</v>
      </c>
      <c r="BG87">
        <v>2</v>
      </c>
      <c r="BH87">
        <v>2</v>
      </c>
      <c r="BI87">
        <v>2</v>
      </c>
      <c r="BJ87">
        <v>2</v>
      </c>
      <c r="BK87">
        <v>2</v>
      </c>
      <c r="BL87">
        <v>2</v>
      </c>
      <c r="BM87">
        <v>2</v>
      </c>
      <c r="BN87">
        <v>2</v>
      </c>
      <c r="BO87">
        <v>2</v>
      </c>
      <c r="BP87">
        <v>2</v>
      </c>
      <c r="BQ87">
        <v>2</v>
      </c>
      <c r="BR87">
        <v>2</v>
      </c>
      <c r="BS87">
        <v>2</v>
      </c>
    </row>
    <row r="88" spans="1:71">
      <c r="A88" s="181" t="s">
        <v>66</v>
      </c>
    </row>
    <row r="89" spans="1:71">
      <c r="A89" t="s">
        <v>178</v>
      </c>
      <c r="B89">
        <v>0</v>
      </c>
      <c r="C89">
        <v>0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 s="174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 s="177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 s="178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1</v>
      </c>
      <c r="BI89">
        <v>1</v>
      </c>
      <c r="BJ89">
        <v>1</v>
      </c>
      <c r="BK89">
        <v>1</v>
      </c>
      <c r="BL89">
        <v>1</v>
      </c>
      <c r="BM89">
        <v>1</v>
      </c>
      <c r="BN89">
        <v>1</v>
      </c>
      <c r="BO89">
        <v>1</v>
      </c>
      <c r="BP89">
        <v>1</v>
      </c>
      <c r="BQ89">
        <v>1</v>
      </c>
      <c r="BR89">
        <v>1</v>
      </c>
      <c r="BS89">
        <v>1</v>
      </c>
    </row>
    <row r="90" spans="1:71">
      <c r="A90" t="s">
        <v>179</v>
      </c>
      <c r="B90">
        <f t="shared" ref="B90:AD90" si="2">+B39</f>
        <v>0</v>
      </c>
      <c r="C90">
        <f t="shared" si="2"/>
        <v>0</v>
      </c>
      <c r="D90">
        <f t="shared" si="2"/>
        <v>1</v>
      </c>
      <c r="E90">
        <f t="shared" si="2"/>
        <v>2</v>
      </c>
      <c r="F90">
        <f t="shared" si="2"/>
        <v>10</v>
      </c>
      <c r="G90">
        <f t="shared" si="2"/>
        <v>10</v>
      </c>
      <c r="H90">
        <f t="shared" si="2"/>
        <v>11</v>
      </c>
      <c r="I90">
        <f t="shared" si="2"/>
        <v>13</v>
      </c>
      <c r="J90">
        <f t="shared" si="2"/>
        <v>11</v>
      </c>
      <c r="K90">
        <f t="shared" si="2"/>
        <v>11</v>
      </c>
      <c r="L90">
        <f t="shared" si="2"/>
        <v>13</v>
      </c>
      <c r="M90">
        <f t="shared" si="2"/>
        <v>18</v>
      </c>
      <c r="N90">
        <f t="shared" si="2"/>
        <v>17</v>
      </c>
      <c r="O90">
        <f t="shared" si="2"/>
        <v>17</v>
      </c>
      <c r="P90">
        <f t="shared" si="2"/>
        <v>20</v>
      </c>
      <c r="Q90">
        <f t="shared" si="2"/>
        <v>19</v>
      </c>
      <c r="R90">
        <f t="shared" si="2"/>
        <v>18</v>
      </c>
      <c r="S90">
        <f t="shared" si="2"/>
        <v>19</v>
      </c>
      <c r="T90">
        <f t="shared" si="2"/>
        <v>17</v>
      </c>
      <c r="U90">
        <f t="shared" si="2"/>
        <v>18</v>
      </c>
      <c r="V90">
        <f t="shared" si="2"/>
        <v>18</v>
      </c>
      <c r="W90" s="174">
        <f t="shared" si="2"/>
        <v>18</v>
      </c>
      <c r="X90">
        <f t="shared" si="2"/>
        <v>18</v>
      </c>
      <c r="Y90">
        <f t="shared" si="2"/>
        <v>20</v>
      </c>
      <c r="Z90">
        <f t="shared" si="2"/>
        <v>20</v>
      </c>
      <c r="AA90">
        <f t="shared" si="2"/>
        <v>19</v>
      </c>
      <c r="AB90">
        <f t="shared" si="2"/>
        <v>19</v>
      </c>
      <c r="AC90">
        <f t="shared" si="2"/>
        <v>18</v>
      </c>
      <c r="AD90">
        <f t="shared" si="2"/>
        <v>18</v>
      </c>
      <c r="AE90">
        <f>+AE39</f>
        <v>18</v>
      </c>
      <c r="AF90">
        <f t="shared" ref="AF90:BS90" si="3">20-$B$80</f>
        <v>19</v>
      </c>
      <c r="AG90">
        <f t="shared" si="3"/>
        <v>19</v>
      </c>
      <c r="AH90">
        <f t="shared" si="3"/>
        <v>19</v>
      </c>
      <c r="AI90" s="177">
        <f t="shared" si="3"/>
        <v>19</v>
      </c>
      <c r="AJ90">
        <f t="shared" si="3"/>
        <v>19</v>
      </c>
      <c r="AK90">
        <f t="shared" si="3"/>
        <v>19</v>
      </c>
      <c r="AL90">
        <f t="shared" si="3"/>
        <v>19</v>
      </c>
      <c r="AM90">
        <f t="shared" si="3"/>
        <v>19</v>
      </c>
      <c r="AN90">
        <f t="shared" si="3"/>
        <v>19</v>
      </c>
      <c r="AO90">
        <f t="shared" si="3"/>
        <v>19</v>
      </c>
      <c r="AP90">
        <f t="shared" si="3"/>
        <v>19</v>
      </c>
      <c r="AQ90">
        <f t="shared" si="3"/>
        <v>19</v>
      </c>
      <c r="AR90">
        <f t="shared" si="3"/>
        <v>19</v>
      </c>
      <c r="AS90">
        <f t="shared" si="3"/>
        <v>19</v>
      </c>
      <c r="AT90">
        <f t="shared" si="3"/>
        <v>19</v>
      </c>
      <c r="AU90" s="178">
        <f t="shared" si="3"/>
        <v>19</v>
      </c>
      <c r="AV90">
        <f t="shared" si="3"/>
        <v>19</v>
      </c>
      <c r="AW90">
        <f t="shared" si="3"/>
        <v>19</v>
      </c>
      <c r="AX90">
        <f t="shared" si="3"/>
        <v>19</v>
      </c>
      <c r="AY90">
        <f t="shared" si="3"/>
        <v>19</v>
      </c>
      <c r="AZ90">
        <f t="shared" si="3"/>
        <v>19</v>
      </c>
      <c r="BA90">
        <f t="shared" si="3"/>
        <v>19</v>
      </c>
      <c r="BB90">
        <f t="shared" si="3"/>
        <v>19</v>
      </c>
      <c r="BC90">
        <f t="shared" si="3"/>
        <v>19</v>
      </c>
      <c r="BD90">
        <f t="shared" si="3"/>
        <v>19</v>
      </c>
      <c r="BE90">
        <f t="shared" si="3"/>
        <v>19</v>
      </c>
      <c r="BF90">
        <f t="shared" si="3"/>
        <v>19</v>
      </c>
      <c r="BG90">
        <f t="shared" si="3"/>
        <v>19</v>
      </c>
      <c r="BH90">
        <f t="shared" si="3"/>
        <v>19</v>
      </c>
      <c r="BI90">
        <f t="shared" si="3"/>
        <v>19</v>
      </c>
      <c r="BJ90">
        <f t="shared" si="3"/>
        <v>19</v>
      </c>
      <c r="BK90">
        <f t="shared" si="3"/>
        <v>19</v>
      </c>
      <c r="BL90">
        <f t="shared" si="3"/>
        <v>19</v>
      </c>
      <c r="BM90">
        <f t="shared" si="3"/>
        <v>19</v>
      </c>
      <c r="BN90">
        <f t="shared" si="3"/>
        <v>19</v>
      </c>
      <c r="BO90">
        <f t="shared" si="3"/>
        <v>19</v>
      </c>
      <c r="BP90">
        <f t="shared" si="3"/>
        <v>19</v>
      </c>
      <c r="BQ90">
        <f t="shared" si="3"/>
        <v>19</v>
      </c>
      <c r="BR90">
        <f t="shared" si="3"/>
        <v>19</v>
      </c>
      <c r="BS90">
        <f t="shared" si="3"/>
        <v>19</v>
      </c>
    </row>
    <row r="91" spans="1:71">
      <c r="A91" t="s">
        <v>180</v>
      </c>
      <c r="D91">
        <v>1</v>
      </c>
      <c r="E91">
        <v>1</v>
      </c>
      <c r="F91">
        <v>2</v>
      </c>
      <c r="G91">
        <v>2</v>
      </c>
      <c r="H91">
        <v>2</v>
      </c>
      <c r="I91">
        <v>2</v>
      </c>
      <c r="J91">
        <v>2</v>
      </c>
      <c r="K91">
        <v>2</v>
      </c>
      <c r="L91">
        <v>2</v>
      </c>
      <c r="M91">
        <v>2</v>
      </c>
      <c r="N91">
        <v>2</v>
      </c>
      <c r="O91">
        <v>2</v>
      </c>
      <c r="P91">
        <v>2</v>
      </c>
      <c r="Q91">
        <v>2</v>
      </c>
      <c r="R91">
        <v>2</v>
      </c>
      <c r="S91">
        <v>2</v>
      </c>
      <c r="T91">
        <v>2</v>
      </c>
      <c r="U91">
        <v>2</v>
      </c>
      <c r="V91">
        <v>2</v>
      </c>
      <c r="W91" s="174">
        <v>2</v>
      </c>
      <c r="X91">
        <v>2</v>
      </c>
      <c r="Y91">
        <v>2</v>
      </c>
      <c r="Z91">
        <v>2</v>
      </c>
      <c r="AA91">
        <v>2</v>
      </c>
      <c r="AB91">
        <v>2</v>
      </c>
      <c r="AC91">
        <v>2</v>
      </c>
      <c r="AD91">
        <v>2</v>
      </c>
      <c r="AE91">
        <v>2</v>
      </c>
      <c r="AF91">
        <v>2</v>
      </c>
      <c r="AG91">
        <v>2</v>
      </c>
      <c r="AH91">
        <v>2</v>
      </c>
      <c r="AI91" s="177">
        <v>2</v>
      </c>
      <c r="AJ91">
        <v>2</v>
      </c>
      <c r="AK91">
        <v>2</v>
      </c>
      <c r="AL91">
        <v>2</v>
      </c>
      <c r="AM91">
        <v>2</v>
      </c>
      <c r="AN91">
        <v>2</v>
      </c>
      <c r="AO91">
        <v>2</v>
      </c>
      <c r="AP91">
        <v>2</v>
      </c>
      <c r="AQ91">
        <v>2</v>
      </c>
      <c r="AR91">
        <v>2</v>
      </c>
      <c r="AS91">
        <v>2</v>
      </c>
      <c r="AT91">
        <v>2</v>
      </c>
      <c r="AU91" s="178">
        <v>2</v>
      </c>
      <c r="AV91">
        <v>2</v>
      </c>
      <c r="AW91">
        <v>2</v>
      </c>
      <c r="AX91">
        <v>2</v>
      </c>
      <c r="AY91">
        <v>2</v>
      </c>
      <c r="AZ91">
        <v>2</v>
      </c>
      <c r="BA91">
        <v>2</v>
      </c>
      <c r="BB91">
        <v>2</v>
      </c>
      <c r="BC91">
        <v>2</v>
      </c>
      <c r="BD91">
        <v>2</v>
      </c>
      <c r="BE91">
        <v>2</v>
      </c>
      <c r="BF91">
        <v>2</v>
      </c>
      <c r="BG91">
        <v>2</v>
      </c>
      <c r="BH91">
        <v>2</v>
      </c>
      <c r="BI91">
        <v>2</v>
      </c>
      <c r="BJ91">
        <v>2</v>
      </c>
      <c r="BK91">
        <v>2</v>
      </c>
      <c r="BL91">
        <v>2</v>
      </c>
      <c r="BM91">
        <v>2</v>
      </c>
      <c r="BN91">
        <v>2</v>
      </c>
      <c r="BO91">
        <v>2</v>
      </c>
      <c r="BP91">
        <v>2</v>
      </c>
      <c r="BQ91">
        <v>2</v>
      </c>
      <c r="BR91">
        <v>2</v>
      </c>
      <c r="BS91">
        <v>2</v>
      </c>
    </row>
    <row r="92" spans="1:71">
      <c r="A92" t="s">
        <v>181</v>
      </c>
      <c r="U92">
        <v>1</v>
      </c>
      <c r="V92">
        <v>1</v>
      </c>
      <c r="W92" s="174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 s="177">
        <v>1</v>
      </c>
      <c r="AJ92">
        <v>1</v>
      </c>
      <c r="AK92">
        <v>2</v>
      </c>
      <c r="AL92">
        <v>2</v>
      </c>
      <c r="AM92">
        <v>2</v>
      </c>
      <c r="AN92">
        <v>2</v>
      </c>
      <c r="AO92">
        <v>2</v>
      </c>
      <c r="AP92">
        <v>2</v>
      </c>
      <c r="AQ92">
        <v>2</v>
      </c>
      <c r="AR92">
        <v>2</v>
      </c>
      <c r="AS92">
        <v>2</v>
      </c>
      <c r="AT92">
        <v>2</v>
      </c>
      <c r="AU92" s="178">
        <v>2</v>
      </c>
      <c r="AV92">
        <v>2</v>
      </c>
      <c r="AW92">
        <v>2</v>
      </c>
      <c r="AX92">
        <v>2</v>
      </c>
      <c r="AY92">
        <v>2</v>
      </c>
      <c r="AZ92">
        <v>2</v>
      </c>
      <c r="BA92">
        <v>2</v>
      </c>
      <c r="BB92">
        <v>2</v>
      </c>
      <c r="BC92">
        <v>2</v>
      </c>
      <c r="BD92">
        <v>2</v>
      </c>
      <c r="BE92">
        <v>2</v>
      </c>
      <c r="BF92">
        <v>2</v>
      </c>
      <c r="BG92">
        <v>2</v>
      </c>
      <c r="BH92">
        <v>2</v>
      </c>
      <c r="BI92">
        <v>2</v>
      </c>
      <c r="BJ92">
        <v>2</v>
      </c>
      <c r="BK92">
        <v>2</v>
      </c>
      <c r="BL92">
        <v>2</v>
      </c>
      <c r="BM92">
        <v>2</v>
      </c>
      <c r="BN92">
        <v>2</v>
      </c>
      <c r="BO92">
        <v>2</v>
      </c>
      <c r="BP92">
        <v>2</v>
      </c>
      <c r="BQ92">
        <v>2</v>
      </c>
      <c r="BR92">
        <v>2</v>
      </c>
      <c r="BS92">
        <v>2</v>
      </c>
    </row>
    <row r="93" spans="1:71">
      <c r="A93" s="181" t="s">
        <v>182</v>
      </c>
    </row>
    <row r="94" spans="1:71">
      <c r="A94" t="s">
        <v>183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 s="174">
        <v>1</v>
      </c>
      <c r="X94">
        <v>1</v>
      </c>
      <c r="Y94">
        <v>1</v>
      </c>
    </row>
    <row r="95" spans="1:71">
      <c r="A95" t="s">
        <v>184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 s="174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 s="177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 s="178">
        <v>1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1</v>
      </c>
      <c r="BG95">
        <v>1</v>
      </c>
      <c r="BH95">
        <v>1</v>
      </c>
      <c r="BI95">
        <v>1</v>
      </c>
      <c r="BJ95">
        <v>1</v>
      </c>
      <c r="BK95">
        <v>1</v>
      </c>
      <c r="BL95">
        <v>1</v>
      </c>
      <c r="BM95">
        <v>1</v>
      </c>
      <c r="BN95">
        <v>1</v>
      </c>
      <c r="BO95">
        <v>1</v>
      </c>
      <c r="BP95">
        <v>1</v>
      </c>
      <c r="BQ95">
        <v>1</v>
      </c>
      <c r="BR95">
        <v>1</v>
      </c>
      <c r="BS95">
        <v>1</v>
      </c>
    </row>
    <row r="96" spans="1:71">
      <c r="A96" t="s">
        <v>185</v>
      </c>
      <c r="H96">
        <v>1</v>
      </c>
      <c r="I96">
        <v>1</v>
      </c>
      <c r="J96">
        <v>1</v>
      </c>
      <c r="K96">
        <v>1</v>
      </c>
      <c r="L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 s="174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 s="177">
        <v>1</v>
      </c>
      <c r="AJ96">
        <v>1</v>
      </c>
      <c r="AK96">
        <v>1</v>
      </c>
      <c r="AL96">
        <v>3</v>
      </c>
      <c r="AM96">
        <v>3</v>
      </c>
      <c r="AN96">
        <v>3</v>
      </c>
      <c r="AO96">
        <v>3</v>
      </c>
      <c r="AP96">
        <v>3</v>
      </c>
      <c r="AQ96">
        <v>3</v>
      </c>
      <c r="AR96">
        <v>3</v>
      </c>
      <c r="AS96">
        <v>3</v>
      </c>
      <c r="AT96">
        <v>3</v>
      </c>
      <c r="AU96" s="178">
        <v>3</v>
      </c>
      <c r="AV96">
        <v>3</v>
      </c>
      <c r="AW96">
        <v>3</v>
      </c>
      <c r="AX96">
        <v>3</v>
      </c>
      <c r="AY96">
        <v>3</v>
      </c>
      <c r="AZ96">
        <v>3</v>
      </c>
      <c r="BA96">
        <v>3</v>
      </c>
      <c r="BB96">
        <v>3</v>
      </c>
      <c r="BC96">
        <v>3</v>
      </c>
      <c r="BD96">
        <v>3</v>
      </c>
      <c r="BE96">
        <v>3</v>
      </c>
      <c r="BF96">
        <v>3</v>
      </c>
      <c r="BG96">
        <v>3</v>
      </c>
      <c r="BH96">
        <v>3</v>
      </c>
      <c r="BI96">
        <v>3</v>
      </c>
      <c r="BJ96">
        <v>3</v>
      </c>
      <c r="BK96">
        <v>3</v>
      </c>
      <c r="BL96">
        <v>3</v>
      </c>
      <c r="BM96">
        <v>3</v>
      </c>
      <c r="BN96">
        <v>3</v>
      </c>
      <c r="BO96">
        <v>3</v>
      </c>
      <c r="BP96">
        <v>3</v>
      </c>
      <c r="BQ96">
        <v>3</v>
      </c>
      <c r="BR96">
        <v>3</v>
      </c>
      <c r="BS96">
        <v>3</v>
      </c>
    </row>
    <row r="97" spans="1:71">
      <c r="A97" s="181" t="s">
        <v>186</v>
      </c>
    </row>
    <row r="98" spans="1:71">
      <c r="A98" t="s">
        <v>178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 s="178">
        <v>1</v>
      </c>
      <c r="AV98">
        <v>1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1</v>
      </c>
      <c r="BO98">
        <v>1</v>
      </c>
      <c r="BP98">
        <v>1</v>
      </c>
      <c r="BQ98">
        <v>1</v>
      </c>
      <c r="BR98">
        <v>1</v>
      </c>
      <c r="BS98">
        <v>1</v>
      </c>
    </row>
    <row r="99" spans="1:71">
      <c r="A99" t="s">
        <v>179</v>
      </c>
      <c r="AJ99" s="187">
        <f>ROUNDUP((B90+B85)/2,0)</f>
        <v>3</v>
      </c>
      <c r="AK99" s="187">
        <f>ROUNDUP((C90+C85)/2,0)</f>
        <v>4</v>
      </c>
      <c r="AL99" s="187">
        <f>ROUNDUP((D90+D85)/2,0)</f>
        <v>4</v>
      </c>
      <c r="AM99" s="187">
        <f>ROUNDUP((E90+E85)/2,0)</f>
        <v>8</v>
      </c>
      <c r="AN99">
        <f>ROUNDUP((F90+F85)/2,0)-2</f>
        <v>10</v>
      </c>
      <c r="AO99">
        <f>ROUNDUP((G90+G85)/2,0)-2</f>
        <v>9</v>
      </c>
      <c r="AP99">
        <f>ROUNDUP((H90+H85)/2,0)-1</f>
        <v>12</v>
      </c>
      <c r="AQ99">
        <f>ROUNDUP((I90+I85)/2,0)-1</f>
        <v>13</v>
      </c>
      <c r="AR99" s="46">
        <v>14</v>
      </c>
      <c r="AS99" s="46">
        <f t="shared" ref="AS99:BS99" si="4">+AR99</f>
        <v>14</v>
      </c>
      <c r="AT99">
        <f t="shared" si="4"/>
        <v>14</v>
      </c>
      <c r="AU99" s="178">
        <f t="shared" si="4"/>
        <v>14</v>
      </c>
      <c r="AV99">
        <f t="shared" si="4"/>
        <v>14</v>
      </c>
      <c r="AW99">
        <f t="shared" si="4"/>
        <v>14</v>
      </c>
      <c r="AX99">
        <f t="shared" si="4"/>
        <v>14</v>
      </c>
      <c r="AY99">
        <f t="shared" si="4"/>
        <v>14</v>
      </c>
      <c r="AZ99">
        <f t="shared" si="4"/>
        <v>14</v>
      </c>
      <c r="BA99">
        <f t="shared" si="4"/>
        <v>14</v>
      </c>
      <c r="BB99">
        <f t="shared" si="4"/>
        <v>14</v>
      </c>
      <c r="BC99">
        <f t="shared" si="4"/>
        <v>14</v>
      </c>
      <c r="BD99">
        <f t="shared" si="4"/>
        <v>14</v>
      </c>
      <c r="BE99">
        <f t="shared" si="4"/>
        <v>14</v>
      </c>
      <c r="BF99">
        <f t="shared" si="4"/>
        <v>14</v>
      </c>
      <c r="BG99">
        <f t="shared" si="4"/>
        <v>14</v>
      </c>
      <c r="BH99">
        <f t="shared" si="4"/>
        <v>14</v>
      </c>
      <c r="BI99">
        <f t="shared" si="4"/>
        <v>14</v>
      </c>
      <c r="BJ99">
        <f t="shared" si="4"/>
        <v>14</v>
      </c>
      <c r="BK99">
        <f t="shared" si="4"/>
        <v>14</v>
      </c>
      <c r="BL99">
        <f t="shared" si="4"/>
        <v>14</v>
      </c>
      <c r="BM99">
        <f t="shared" si="4"/>
        <v>14</v>
      </c>
      <c r="BN99">
        <f t="shared" si="4"/>
        <v>14</v>
      </c>
      <c r="BO99">
        <f t="shared" si="4"/>
        <v>14</v>
      </c>
      <c r="BP99">
        <f t="shared" si="4"/>
        <v>14</v>
      </c>
      <c r="BQ99">
        <f t="shared" si="4"/>
        <v>14</v>
      </c>
      <c r="BR99">
        <f t="shared" si="4"/>
        <v>14</v>
      </c>
      <c r="BS99">
        <f t="shared" si="4"/>
        <v>14</v>
      </c>
    </row>
    <row r="100" spans="1:71">
      <c r="A100" t="s">
        <v>180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2</v>
      </c>
      <c r="AS100">
        <v>2</v>
      </c>
      <c r="AT100">
        <v>2</v>
      </c>
      <c r="AU100" s="178">
        <v>2</v>
      </c>
      <c r="AV100">
        <v>2</v>
      </c>
      <c r="AW100">
        <v>2</v>
      </c>
      <c r="AX100">
        <v>2</v>
      </c>
      <c r="AY100">
        <v>2</v>
      </c>
      <c r="AZ100">
        <v>2</v>
      </c>
      <c r="BA100">
        <v>2</v>
      </c>
      <c r="BB100">
        <v>2</v>
      </c>
      <c r="BC100">
        <v>2</v>
      </c>
      <c r="BD100">
        <v>2</v>
      </c>
      <c r="BE100">
        <v>2</v>
      </c>
      <c r="BF100">
        <v>2</v>
      </c>
      <c r="BG100">
        <v>2</v>
      </c>
      <c r="BH100">
        <v>2</v>
      </c>
      <c r="BI100">
        <v>2</v>
      </c>
      <c r="BJ100">
        <v>2</v>
      </c>
      <c r="BK100">
        <v>2</v>
      </c>
      <c r="BL100">
        <v>2</v>
      </c>
      <c r="BM100">
        <v>2</v>
      </c>
      <c r="BN100">
        <v>2</v>
      </c>
      <c r="BO100">
        <v>2</v>
      </c>
      <c r="BP100">
        <v>2</v>
      </c>
      <c r="BQ100">
        <v>2</v>
      </c>
      <c r="BR100">
        <v>2</v>
      </c>
      <c r="BS100">
        <v>2</v>
      </c>
    </row>
    <row r="101" spans="1:71">
      <c r="A101" t="s">
        <v>181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 s="178">
        <v>0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</v>
      </c>
      <c r="BG101">
        <v>1</v>
      </c>
      <c r="BH101">
        <v>1</v>
      </c>
      <c r="BI101">
        <v>1</v>
      </c>
      <c r="BJ101">
        <v>1</v>
      </c>
      <c r="BK101">
        <v>1</v>
      </c>
      <c r="BL101">
        <v>1</v>
      </c>
      <c r="BM101">
        <v>1</v>
      </c>
      <c r="BN101">
        <v>1</v>
      </c>
      <c r="BO101">
        <v>1</v>
      </c>
      <c r="BP101">
        <v>1</v>
      </c>
      <c r="BQ101">
        <v>1</v>
      </c>
      <c r="BR101">
        <v>1</v>
      </c>
      <c r="BS101">
        <v>1</v>
      </c>
    </row>
    <row r="102" spans="1:71">
      <c r="A102" s="181" t="s">
        <v>187</v>
      </c>
    </row>
    <row r="103" spans="1:71">
      <c r="A103" t="s">
        <v>178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1</v>
      </c>
      <c r="AR103">
        <v>1</v>
      </c>
      <c r="AS103">
        <v>1</v>
      </c>
      <c r="AT103">
        <v>1</v>
      </c>
      <c r="AU103" s="178">
        <v>1</v>
      </c>
      <c r="AV103">
        <v>1</v>
      </c>
      <c r="AW103">
        <v>1</v>
      </c>
      <c r="AX103">
        <v>1</v>
      </c>
      <c r="AY103">
        <v>1</v>
      </c>
      <c r="AZ103">
        <v>1</v>
      </c>
      <c r="BA103">
        <v>1</v>
      </c>
      <c r="BB103">
        <v>1</v>
      </c>
      <c r="BC103">
        <v>1</v>
      </c>
      <c r="BD103">
        <v>1</v>
      </c>
      <c r="BE103">
        <v>1</v>
      </c>
      <c r="BF103">
        <v>1</v>
      </c>
      <c r="BG103">
        <v>1</v>
      </c>
      <c r="BH103">
        <v>1</v>
      </c>
      <c r="BI103">
        <v>1</v>
      </c>
      <c r="BJ103">
        <v>1</v>
      </c>
      <c r="BK103">
        <v>1</v>
      </c>
      <c r="BL103">
        <v>1</v>
      </c>
      <c r="BM103">
        <v>1</v>
      </c>
      <c r="BN103">
        <v>1</v>
      </c>
      <c r="BO103">
        <v>1</v>
      </c>
      <c r="BP103">
        <v>1</v>
      </c>
      <c r="BQ103">
        <v>1</v>
      </c>
      <c r="BR103">
        <v>1</v>
      </c>
      <c r="BS103">
        <v>1</v>
      </c>
    </row>
    <row r="104" spans="1:71">
      <c r="A104" t="s">
        <v>179</v>
      </c>
      <c r="AK104">
        <f>ROUNDUP((B90+B85)/2,0)</f>
        <v>3</v>
      </c>
      <c r="AL104">
        <f t="shared" ref="AL104:BS104" si="5">ROUNDUP((C90+C85)/2,0)</f>
        <v>4</v>
      </c>
      <c r="AM104">
        <f t="shared" si="5"/>
        <v>4</v>
      </c>
      <c r="AN104">
        <f t="shared" si="5"/>
        <v>8</v>
      </c>
      <c r="AO104">
        <f t="shared" si="5"/>
        <v>12</v>
      </c>
      <c r="AP104">
        <f t="shared" si="5"/>
        <v>11</v>
      </c>
      <c r="AQ104">
        <f t="shared" si="5"/>
        <v>13</v>
      </c>
      <c r="AR104">
        <f t="shared" si="5"/>
        <v>14</v>
      </c>
      <c r="AS104">
        <f t="shared" si="5"/>
        <v>13</v>
      </c>
      <c r="AT104">
        <f t="shared" si="5"/>
        <v>12</v>
      </c>
      <c r="AU104" s="178">
        <f t="shared" si="5"/>
        <v>15</v>
      </c>
      <c r="AV104">
        <f t="shared" si="5"/>
        <v>18</v>
      </c>
      <c r="AW104">
        <f t="shared" si="5"/>
        <v>17</v>
      </c>
      <c r="AX104">
        <f t="shared" si="5"/>
        <v>17</v>
      </c>
      <c r="AY104">
        <f t="shared" si="5"/>
        <v>20</v>
      </c>
      <c r="AZ104">
        <f t="shared" si="5"/>
        <v>19</v>
      </c>
      <c r="BA104">
        <f t="shared" si="5"/>
        <v>19</v>
      </c>
      <c r="BB104">
        <f t="shared" si="5"/>
        <v>19</v>
      </c>
      <c r="BC104">
        <f t="shared" si="5"/>
        <v>18</v>
      </c>
      <c r="BD104">
        <f t="shared" si="5"/>
        <v>18</v>
      </c>
      <c r="BE104">
        <f t="shared" si="5"/>
        <v>18</v>
      </c>
      <c r="BF104">
        <f t="shared" si="5"/>
        <v>18</v>
      </c>
      <c r="BG104">
        <f t="shared" si="5"/>
        <v>18</v>
      </c>
      <c r="BH104">
        <f t="shared" si="5"/>
        <v>20</v>
      </c>
      <c r="BI104">
        <f t="shared" si="5"/>
        <v>20</v>
      </c>
      <c r="BJ104">
        <f t="shared" si="5"/>
        <v>18</v>
      </c>
      <c r="BK104">
        <f t="shared" si="5"/>
        <v>18</v>
      </c>
      <c r="BL104">
        <f t="shared" si="5"/>
        <v>17</v>
      </c>
      <c r="BM104">
        <f t="shared" si="5"/>
        <v>19</v>
      </c>
      <c r="BN104">
        <f t="shared" si="5"/>
        <v>19</v>
      </c>
      <c r="BO104">
        <f t="shared" si="5"/>
        <v>19</v>
      </c>
      <c r="BP104">
        <f t="shared" si="5"/>
        <v>19</v>
      </c>
      <c r="BQ104">
        <f t="shared" si="5"/>
        <v>19</v>
      </c>
      <c r="BR104">
        <f t="shared" si="5"/>
        <v>19</v>
      </c>
      <c r="BS104">
        <f t="shared" si="5"/>
        <v>19</v>
      </c>
    </row>
    <row r="105" spans="1:71">
      <c r="A105" t="s">
        <v>180</v>
      </c>
      <c r="AK105">
        <v>1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2</v>
      </c>
      <c r="AR105">
        <v>2</v>
      </c>
      <c r="AS105">
        <v>2</v>
      </c>
      <c r="AT105">
        <v>2</v>
      </c>
      <c r="AU105" s="178">
        <v>2</v>
      </c>
      <c r="AV105">
        <v>2</v>
      </c>
      <c r="AW105">
        <v>2</v>
      </c>
      <c r="AX105">
        <v>2</v>
      </c>
      <c r="AY105">
        <v>2</v>
      </c>
      <c r="AZ105">
        <v>2</v>
      </c>
      <c r="BA105">
        <v>2</v>
      </c>
      <c r="BB105">
        <v>2</v>
      </c>
      <c r="BC105">
        <v>2</v>
      </c>
      <c r="BD105">
        <v>2</v>
      </c>
      <c r="BE105">
        <v>2</v>
      </c>
      <c r="BF105">
        <v>2</v>
      </c>
      <c r="BG105">
        <v>2</v>
      </c>
      <c r="BH105">
        <v>2</v>
      </c>
      <c r="BI105">
        <v>2</v>
      </c>
      <c r="BJ105">
        <v>2</v>
      </c>
      <c r="BK105">
        <v>2</v>
      </c>
      <c r="BL105">
        <v>2</v>
      </c>
      <c r="BM105">
        <v>2</v>
      </c>
      <c r="BN105">
        <v>2</v>
      </c>
      <c r="BO105">
        <v>2</v>
      </c>
      <c r="BP105">
        <v>2</v>
      </c>
      <c r="BQ105">
        <v>2</v>
      </c>
      <c r="BR105">
        <v>2</v>
      </c>
      <c r="BS105">
        <v>2</v>
      </c>
    </row>
    <row r="106" spans="1:71">
      <c r="A106" t="s">
        <v>181</v>
      </c>
      <c r="AK106">
        <v>0</v>
      </c>
      <c r="AL106">
        <v>0</v>
      </c>
      <c r="AM106">
        <v>0</v>
      </c>
      <c r="AN106">
        <v>0</v>
      </c>
      <c r="AO106">
        <v>1</v>
      </c>
      <c r="AP106">
        <v>1</v>
      </c>
      <c r="AQ106">
        <v>1</v>
      </c>
      <c r="AR106">
        <v>1</v>
      </c>
      <c r="AS106">
        <v>1</v>
      </c>
      <c r="AT106">
        <v>1</v>
      </c>
      <c r="AU106" s="178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1</v>
      </c>
      <c r="BB106">
        <v>1</v>
      </c>
      <c r="BC106">
        <v>1</v>
      </c>
      <c r="BD106">
        <v>1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1</v>
      </c>
      <c r="BN106">
        <v>1</v>
      </c>
      <c r="BO106">
        <v>1</v>
      </c>
      <c r="BP106">
        <v>1</v>
      </c>
      <c r="BQ106">
        <v>1</v>
      </c>
      <c r="BR106">
        <v>1</v>
      </c>
      <c r="BS106">
        <v>1</v>
      </c>
    </row>
    <row r="107" spans="1:71">
      <c r="A107" s="181" t="s">
        <v>188</v>
      </c>
    </row>
    <row r="108" spans="1:71">
      <c r="A108" t="s">
        <v>178</v>
      </c>
      <c r="AL108">
        <v>1</v>
      </c>
      <c r="AM108">
        <v>1</v>
      </c>
      <c r="AN108">
        <v>1</v>
      </c>
      <c r="AO108">
        <v>1</v>
      </c>
      <c r="AP108">
        <v>1</v>
      </c>
      <c r="AQ108">
        <v>1</v>
      </c>
      <c r="AR108">
        <v>1</v>
      </c>
      <c r="AS108">
        <v>1</v>
      </c>
      <c r="AT108">
        <v>1</v>
      </c>
      <c r="AU108" s="178">
        <v>1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v>1</v>
      </c>
      <c r="BB108">
        <v>1</v>
      </c>
      <c r="BC108">
        <v>1</v>
      </c>
      <c r="BD108">
        <v>1</v>
      </c>
      <c r="BE108">
        <v>1</v>
      </c>
      <c r="BF108">
        <v>1</v>
      </c>
      <c r="BG108">
        <v>1</v>
      </c>
      <c r="BH108">
        <v>1</v>
      </c>
      <c r="BI108">
        <v>1</v>
      </c>
      <c r="BJ108">
        <v>1</v>
      </c>
      <c r="BK108">
        <v>1</v>
      </c>
      <c r="BL108">
        <v>1</v>
      </c>
      <c r="BM108">
        <v>1</v>
      </c>
      <c r="BN108">
        <v>1</v>
      </c>
      <c r="BO108">
        <v>1</v>
      </c>
      <c r="BP108">
        <v>1</v>
      </c>
      <c r="BQ108">
        <v>1</v>
      </c>
      <c r="BR108">
        <v>1</v>
      </c>
      <c r="BS108">
        <v>1</v>
      </c>
    </row>
    <row r="109" spans="1:71">
      <c r="A109" t="s">
        <v>179</v>
      </c>
      <c r="AL109">
        <f>ROUNDUP((B90+B85)/2,0)</f>
        <v>3</v>
      </c>
      <c r="AM109">
        <f>ROUNDUP((C90+C85)/2,0)</f>
        <v>4</v>
      </c>
      <c r="AN109">
        <f t="shared" ref="AN109:BF109" si="6">ROUNDUP((D90+D85)/2,0)</f>
        <v>4</v>
      </c>
      <c r="AO109">
        <f t="shared" si="6"/>
        <v>8</v>
      </c>
      <c r="AP109">
        <f t="shared" si="6"/>
        <v>12</v>
      </c>
      <c r="AQ109">
        <f t="shared" si="6"/>
        <v>11</v>
      </c>
      <c r="AR109">
        <f t="shared" si="6"/>
        <v>13</v>
      </c>
      <c r="AS109">
        <f t="shared" si="6"/>
        <v>14</v>
      </c>
      <c r="AT109">
        <f t="shared" si="6"/>
        <v>13</v>
      </c>
      <c r="AU109" s="178">
        <f t="shared" si="6"/>
        <v>12</v>
      </c>
      <c r="AV109">
        <f t="shared" si="6"/>
        <v>15</v>
      </c>
      <c r="AW109">
        <f t="shared" si="6"/>
        <v>18</v>
      </c>
      <c r="AX109">
        <f t="shared" si="6"/>
        <v>17</v>
      </c>
      <c r="AY109">
        <f t="shared" si="6"/>
        <v>17</v>
      </c>
      <c r="AZ109">
        <f t="shared" si="6"/>
        <v>20</v>
      </c>
      <c r="BA109">
        <f t="shared" si="6"/>
        <v>19</v>
      </c>
      <c r="BB109">
        <f t="shared" si="6"/>
        <v>19</v>
      </c>
      <c r="BC109">
        <f t="shared" si="6"/>
        <v>19</v>
      </c>
      <c r="BD109">
        <f t="shared" si="6"/>
        <v>18</v>
      </c>
      <c r="BE109">
        <f t="shared" si="6"/>
        <v>18</v>
      </c>
      <c r="BF109">
        <f t="shared" si="6"/>
        <v>18</v>
      </c>
      <c r="BG109">
        <f>ROUNDUP((W90+W85)/2,0)</f>
        <v>18</v>
      </c>
      <c r="BH109">
        <f t="shared" ref="BH109:BS109" si="7">ROUNDUP((X90+X85)/2,0)</f>
        <v>18</v>
      </c>
      <c r="BI109">
        <f t="shared" si="7"/>
        <v>20</v>
      </c>
      <c r="BJ109">
        <f t="shared" si="7"/>
        <v>20</v>
      </c>
      <c r="BK109">
        <f t="shared" si="7"/>
        <v>18</v>
      </c>
      <c r="BL109">
        <f t="shared" si="7"/>
        <v>18</v>
      </c>
      <c r="BM109">
        <f t="shared" si="7"/>
        <v>17</v>
      </c>
      <c r="BN109">
        <f t="shared" si="7"/>
        <v>19</v>
      </c>
      <c r="BO109">
        <f t="shared" si="7"/>
        <v>19</v>
      </c>
      <c r="BP109">
        <f t="shared" si="7"/>
        <v>19</v>
      </c>
      <c r="BQ109">
        <f t="shared" si="7"/>
        <v>19</v>
      </c>
      <c r="BR109">
        <f t="shared" si="7"/>
        <v>19</v>
      </c>
      <c r="BS109">
        <f t="shared" si="7"/>
        <v>19</v>
      </c>
    </row>
    <row r="110" spans="1:71">
      <c r="A110" t="s">
        <v>180</v>
      </c>
      <c r="AL110">
        <v>1</v>
      </c>
      <c r="AM110">
        <v>1</v>
      </c>
      <c r="AN110">
        <v>1</v>
      </c>
      <c r="AO110">
        <v>1</v>
      </c>
      <c r="AP110">
        <v>1</v>
      </c>
      <c r="AQ110">
        <v>1</v>
      </c>
      <c r="AR110">
        <v>2</v>
      </c>
      <c r="AS110">
        <v>2</v>
      </c>
      <c r="AT110">
        <v>2</v>
      </c>
      <c r="AU110" s="178">
        <v>2</v>
      </c>
      <c r="AV110">
        <v>2</v>
      </c>
      <c r="AW110">
        <v>2</v>
      </c>
      <c r="AX110">
        <v>2</v>
      </c>
      <c r="AY110">
        <v>2</v>
      </c>
      <c r="AZ110">
        <v>2</v>
      </c>
      <c r="BA110">
        <v>2</v>
      </c>
      <c r="BB110">
        <v>2</v>
      </c>
      <c r="BC110">
        <v>2</v>
      </c>
      <c r="BD110">
        <v>2</v>
      </c>
      <c r="BE110">
        <v>2</v>
      </c>
      <c r="BF110">
        <v>2</v>
      </c>
      <c r="BG110">
        <v>2</v>
      </c>
      <c r="BH110">
        <v>2</v>
      </c>
      <c r="BI110">
        <v>2</v>
      </c>
      <c r="BJ110">
        <v>2</v>
      </c>
      <c r="BK110">
        <v>2</v>
      </c>
      <c r="BL110">
        <v>2</v>
      </c>
      <c r="BM110">
        <v>2</v>
      </c>
      <c r="BN110">
        <v>2</v>
      </c>
      <c r="BO110">
        <v>2</v>
      </c>
      <c r="BP110">
        <v>2</v>
      </c>
      <c r="BQ110">
        <v>2</v>
      </c>
      <c r="BR110">
        <v>2</v>
      </c>
      <c r="BS110">
        <v>2</v>
      </c>
    </row>
    <row r="111" spans="1:71">
      <c r="A111" t="s">
        <v>181</v>
      </c>
      <c r="AL111">
        <v>0</v>
      </c>
      <c r="AM111">
        <v>0</v>
      </c>
      <c r="AN111">
        <v>0</v>
      </c>
      <c r="AO111">
        <v>0</v>
      </c>
      <c r="AP111">
        <v>1</v>
      </c>
      <c r="AQ111">
        <v>1</v>
      </c>
      <c r="AR111">
        <v>1</v>
      </c>
      <c r="AS111">
        <v>1</v>
      </c>
      <c r="AT111">
        <v>1</v>
      </c>
      <c r="AU111" s="178">
        <v>1</v>
      </c>
      <c r="AV111">
        <v>1</v>
      </c>
      <c r="AW111">
        <v>1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1</v>
      </c>
      <c r="BE111">
        <v>1</v>
      </c>
      <c r="BF111">
        <v>1</v>
      </c>
      <c r="BG111">
        <v>1</v>
      </c>
      <c r="BH111">
        <v>1</v>
      </c>
      <c r="BI111">
        <v>1</v>
      </c>
      <c r="BJ111">
        <v>1</v>
      </c>
      <c r="BK111">
        <v>1</v>
      </c>
      <c r="BL111">
        <v>1</v>
      </c>
      <c r="BM111">
        <v>1</v>
      </c>
      <c r="BN111">
        <v>1</v>
      </c>
      <c r="BO111">
        <v>1</v>
      </c>
      <c r="BP111">
        <v>1</v>
      </c>
      <c r="BQ111">
        <v>1</v>
      </c>
      <c r="BR111">
        <v>1</v>
      </c>
      <c r="BS111">
        <v>1</v>
      </c>
    </row>
    <row r="112" spans="1:71">
      <c r="A112" s="181" t="s">
        <v>189</v>
      </c>
    </row>
    <row r="113" spans="1:71">
      <c r="A113" t="s">
        <v>178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1</v>
      </c>
      <c r="AT113">
        <v>1</v>
      </c>
      <c r="AU113">
        <v>1</v>
      </c>
      <c r="AV113">
        <v>1</v>
      </c>
      <c r="AW113">
        <v>1</v>
      </c>
      <c r="AX113">
        <v>1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I113">
        <v>1</v>
      </c>
      <c r="BJ113">
        <v>1</v>
      </c>
      <c r="BK113">
        <v>1</v>
      </c>
      <c r="BL113">
        <v>1</v>
      </c>
      <c r="BM113">
        <v>1</v>
      </c>
      <c r="BN113">
        <v>1</v>
      </c>
      <c r="BO113">
        <v>1</v>
      </c>
      <c r="BP113">
        <v>1</v>
      </c>
      <c r="BQ113">
        <v>1</v>
      </c>
      <c r="BR113">
        <v>1</v>
      </c>
      <c r="BS113">
        <v>1</v>
      </c>
    </row>
    <row r="114" spans="1:71">
      <c r="A114" t="s">
        <v>179</v>
      </c>
      <c r="AK114" s="187">
        <v>3</v>
      </c>
      <c r="AL114" s="187">
        <v>4</v>
      </c>
      <c r="AM114" s="187">
        <v>4</v>
      </c>
      <c r="AN114" s="187">
        <v>8</v>
      </c>
      <c r="AO114">
        <v>10</v>
      </c>
      <c r="AP114">
        <v>9</v>
      </c>
      <c r="AQ114">
        <v>12</v>
      </c>
      <c r="AR114">
        <v>13</v>
      </c>
      <c r="AS114" s="46">
        <v>14</v>
      </c>
      <c r="AT114" s="46">
        <v>13</v>
      </c>
      <c r="AU114">
        <v>12</v>
      </c>
      <c r="AV114" s="178">
        <v>15</v>
      </c>
      <c r="AW114">
        <v>18</v>
      </c>
      <c r="AX114">
        <v>17</v>
      </c>
      <c r="AY114">
        <v>17</v>
      </c>
      <c r="AZ114">
        <v>20</v>
      </c>
      <c r="BA114">
        <v>19</v>
      </c>
      <c r="BB114">
        <v>19</v>
      </c>
      <c r="BC114">
        <v>19</v>
      </c>
      <c r="BD114">
        <v>18</v>
      </c>
      <c r="BE114">
        <v>18</v>
      </c>
      <c r="BF114">
        <v>18</v>
      </c>
      <c r="BG114">
        <v>18</v>
      </c>
      <c r="BH114">
        <v>18</v>
      </c>
      <c r="BI114">
        <v>20</v>
      </c>
      <c r="BJ114">
        <v>20</v>
      </c>
      <c r="BK114">
        <v>18</v>
      </c>
      <c r="BL114">
        <v>18</v>
      </c>
      <c r="BM114">
        <v>17</v>
      </c>
      <c r="BN114">
        <v>19</v>
      </c>
      <c r="BO114">
        <v>19</v>
      </c>
      <c r="BP114">
        <v>19</v>
      </c>
      <c r="BQ114">
        <v>19</v>
      </c>
      <c r="BR114">
        <v>19</v>
      </c>
      <c r="BS114">
        <v>19</v>
      </c>
    </row>
    <row r="115" spans="1:71">
      <c r="A115" t="s">
        <v>180</v>
      </c>
      <c r="AK115">
        <v>1</v>
      </c>
      <c r="AL115">
        <v>1</v>
      </c>
      <c r="AM115">
        <v>1</v>
      </c>
      <c r="AN115">
        <v>1</v>
      </c>
      <c r="AO115">
        <v>1</v>
      </c>
      <c r="AP115">
        <v>1</v>
      </c>
      <c r="AQ115">
        <v>1</v>
      </c>
      <c r="AR115">
        <v>1</v>
      </c>
      <c r="AS115">
        <v>1</v>
      </c>
      <c r="AT115">
        <v>1</v>
      </c>
      <c r="AU115">
        <v>1</v>
      </c>
      <c r="AV115">
        <v>1</v>
      </c>
      <c r="AW115">
        <v>1</v>
      </c>
      <c r="AX115">
        <v>1</v>
      </c>
      <c r="AY115">
        <v>1</v>
      </c>
      <c r="AZ115">
        <v>1</v>
      </c>
      <c r="BA115">
        <v>1</v>
      </c>
      <c r="BB115">
        <v>1</v>
      </c>
      <c r="BC115">
        <v>1</v>
      </c>
      <c r="BD115">
        <v>1</v>
      </c>
      <c r="BE115">
        <v>1</v>
      </c>
      <c r="BF115">
        <v>1</v>
      </c>
      <c r="BG115">
        <v>1</v>
      </c>
      <c r="BH115">
        <v>1</v>
      </c>
      <c r="BI115">
        <v>1</v>
      </c>
      <c r="BJ115">
        <v>1</v>
      </c>
      <c r="BK115">
        <v>1</v>
      </c>
      <c r="BL115">
        <v>1</v>
      </c>
      <c r="BM115">
        <v>1</v>
      </c>
      <c r="BN115">
        <v>1</v>
      </c>
      <c r="BO115">
        <v>1</v>
      </c>
      <c r="BP115">
        <v>1</v>
      </c>
      <c r="BQ115">
        <v>1</v>
      </c>
      <c r="BR115">
        <v>1</v>
      </c>
      <c r="BS115">
        <v>1</v>
      </c>
    </row>
    <row r="116" spans="1:71">
      <c r="A116" t="s">
        <v>181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>
      <c r="A117" s="181" t="s">
        <v>190</v>
      </c>
    </row>
    <row r="118" spans="1:71">
      <c r="A118" t="s">
        <v>178</v>
      </c>
    </row>
    <row r="119" spans="1:71">
      <c r="A119" t="s">
        <v>179</v>
      </c>
      <c r="H119" s="45"/>
    </row>
    <row r="120" spans="1:71">
      <c r="A120" t="s">
        <v>180</v>
      </c>
      <c r="E120" s="187"/>
      <c r="H120" s="45"/>
    </row>
    <row r="121" spans="1:71">
      <c r="A121" t="s">
        <v>181</v>
      </c>
      <c r="H121" s="45"/>
    </row>
    <row r="122" spans="1:71">
      <c r="H122" s="188"/>
      <c r="M122" s="189"/>
    </row>
    <row r="123" spans="1:71">
      <c r="L123" t="s">
        <v>191</v>
      </c>
      <c r="M123" s="189"/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3:AO53"/>
  <sheetViews>
    <sheetView tabSelected="1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D19" sqref="D19"/>
    </sheetView>
  </sheetViews>
  <sheetFormatPr baseColWidth="10" defaultRowHeight="15"/>
  <cols>
    <col min="1" max="1" width="6.42578125" customWidth="1"/>
    <col min="2" max="2" width="28.42578125" customWidth="1"/>
    <col min="3" max="3" width="12" bestFit="1" customWidth="1"/>
    <col min="4" max="10" width="11.5703125" bestFit="1" customWidth="1"/>
    <col min="11" max="14" width="12" bestFit="1" customWidth="1"/>
    <col min="15" max="41" width="11.5703125" bestFit="1" customWidth="1"/>
  </cols>
  <sheetData>
    <row r="3" spans="1:41">
      <c r="B3" s="200" t="s">
        <v>199</v>
      </c>
      <c r="C3" s="203">
        <v>41913</v>
      </c>
      <c r="D3" s="48">
        <v>41944</v>
      </c>
      <c r="E3" s="48">
        <v>41974</v>
      </c>
      <c r="F3" s="48">
        <v>42005</v>
      </c>
      <c r="G3" s="48">
        <v>42036</v>
      </c>
      <c r="H3" s="48">
        <v>42064</v>
      </c>
      <c r="I3" s="48">
        <v>42095</v>
      </c>
      <c r="J3" s="48">
        <v>42125</v>
      </c>
      <c r="K3" s="48">
        <v>42156</v>
      </c>
      <c r="L3" s="48">
        <v>42186</v>
      </c>
      <c r="M3" s="48">
        <v>42217</v>
      </c>
      <c r="N3" s="48">
        <v>42248</v>
      </c>
      <c r="O3" s="48">
        <v>42278</v>
      </c>
      <c r="P3" s="48">
        <v>42309</v>
      </c>
      <c r="Q3" s="48">
        <v>42339</v>
      </c>
      <c r="R3" s="48">
        <v>42370</v>
      </c>
      <c r="S3" s="48">
        <v>42401</v>
      </c>
      <c r="T3" s="48">
        <v>42430</v>
      </c>
      <c r="U3" s="48">
        <v>42461</v>
      </c>
      <c r="V3" s="48">
        <v>42491</v>
      </c>
      <c r="W3" s="48">
        <v>42522</v>
      </c>
      <c r="X3" s="48">
        <v>42552</v>
      </c>
      <c r="Y3" s="48">
        <v>42583</v>
      </c>
      <c r="Z3" s="48">
        <v>42614</v>
      </c>
      <c r="AA3" s="48">
        <v>42644</v>
      </c>
      <c r="AB3" s="48">
        <v>42675</v>
      </c>
      <c r="AC3" s="48">
        <v>42705</v>
      </c>
      <c r="AD3" s="48">
        <v>42736</v>
      </c>
      <c r="AE3" s="48">
        <v>42767</v>
      </c>
      <c r="AF3" s="48">
        <v>42795</v>
      </c>
      <c r="AG3" s="48">
        <v>42826</v>
      </c>
      <c r="AH3" s="48">
        <v>42856</v>
      </c>
      <c r="AI3" s="48">
        <v>42887</v>
      </c>
      <c r="AJ3" s="48">
        <v>42917</v>
      </c>
      <c r="AK3" s="48">
        <v>42948</v>
      </c>
      <c r="AL3" s="48">
        <v>42979</v>
      </c>
      <c r="AM3" s="48">
        <v>43009</v>
      </c>
      <c r="AN3" s="48">
        <v>43040</v>
      </c>
      <c r="AO3" s="48">
        <v>43070</v>
      </c>
    </row>
    <row r="4" spans="1:41">
      <c r="B4" s="204" t="s">
        <v>4</v>
      </c>
      <c r="C4" s="193">
        <f>C13/Personal!AG85</f>
        <v>7665.4628272336959</v>
      </c>
      <c r="D4" s="193">
        <f>D13/Personal!AH85</f>
        <v>7665.4628272336467</v>
      </c>
      <c r="E4" s="193">
        <f>E13/Personal!AI85</f>
        <v>7665.4628272337941</v>
      </c>
      <c r="F4" s="193">
        <f>F13/Personal!AJ85</f>
        <v>6621.5951649541721</v>
      </c>
      <c r="G4" s="193">
        <f>G13/Personal!AK85</f>
        <v>8231.3929971072721</v>
      </c>
      <c r="H4" s="193">
        <f>H13/Personal!AL85</f>
        <v>8231.3929971071739</v>
      </c>
      <c r="I4" s="193">
        <f>I13/Personal!AM85</f>
        <v>8231.392997107223</v>
      </c>
      <c r="J4" s="193">
        <f>J13/Personal!AN85</f>
        <v>8231.3929971071739</v>
      </c>
      <c r="K4" s="193">
        <f>K13/Personal!AO85</f>
        <v>8231.392997107223</v>
      </c>
      <c r="L4" s="193">
        <f>L13/Personal!AP85</f>
        <v>6290.4471708177834</v>
      </c>
      <c r="M4" s="193">
        <f>M13/Personal!AQ85</f>
        <v>8184.0861408019337</v>
      </c>
      <c r="N4" s="193">
        <f>N13/Personal!AR85</f>
        <v>8184.0861408020319</v>
      </c>
      <c r="O4" s="193">
        <f>O13/Personal!AS85</f>
        <v>8184.0861408019337</v>
      </c>
      <c r="P4" s="193">
        <f>P13/Personal!AT85</f>
        <v>8184.0861408019337</v>
      </c>
      <c r="Q4" s="193">
        <f>Q13/Personal!AU85</f>
        <v>8184.0861408020319</v>
      </c>
      <c r="R4" s="193">
        <f>R13/Personal!AV85</f>
        <v>3976.5639300412549</v>
      </c>
      <c r="S4" s="193">
        <f>S13/Personal!AW85</f>
        <v>8613.7900855744156</v>
      </c>
      <c r="T4" s="193">
        <f>T13/Personal!AX85</f>
        <v>8613.7900855742682</v>
      </c>
      <c r="U4" s="193">
        <f>U13/Personal!AY85</f>
        <v>8613.7900855743665</v>
      </c>
      <c r="V4" s="193">
        <f>V13/Personal!AZ85</f>
        <v>8613.7900855743665</v>
      </c>
      <c r="W4" s="193">
        <f>W13/Personal!BA85</f>
        <v>8613.7900855743173</v>
      </c>
      <c r="X4" s="193">
        <f>X13/Personal!BB85</f>
        <v>5942.565717755082</v>
      </c>
      <c r="Y4" s="193">
        <f>Y13/Personal!BC85</f>
        <v>8563.4170441381921</v>
      </c>
      <c r="Z4" s="193">
        <f>Z13/Personal!BD85</f>
        <v>8563.4170441382903</v>
      </c>
      <c r="AA4" s="193">
        <f>AA13/Personal!BE85</f>
        <v>8563.4170441381921</v>
      </c>
      <c r="AB4" s="193">
        <f>AB13/Personal!BF85</f>
        <v>8563.4170441381921</v>
      </c>
      <c r="AC4" s="193">
        <f>AC13/Personal!BG85</f>
        <v>8563.4170441382412</v>
      </c>
      <c r="AD4" s="193">
        <f>AD13/Personal!BH85</f>
        <v>2696.1241707396939</v>
      </c>
      <c r="AE4" s="193">
        <f>AE13/Personal!BI85</f>
        <v>8720.2305122609978</v>
      </c>
      <c r="AF4" s="193">
        <f>AF13/Personal!BJ85</f>
        <v>8720.2305122611942</v>
      </c>
      <c r="AG4" s="193">
        <f>AG13/Personal!BK85</f>
        <v>8720.2305122609978</v>
      </c>
      <c r="AH4" s="193">
        <f>AH13/Personal!BL85</f>
        <v>8720.2305122611942</v>
      </c>
      <c r="AI4" s="193">
        <f>AI13/Personal!BM85</f>
        <v>8720.2305122609014</v>
      </c>
      <c r="AJ4" s="193">
        <f>AJ13/Personal!BN85</f>
        <v>5344.8344034894717</v>
      </c>
      <c r="AK4" s="193">
        <f>AK13/Personal!BO85</f>
        <v>8668.3243782596765</v>
      </c>
      <c r="AL4" s="193">
        <f>AL13/Personal!BP85</f>
        <v>8668.32437825948</v>
      </c>
      <c r="AM4" s="193">
        <f>AM13/Personal!BQ85</f>
        <v>8668.3243782593818</v>
      </c>
      <c r="AN4" s="193">
        <f>AN13/Personal!BR85</f>
        <v>8668.3243782596765</v>
      </c>
      <c r="AO4" s="193">
        <f>AO13/Personal!BS85</f>
        <v>8668.3243782593818</v>
      </c>
    </row>
    <row r="5" spans="1:41">
      <c r="B5" s="204" t="s">
        <v>197</v>
      </c>
      <c r="C5" s="193">
        <f>C20/Personal!AG90</f>
        <v>9942.626329836583</v>
      </c>
      <c r="D5" s="193">
        <f>D20/Personal!AH90</f>
        <v>9942.626329836583</v>
      </c>
      <c r="E5" s="193">
        <f>E20/Personal!AI90</f>
        <v>9942.6263298365338</v>
      </c>
      <c r="F5" s="193">
        <f>F20/Personal!AJ90</f>
        <v>6952.1979749428692</v>
      </c>
      <c r="G5" s="193">
        <f>G20/Personal!AK90</f>
        <v>8501.7977371242287</v>
      </c>
      <c r="H5" s="193">
        <f>H20/Personal!AL90</f>
        <v>8501.7977371242778</v>
      </c>
      <c r="I5" s="193">
        <f>I20/Personal!AM90</f>
        <v>8501.7977371242778</v>
      </c>
      <c r="J5" s="193">
        <f>J20/Personal!AN90</f>
        <v>8501.7977371242287</v>
      </c>
      <c r="K5" s="193">
        <f>K20/Personal!AO90</f>
        <v>8501.7977371242778</v>
      </c>
      <c r="L5" s="193">
        <f>L20/Personal!AP90</f>
        <v>6610.1716291964249</v>
      </c>
      <c r="M5" s="193">
        <f>M20/Personal!AQ90</f>
        <v>8452.9368305890584</v>
      </c>
      <c r="N5" s="193">
        <f>N20/Personal!AR90</f>
        <v>8452.9368305890584</v>
      </c>
      <c r="O5" s="193">
        <f>O20/Personal!AS90</f>
        <v>8452.9368305890584</v>
      </c>
      <c r="P5" s="193">
        <f>P20/Personal!AT90</f>
        <v>8452.9368305890093</v>
      </c>
      <c r="Q5" s="193">
        <f>Q20/Personal!AU90</f>
        <v>8452.9368305890584</v>
      </c>
      <c r="R5" s="193">
        <f>R20/Personal!AV90</f>
        <v>4510.6814529018866</v>
      </c>
      <c r="S5" s="193">
        <f>S20/Personal!AW90</f>
        <v>9229.5979844682697</v>
      </c>
      <c r="T5" s="193">
        <f>T20/Personal!AX90</f>
        <v>9229.5979844682697</v>
      </c>
      <c r="U5" s="193">
        <f>U20/Personal!AY90</f>
        <v>9229.5979844682697</v>
      </c>
      <c r="V5" s="193">
        <f>V20/Personal!AZ90</f>
        <v>9229.5979844683679</v>
      </c>
      <c r="W5" s="193">
        <f>W20/Personal!BA90</f>
        <v>9229.5979844681715</v>
      </c>
      <c r="X5" s="193">
        <f>X20/Personal!BB90</f>
        <v>6492.3199181512582</v>
      </c>
      <c r="Y5" s="193">
        <f>Y20/Personal!BC90</f>
        <v>9175.623727249178</v>
      </c>
      <c r="Z5" s="193">
        <f>Z20/Personal!BD90</f>
        <v>9175.623727249178</v>
      </c>
      <c r="AA5" s="193">
        <f>AA20/Personal!BE90</f>
        <v>9175.623727249178</v>
      </c>
      <c r="AB5" s="193">
        <f>AB20/Personal!BF90</f>
        <v>9175.623727249178</v>
      </c>
      <c r="AC5" s="193">
        <f>AC20/Personal!BG90</f>
        <v>9175.6237272492763</v>
      </c>
      <c r="AD5" s="193">
        <f>AD20/Personal!BH90</f>
        <v>3214.0805347218716</v>
      </c>
      <c r="AE5" s="193">
        <f>AE20/Personal!BI90</f>
        <v>9544.9212766430883</v>
      </c>
      <c r="AF5" s="193">
        <f>AF20/Personal!BJ90</f>
        <v>9544.9212766430883</v>
      </c>
      <c r="AG5" s="193">
        <f>AG20/Personal!BK90</f>
        <v>9544.9212766430883</v>
      </c>
      <c r="AH5" s="193">
        <f>AH20/Personal!BL90</f>
        <v>9544.9212766430883</v>
      </c>
      <c r="AI5" s="193">
        <f>AI20/Personal!BM90</f>
        <v>9544.9212766430883</v>
      </c>
      <c r="AJ5" s="193">
        <f>AJ20/Personal!BN90</f>
        <v>5981.7958524890828</v>
      </c>
      <c r="AK5" s="193">
        <f>AK20/Personal!BO90</f>
        <v>9488.1062690439194</v>
      </c>
      <c r="AL5" s="193">
        <f>AL20/Personal!BP90</f>
        <v>9488.1062690442141</v>
      </c>
      <c r="AM5" s="193">
        <f>AM20/Personal!BQ90</f>
        <v>9488.1062690439194</v>
      </c>
      <c r="AN5" s="193">
        <f>AN20/Personal!BR90</f>
        <v>9488.1062690440176</v>
      </c>
      <c r="AO5" s="193">
        <f>AO20/Personal!BS90</f>
        <v>9488.1062690441158</v>
      </c>
    </row>
    <row r="6" spans="1:41">
      <c r="B6" s="204" t="s">
        <v>7</v>
      </c>
      <c r="C6" s="193">
        <v>0</v>
      </c>
      <c r="D6" s="193">
        <v>0</v>
      </c>
      <c r="E6" s="193">
        <v>0</v>
      </c>
      <c r="F6" s="193">
        <f>F27/Personal!AJ99</f>
        <v>2869.440459110474</v>
      </c>
      <c r="G6" s="193">
        <f>G27/Personal!AK99</f>
        <v>8.4169013255541358</v>
      </c>
      <c r="H6" s="193">
        <f>H27/Personal!AL99</f>
        <v>25731.078111787225</v>
      </c>
      <c r="I6" s="193">
        <f>I27/Personal!AM99</f>
        <v>16120.053898605858</v>
      </c>
      <c r="J6" s="193">
        <f>J27/Personal!AN99</f>
        <v>15342.405797955236</v>
      </c>
      <c r="K6" s="193">
        <f>K27/Personal!AO99</f>
        <v>26248.356715769507</v>
      </c>
      <c r="L6" s="193">
        <f>L27/Personal!AP99</f>
        <v>16660.32165945592</v>
      </c>
      <c r="M6" s="193">
        <f>M27/Personal!AQ99</f>
        <v>19810.10588203033</v>
      </c>
      <c r="N6" s="193">
        <f>N27/Personal!AR99</f>
        <v>14787.986736403296</v>
      </c>
      <c r="O6" s="193">
        <f>O27/Personal!AS99</f>
        <v>11416.800699052666</v>
      </c>
      <c r="P6" s="193">
        <f>P27/Personal!AT99</f>
        <v>10019.649859477</v>
      </c>
      <c r="Q6" s="193">
        <f>Q27/Personal!AU99</f>
        <v>7960.2403913949047</v>
      </c>
      <c r="R6" s="193">
        <f>R27/Personal!AV99</f>
        <v>10000</v>
      </c>
      <c r="S6" s="193">
        <f>S27/Personal!AW99</f>
        <v>10000</v>
      </c>
      <c r="T6" s="193">
        <f>T27/Personal!AX99</f>
        <v>10000</v>
      </c>
      <c r="U6" s="193">
        <f>U27/Personal!AY99</f>
        <v>10000</v>
      </c>
      <c r="V6" s="193">
        <f>V27/Personal!AZ99</f>
        <v>10000</v>
      </c>
      <c r="W6" s="193">
        <f>W27/Personal!BA99</f>
        <v>10000</v>
      </c>
      <c r="X6" s="193">
        <f>X27/Personal!BB99</f>
        <v>10000</v>
      </c>
      <c r="Y6" s="193">
        <f>Y27/Personal!BC99</f>
        <v>10000</v>
      </c>
      <c r="Z6" s="193">
        <f>Z27/Personal!BD99</f>
        <v>10000</v>
      </c>
      <c r="AA6" s="193">
        <f>AA27/Personal!BE99</f>
        <v>10000</v>
      </c>
      <c r="AB6" s="193">
        <f>AB27/Personal!BF99</f>
        <v>10000</v>
      </c>
      <c r="AC6" s="193">
        <f>AC27/Personal!BG99</f>
        <v>10000</v>
      </c>
      <c r="AD6" s="193">
        <f>AD27/Personal!BH99</f>
        <v>11428.571428571429</v>
      </c>
      <c r="AE6" s="193">
        <f>AE27/Personal!BI99</f>
        <v>11428.571428571429</v>
      </c>
      <c r="AF6" s="193">
        <f>AF27/Personal!BJ99</f>
        <v>11428.571428571429</v>
      </c>
      <c r="AG6" s="193">
        <f>AG27/Personal!BK99</f>
        <v>11428.571428571429</v>
      </c>
      <c r="AH6" s="193">
        <f>AH27/Personal!BL99</f>
        <v>11428.571428571429</v>
      </c>
      <c r="AI6" s="193">
        <f>AI27/Personal!BM99</f>
        <v>11428.571428571462</v>
      </c>
      <c r="AJ6" s="193">
        <f>AJ27/Personal!BN99</f>
        <v>11428.571428571429</v>
      </c>
      <c r="AK6" s="193">
        <f>AK27/Personal!BO99</f>
        <v>11428.571428571429</v>
      </c>
      <c r="AL6" s="193">
        <f>AL27/Personal!BP99</f>
        <v>11428.571428571429</v>
      </c>
      <c r="AM6" s="193">
        <f>AM27/Personal!BQ99</f>
        <v>11428.571428571429</v>
      </c>
      <c r="AN6" s="193">
        <f>AN27/Personal!BR99</f>
        <v>11428.571428571429</v>
      </c>
      <c r="AO6" s="193">
        <f>AO27/Personal!BS99</f>
        <v>11428.571428571429</v>
      </c>
    </row>
    <row r="7" spans="1:41">
      <c r="B7" s="204" t="s">
        <v>8</v>
      </c>
      <c r="C7" s="193">
        <v>0</v>
      </c>
      <c r="D7" s="193">
        <v>0</v>
      </c>
      <c r="E7" s="193">
        <v>0</v>
      </c>
      <c r="F7" s="193">
        <v>0</v>
      </c>
      <c r="G7" s="196">
        <f>G34/Personal!AK104</f>
        <v>0</v>
      </c>
      <c r="H7" s="193">
        <f>H34/Personal!AL104</f>
        <v>0</v>
      </c>
      <c r="I7" s="193">
        <f>I34/Personal!AM104</f>
        <v>2510.760401721664</v>
      </c>
      <c r="J7" s="193">
        <f>J34/Personal!AN104</f>
        <v>4909.8591065733708</v>
      </c>
      <c r="K7" s="193">
        <f>K34/Personal!AO104</f>
        <v>6736.5642118282749</v>
      </c>
      <c r="L7" s="193">
        <f>L34/Personal!AP104</f>
        <v>13677.621489726182</v>
      </c>
      <c r="M7" s="193">
        <f>M34/Personal!AQ104</f>
        <v>13768.825716113663</v>
      </c>
      <c r="N7" s="193">
        <f>N34/Personal!AR104</f>
        <v>19686.26753682713</v>
      </c>
      <c r="O7" s="193">
        <f>O34/Personal!AS104</f>
        <v>17941.884864029431</v>
      </c>
      <c r="P7" s="193">
        <f>P34/Personal!AT104</f>
        <v>25037.772712010552</v>
      </c>
      <c r="Q7" s="193">
        <f>Q34/Personal!AU104</f>
        <v>16102.474446305803</v>
      </c>
      <c r="R7" s="193">
        <f>R34/Personal!AV104</f>
        <v>10359.689523214462</v>
      </c>
      <c r="S7" s="193">
        <f>S34/Personal!AW104</f>
        <v>9626.7224140073413</v>
      </c>
      <c r="T7" s="193">
        <f>T34/Personal!AX104</f>
        <v>7648.0741015362473</v>
      </c>
      <c r="U7" s="193">
        <f>U34/Personal!AY104</f>
        <v>6302.9703076042933</v>
      </c>
      <c r="V7" s="193">
        <f>V34/Personal!AZ104</f>
        <v>12186.942111377261</v>
      </c>
      <c r="W7" s="193">
        <f>W34/Personal!BA104</f>
        <v>8018.6532965338247</v>
      </c>
      <c r="X7" s="193">
        <f>X34/Personal!BB104</f>
        <v>3665.0058334053888</v>
      </c>
      <c r="Y7" s="193">
        <f>Y34/Personal!BC104</f>
        <v>6282.9223051756726</v>
      </c>
      <c r="Z7" s="193">
        <f>Z34/Personal!BD104</f>
        <v>5990.1474648205203</v>
      </c>
      <c r="AA7" s="193">
        <f>AA34/Personal!BE104</f>
        <v>7260.4367551806436</v>
      </c>
      <c r="AB7" s="193">
        <f>AB34/Personal!BF104</f>
        <v>13296.01734730816</v>
      </c>
      <c r="AC7" s="193">
        <f>AC34/Personal!BG104</f>
        <v>14564.671831279216</v>
      </c>
      <c r="AD7" s="193">
        <f>AD34/Personal!BH104</f>
        <v>8015.3830176357415</v>
      </c>
      <c r="AE7" s="193">
        <f>AE34/Personal!BI104</f>
        <v>5680.0650708462344</v>
      </c>
      <c r="AF7" s="193">
        <f>AF34/Personal!BJ104</f>
        <v>8333.3333333333339</v>
      </c>
      <c r="AG7" s="193">
        <f>AG34/Personal!BK104</f>
        <v>8333.3333333333339</v>
      </c>
      <c r="AH7" s="193">
        <f>AH34/Personal!BL104</f>
        <v>8823.5294117647063</v>
      </c>
      <c r="AI7" s="193">
        <f>AI34/Personal!BM104</f>
        <v>7894.7368421052388</v>
      </c>
      <c r="AJ7" s="193">
        <f>AJ34/Personal!BN104</f>
        <v>7894.7368421052633</v>
      </c>
      <c r="AK7" s="193">
        <f>AK34/Personal!BO104</f>
        <v>7894.7368421052633</v>
      </c>
      <c r="AL7" s="193">
        <f>AL34/Personal!BP104</f>
        <v>7894.7368421052633</v>
      </c>
      <c r="AM7" s="193">
        <f>AM34/Personal!BQ104</f>
        <v>7894.7368421052633</v>
      </c>
      <c r="AN7" s="193">
        <f>AN34/Personal!BR104</f>
        <v>7894.7368421052633</v>
      </c>
      <c r="AO7" s="193">
        <f>AO34/Personal!BS104</f>
        <v>7894.7368421052633</v>
      </c>
    </row>
    <row r="8" spans="1:41">
      <c r="B8" s="204" t="s">
        <v>9</v>
      </c>
      <c r="C8" s="193">
        <v>0</v>
      </c>
      <c r="D8" s="193">
        <v>0</v>
      </c>
      <c r="E8" s="193">
        <v>0</v>
      </c>
      <c r="F8" s="193">
        <v>0</v>
      </c>
      <c r="G8" s="193">
        <v>0</v>
      </c>
      <c r="H8" s="193">
        <f>H41/Personal!AL109</f>
        <v>0</v>
      </c>
      <c r="I8" s="193">
        <f>I41/Personal!AM109</f>
        <v>2869.4404591104735</v>
      </c>
      <c r="J8" s="193">
        <f>J41/Personal!AN109</f>
        <v>11222.535100739131</v>
      </c>
      <c r="K8" s="193">
        <f>K41/Personal!AO109</f>
        <v>11548.395791705621</v>
      </c>
      <c r="L8" s="193">
        <f>L41/Personal!AP109</f>
        <v>14328.936798760764</v>
      </c>
      <c r="M8" s="193">
        <f>M41/Personal!AQ109</f>
        <v>18596.85551267301</v>
      </c>
      <c r="N8" s="193">
        <f>N41/Personal!AR109</f>
        <v>24229.252353017997</v>
      </c>
      <c r="O8" s="193">
        <f>O41/Personal!AS109</f>
        <v>19040.367610806748</v>
      </c>
      <c r="P8" s="193">
        <f>P41/Personal!AT109</f>
        <v>26413.474509373755</v>
      </c>
      <c r="Q8" s="193">
        <f>Q41/Personal!AU109</f>
        <v>23003.534923293977</v>
      </c>
      <c r="R8" s="193">
        <f>R41/Personal!AV109</f>
        <v>14207.574203265598</v>
      </c>
      <c r="S8" s="193">
        <f>S41/Personal!AW109</f>
        <v>10390.74800242058</v>
      </c>
      <c r="T8" s="193">
        <f>T41/Personal!AX109</f>
        <v>8740.656116041464</v>
      </c>
      <c r="U8" s="193">
        <f>U41/Personal!AY109</f>
        <v>8474.5819261906508</v>
      </c>
      <c r="V8" s="193">
        <f>V41/Personal!AZ109</f>
        <v>13231.537149495281</v>
      </c>
      <c r="W8" s="193">
        <f>W41/Personal!BA109</f>
        <v>9164.175196038681</v>
      </c>
      <c r="X8" s="193">
        <f>X41/Personal!BB109</f>
        <v>4188.5780953204894</v>
      </c>
      <c r="Y8" s="193">
        <f>Y41/Personal!BC109</f>
        <v>6802.5624958292929</v>
      </c>
      <c r="Z8" s="193">
        <f>Z41/Personal!BD109</f>
        <v>6845.8828169377002</v>
      </c>
      <c r="AA8" s="193">
        <f>AA41/Personal!BE109</f>
        <v>8297.6420059207976</v>
      </c>
      <c r="AB8" s="193">
        <f>AB41/Personal!BF109</f>
        <v>15195.448396923564</v>
      </c>
      <c r="AC8" s="193">
        <f>AC41/Personal!BG109</f>
        <v>16645.339235747673</v>
      </c>
      <c r="AD8" s="193">
        <f>AD41/Personal!BH109</f>
        <v>10178.264149378727</v>
      </c>
      <c r="AE8" s="193">
        <f>AE41/Personal!BI109</f>
        <v>9000</v>
      </c>
      <c r="AF8" s="193">
        <f>AF41/Personal!BJ109</f>
        <v>9000</v>
      </c>
      <c r="AG8" s="193">
        <f>AG41/Personal!BK109</f>
        <v>10000</v>
      </c>
      <c r="AH8" s="193">
        <f>AH41/Personal!BL109</f>
        <v>10000</v>
      </c>
      <c r="AI8" s="193">
        <f>AI41/Personal!BM109</f>
        <v>10588.235294117647</v>
      </c>
      <c r="AJ8" s="193">
        <f>AJ41/Personal!BN109</f>
        <v>9473.6842105263149</v>
      </c>
      <c r="AK8" s="193">
        <f>AK41/Personal!BO109</f>
        <v>9473.6842105263149</v>
      </c>
      <c r="AL8" s="193">
        <f>AL41/Personal!BP109</f>
        <v>9473.6842105263149</v>
      </c>
      <c r="AM8" s="193">
        <f>AM41/Personal!BQ109</f>
        <v>9473.6842105263149</v>
      </c>
      <c r="AN8" s="193">
        <f>AN41/Personal!BR109</f>
        <v>9473.6842105263149</v>
      </c>
      <c r="AO8" s="193">
        <f>AO41/Personal!BS109</f>
        <v>9473.6842105263149</v>
      </c>
    </row>
    <row r="9" spans="1:41">
      <c r="B9" s="204" t="s">
        <v>198</v>
      </c>
      <c r="C9" s="193">
        <v>0</v>
      </c>
      <c r="D9" s="193">
        <v>0</v>
      </c>
      <c r="E9" s="193">
        <v>0</v>
      </c>
      <c r="F9" s="193">
        <v>0</v>
      </c>
      <c r="G9" s="193">
        <f>G48/Personal!AK114</f>
        <v>3108.5604973696795</v>
      </c>
      <c r="H9" s="193">
        <f>H48/Personal!AL114</f>
        <v>9118.309769350546</v>
      </c>
      <c r="I9" s="193">
        <f>I48/Personal!AM114</f>
        <v>18766.143161521635</v>
      </c>
      <c r="J9" s="193">
        <f>J48/Personal!AN114</f>
        <v>17463.39172348968</v>
      </c>
      <c r="K9" s="193">
        <f>K48/Personal!AO114</f>
        <v>16620.939614451498</v>
      </c>
      <c r="L9" s="193">
        <f>L48/Personal!AP114</f>
        <v>28435.719775416965</v>
      </c>
      <c r="M9" s="193">
        <f>M48/Personal!AQ114</f>
        <v>18048.681797743902</v>
      </c>
      <c r="N9" s="193">
        <f>N48/Personal!AR114</f>
        <v>21460.948038866187</v>
      </c>
      <c r="O9" s="193">
        <f>O48/Personal!AS114</f>
        <v>16020.318964436899</v>
      </c>
      <c r="P9" s="193">
        <f>P48/Personal!AT114</f>
        <v>13319.600815561456</v>
      </c>
      <c r="Q9" s="193">
        <f>Q48/Personal!AU114</f>
        <v>12663.724127950109</v>
      </c>
      <c r="R9" s="193">
        <f>R48/Personal!AV114</f>
        <v>8048.6875068548443</v>
      </c>
      <c r="S9" s="193">
        <f>S48/Personal!AW114</f>
        <v>6503.0646030837797</v>
      </c>
      <c r="T9" s="193">
        <f>T48/Personal!AX114</f>
        <v>12647.792863488183</v>
      </c>
      <c r="U9" s="193">
        <f>U48/Personal!AY114</f>
        <v>8321.8796816968679</v>
      </c>
      <c r="V9" s="193">
        <f>V48/Personal!AZ114</f>
        <v>3233.0587173254926</v>
      </c>
      <c r="W9" s="193">
        <f>W48/Personal!BA114</f>
        <v>5527.0820278613091</v>
      </c>
      <c r="X9" s="193">
        <f>X48/Personal!BB114</f>
        <v>5269.5282209323423</v>
      </c>
      <c r="Y9" s="193">
        <f>Y48/Personal!BC114</f>
        <v>6387.0007545574272</v>
      </c>
      <c r="Z9" s="193">
        <f>Z48/Personal!BD114</f>
        <v>12346.301822500433</v>
      </c>
      <c r="AA9" s="193">
        <f>AA48/Personal!BE114</f>
        <v>13524.338129044951</v>
      </c>
      <c r="AB9" s="193">
        <f>AB48/Personal!BF114</f>
        <v>8269.8396213702435</v>
      </c>
      <c r="AC9" s="193">
        <f>AC48/Personal!BG114</f>
        <v>5860.3845969048434</v>
      </c>
      <c r="AD9" s="193">
        <f>AD48/Personal!BH114</f>
        <v>7777.7777777777774</v>
      </c>
      <c r="AE9" s="193">
        <f>AE48/Personal!BI114</f>
        <v>7000</v>
      </c>
      <c r="AF9" s="193">
        <f>AF48/Personal!BJ114</f>
        <v>7000</v>
      </c>
      <c r="AG9" s="193">
        <f>AG48/Personal!BK114</f>
        <v>7777.7777777777774</v>
      </c>
      <c r="AH9" s="193">
        <f>AH48/Personal!BL114</f>
        <v>7777.7777777777774</v>
      </c>
      <c r="AI9" s="193">
        <f>AI48/Personal!BM114</f>
        <v>8235.2941176470868</v>
      </c>
      <c r="AJ9" s="193">
        <f>AJ48/Personal!BN114</f>
        <v>7368.4210526315792</v>
      </c>
      <c r="AK9" s="193">
        <f>AK48/Personal!BO114</f>
        <v>7368.4210526315792</v>
      </c>
      <c r="AL9" s="193">
        <f>AL48/Personal!BP114</f>
        <v>7368.4210526315792</v>
      </c>
      <c r="AM9" s="193">
        <f>AM48/Personal!BQ114</f>
        <v>7368.4210526315792</v>
      </c>
      <c r="AN9" s="193">
        <f>AN48/Personal!BR114</f>
        <v>7368.4210526315792</v>
      </c>
      <c r="AO9" s="193">
        <f>AO48/Personal!BS114</f>
        <v>7368.4210526315792</v>
      </c>
    </row>
    <row r="10" spans="1:41">
      <c r="A10" s="190">
        <v>7.0000000000000007E-2</v>
      </c>
    </row>
    <row r="11" spans="1:41" ht="21.75" customHeight="1">
      <c r="A11" s="190">
        <v>0.03</v>
      </c>
      <c r="B11" s="209" t="s">
        <v>205</v>
      </c>
      <c r="C11" s="48">
        <v>41913</v>
      </c>
      <c r="D11" s="48">
        <v>41944</v>
      </c>
      <c r="E11" s="48">
        <v>41974</v>
      </c>
      <c r="F11" s="48">
        <v>42005</v>
      </c>
      <c r="G11" s="48">
        <v>42036</v>
      </c>
      <c r="H11" s="48">
        <v>42064</v>
      </c>
      <c r="I11" s="48">
        <v>42095</v>
      </c>
      <c r="J11" s="48">
        <v>42125</v>
      </c>
      <c r="K11" s="48">
        <v>42156</v>
      </c>
      <c r="L11" s="48">
        <v>42186</v>
      </c>
      <c r="M11" s="48">
        <v>42217</v>
      </c>
      <c r="N11" s="48">
        <v>42248</v>
      </c>
      <c r="O11" s="48">
        <v>42278</v>
      </c>
      <c r="P11" s="48">
        <v>42309</v>
      </c>
      <c r="Q11" s="48">
        <v>42339</v>
      </c>
      <c r="R11" s="48">
        <v>42370</v>
      </c>
      <c r="S11" s="48">
        <v>42401</v>
      </c>
      <c r="T11" s="48">
        <v>42430</v>
      </c>
      <c r="U11" s="48">
        <v>42461</v>
      </c>
      <c r="V11" s="48">
        <v>42491</v>
      </c>
      <c r="W11" s="48">
        <v>42522</v>
      </c>
      <c r="X11" s="48">
        <v>42552</v>
      </c>
      <c r="Y11" s="48">
        <v>42583</v>
      </c>
      <c r="Z11" s="48">
        <v>42614</v>
      </c>
      <c r="AA11" s="48">
        <v>42644</v>
      </c>
      <c r="AB11" s="48">
        <v>42675</v>
      </c>
      <c r="AC11" s="48">
        <v>42705</v>
      </c>
      <c r="AD11" s="48">
        <v>42736</v>
      </c>
      <c r="AE11" s="48">
        <v>42767</v>
      </c>
      <c r="AF11" s="48">
        <v>42795</v>
      </c>
      <c r="AG11" s="48">
        <v>42826</v>
      </c>
      <c r="AH11" s="48">
        <v>42856</v>
      </c>
      <c r="AI11" s="48">
        <v>42887</v>
      </c>
      <c r="AJ11" s="48">
        <v>42917</v>
      </c>
      <c r="AK11" s="48">
        <v>42948</v>
      </c>
      <c r="AL11" s="48">
        <v>42979</v>
      </c>
      <c r="AM11" s="48">
        <v>43009</v>
      </c>
      <c r="AN11" s="48">
        <v>43040</v>
      </c>
      <c r="AO11" s="48">
        <v>43070</v>
      </c>
    </row>
    <row r="12" spans="1:41" ht="30" customHeight="1">
      <c r="A12" s="192" t="s">
        <v>76</v>
      </c>
      <c r="B12" s="192"/>
    </row>
    <row r="13" spans="1:41">
      <c r="B13" s="199" t="s">
        <v>201</v>
      </c>
      <c r="C13" s="205">
        <f>'Base Mensual'!AG92-'Base Mensual'!AF92</f>
        <v>145643.79371744022</v>
      </c>
      <c r="D13" s="206">
        <f>'Base Mensual'!AH92-'Base Mensual'!AG92</f>
        <v>145643.79371743929</v>
      </c>
      <c r="E13" s="206">
        <f>'Base Mensual'!AI92-'Base Mensual'!AH92</f>
        <v>145643.79371744208</v>
      </c>
      <c r="F13" s="206">
        <f>'Base Mensual'!AJ92-'Base Mensual'!AI92</f>
        <v>125810.30813412927</v>
      </c>
      <c r="G13" s="206">
        <f>'Base Mensual'!AK92-'Base Mensual'!AJ92</f>
        <v>156396.46694503818</v>
      </c>
      <c r="H13" s="206">
        <f>'Base Mensual'!AL92-'Base Mensual'!AK92</f>
        <v>156396.46694503631</v>
      </c>
      <c r="I13" s="206">
        <f>'Base Mensual'!AM92-'Base Mensual'!AL92</f>
        <v>156396.46694503725</v>
      </c>
      <c r="J13" s="206">
        <f>'Base Mensual'!AN92-'Base Mensual'!AM92</f>
        <v>156396.46694503631</v>
      </c>
      <c r="K13" s="206">
        <f>'Base Mensual'!AO92-'Base Mensual'!AN92</f>
        <v>156396.46694503725</v>
      </c>
      <c r="L13" s="206">
        <f>'Base Mensual'!AP92-'Base Mensual'!AO92</f>
        <v>119518.49624553788</v>
      </c>
      <c r="M13" s="206">
        <f>'Base Mensual'!AQ92-'Base Mensual'!AP92</f>
        <v>155497.63667523675</v>
      </c>
      <c r="N13" s="206">
        <f>'Base Mensual'!AR92-'Base Mensual'!AQ92</f>
        <v>155497.63667523861</v>
      </c>
      <c r="O13" s="206">
        <f>'Base Mensual'!AS92-'Base Mensual'!AR92</f>
        <v>155497.63667523675</v>
      </c>
      <c r="P13" s="206">
        <f>'Base Mensual'!AT92-'Base Mensual'!AS92</f>
        <v>155497.63667523675</v>
      </c>
      <c r="Q13" s="206">
        <f>'Base Mensual'!AU92-'Base Mensual'!AT92</f>
        <v>155497.63667523861</v>
      </c>
      <c r="R13" s="206">
        <f>'Base Mensual'!AV92-'Base Mensual'!AU92</f>
        <v>75554.71467078384</v>
      </c>
      <c r="S13" s="206">
        <f>'Base Mensual'!AW92-'Base Mensual'!AV92</f>
        <v>163662.0116259139</v>
      </c>
      <c r="T13" s="206">
        <f>'Base Mensual'!AX92-'Base Mensual'!AW92</f>
        <v>163662.01162591111</v>
      </c>
      <c r="U13" s="206">
        <f>'Base Mensual'!AY92-'Base Mensual'!AX92</f>
        <v>163662.01162591297</v>
      </c>
      <c r="V13" s="206">
        <f>'Base Mensual'!AZ92-'Base Mensual'!AY92</f>
        <v>163662.01162591297</v>
      </c>
      <c r="W13" s="206">
        <f>'Base Mensual'!BA92-'Base Mensual'!AZ92</f>
        <v>163662.01162591204</v>
      </c>
      <c r="X13" s="206">
        <f>'Base Mensual'!BB92-'Base Mensual'!BA92</f>
        <v>112908.74863734655</v>
      </c>
      <c r="Y13" s="206">
        <f>'Base Mensual'!BC92-'Base Mensual'!BB92</f>
        <v>162704.92383862566</v>
      </c>
      <c r="Z13" s="206">
        <f>'Base Mensual'!BD92-'Base Mensual'!BC92</f>
        <v>162704.92383862752</v>
      </c>
      <c r="AA13" s="206">
        <f>'Base Mensual'!BE92-'Base Mensual'!BD92</f>
        <v>162704.92383862566</v>
      </c>
      <c r="AB13" s="206">
        <f>'Base Mensual'!BF92-'Base Mensual'!BE92</f>
        <v>162704.92383862566</v>
      </c>
      <c r="AC13" s="206">
        <f>'Base Mensual'!BG92-'Base Mensual'!BF92</f>
        <v>162704.92383862659</v>
      </c>
      <c r="AD13" s="206">
        <f>'Base Mensual'!BH92-'Base Mensual'!BG92</f>
        <v>51226.359244054183</v>
      </c>
      <c r="AE13" s="206">
        <f>'Base Mensual'!BI92-'Base Mensual'!BH92</f>
        <v>165684.37973295897</v>
      </c>
      <c r="AF13" s="206">
        <f>'Base Mensual'!BJ92-'Base Mensual'!BI92</f>
        <v>165684.3797329627</v>
      </c>
      <c r="AG13" s="206">
        <f>'Base Mensual'!BK92-'Base Mensual'!BJ92</f>
        <v>165684.37973295897</v>
      </c>
      <c r="AH13" s="206">
        <f>'Base Mensual'!BL92-'Base Mensual'!BK92</f>
        <v>165684.3797329627</v>
      </c>
      <c r="AI13" s="206">
        <f>'Base Mensual'!BM92-'Base Mensual'!BL92</f>
        <v>165684.37973295711</v>
      </c>
      <c r="AJ13" s="206">
        <f>'Base Mensual'!BN92-'Base Mensual'!BM92</f>
        <v>101551.85366629995</v>
      </c>
      <c r="AK13" s="206">
        <f>'Base Mensual'!BO92-'Base Mensual'!BN92</f>
        <v>164698.16318693385</v>
      </c>
      <c r="AL13" s="206">
        <f>'Base Mensual'!BP92-'Base Mensual'!BO92</f>
        <v>164698.16318693012</v>
      </c>
      <c r="AM13" s="206">
        <f>'Base Mensual'!BQ92-'Base Mensual'!BP92</f>
        <v>164698.16318692826</v>
      </c>
      <c r="AN13" s="206">
        <f>'Base Mensual'!BR92-'Base Mensual'!BQ92</f>
        <v>164698.16318693385</v>
      </c>
      <c r="AO13" s="206">
        <f>'Base Mensual'!BS92-'Base Mensual'!BR92</f>
        <v>164698.16318692826</v>
      </c>
    </row>
    <row r="14" spans="1:41">
      <c r="B14" s="200" t="s">
        <v>196</v>
      </c>
      <c r="C14" s="197">
        <f>C15+C16</f>
        <v>8432.0091099570654</v>
      </c>
      <c r="D14" s="197">
        <f t="shared" ref="D14:AO14" si="0">D15+D16</f>
        <v>8432.0091099570109</v>
      </c>
      <c r="E14" s="197">
        <f t="shared" si="0"/>
        <v>8432.0091099571728</v>
      </c>
      <c r="F14" s="197">
        <f t="shared" si="0"/>
        <v>7283.754681449589</v>
      </c>
      <c r="G14" s="197">
        <f t="shared" si="0"/>
        <v>9054.5322968179989</v>
      </c>
      <c r="H14" s="197">
        <f t="shared" si="0"/>
        <v>9054.5322968178916</v>
      </c>
      <c r="I14" s="197">
        <f t="shared" si="0"/>
        <v>9054.5322968179462</v>
      </c>
      <c r="J14" s="197">
        <f t="shared" si="0"/>
        <v>9054.5322968178916</v>
      </c>
      <c r="K14" s="197">
        <f t="shared" si="0"/>
        <v>9054.5322968179462</v>
      </c>
      <c r="L14" s="197">
        <f t="shared" si="0"/>
        <v>6919.4918878995613</v>
      </c>
      <c r="M14" s="197">
        <f t="shared" si="0"/>
        <v>9002.4947548821274</v>
      </c>
      <c r="N14" s="197">
        <f t="shared" si="0"/>
        <v>9002.4947548822347</v>
      </c>
      <c r="O14" s="197">
        <f t="shared" si="0"/>
        <v>9002.4947548821274</v>
      </c>
      <c r="P14" s="197">
        <f t="shared" si="0"/>
        <v>9002.4947548821274</v>
      </c>
      <c r="Q14" s="197">
        <f t="shared" si="0"/>
        <v>9002.4947548822347</v>
      </c>
      <c r="R14" s="197">
        <f t="shared" si="0"/>
        <v>4374.2203230453806</v>
      </c>
      <c r="S14" s="197">
        <f t="shared" si="0"/>
        <v>9475.1690941318575</v>
      </c>
      <c r="T14" s="197">
        <f t="shared" si="0"/>
        <v>9475.1690941316956</v>
      </c>
      <c r="U14" s="197">
        <f t="shared" si="0"/>
        <v>9475.1690941318029</v>
      </c>
      <c r="V14" s="197">
        <f t="shared" si="0"/>
        <v>9475.1690941318029</v>
      </c>
      <c r="W14" s="197">
        <f t="shared" si="0"/>
        <v>9475.1690941317484</v>
      </c>
      <c r="X14" s="197">
        <f t="shared" si="0"/>
        <v>6536.8222895305898</v>
      </c>
      <c r="Y14" s="197">
        <f t="shared" si="0"/>
        <v>9419.7587485520107</v>
      </c>
      <c r="Z14" s="197">
        <f t="shared" si="0"/>
        <v>9419.7587485521199</v>
      </c>
      <c r="AA14" s="197">
        <f t="shared" si="0"/>
        <v>9419.7587485520107</v>
      </c>
      <c r="AB14" s="197">
        <f t="shared" si="0"/>
        <v>9419.7587485520107</v>
      </c>
      <c r="AC14" s="197">
        <f t="shared" si="0"/>
        <v>9419.7587485520653</v>
      </c>
      <c r="AD14" s="197">
        <f t="shared" si="0"/>
        <v>2965.7365878136634</v>
      </c>
      <c r="AE14" s="197">
        <f t="shared" si="0"/>
        <v>9592.2535634870983</v>
      </c>
      <c r="AF14" s="197">
        <f t="shared" si="0"/>
        <v>9592.2535634873129</v>
      </c>
      <c r="AG14" s="197">
        <f t="shared" si="0"/>
        <v>9592.2535634870983</v>
      </c>
      <c r="AH14" s="197">
        <f t="shared" si="0"/>
        <v>9592.2535634873129</v>
      </c>
      <c r="AI14" s="197">
        <f t="shared" si="0"/>
        <v>9592.253563486991</v>
      </c>
      <c r="AJ14" s="197">
        <f t="shared" si="0"/>
        <v>5879.3178438384184</v>
      </c>
      <c r="AK14" s="197">
        <f t="shared" si="0"/>
        <v>9535.1568160856441</v>
      </c>
      <c r="AL14" s="197">
        <f t="shared" si="0"/>
        <v>9535.1568160854276</v>
      </c>
      <c r="AM14" s="197">
        <f t="shared" si="0"/>
        <v>9535.1568160853203</v>
      </c>
      <c r="AN14" s="197">
        <f t="shared" si="0"/>
        <v>9535.1568160856441</v>
      </c>
      <c r="AO14" s="197">
        <f t="shared" si="0"/>
        <v>9535.1568160853203</v>
      </c>
    </row>
    <row r="15" spans="1:41">
      <c r="B15" s="201" t="s">
        <v>192</v>
      </c>
      <c r="C15" s="198">
        <f>C4</f>
        <v>7665.4628272336959</v>
      </c>
      <c r="D15" s="198">
        <f t="shared" ref="D15:AO15" si="1">D4</f>
        <v>7665.4628272336467</v>
      </c>
      <c r="E15" s="198">
        <f t="shared" si="1"/>
        <v>7665.4628272337941</v>
      </c>
      <c r="F15" s="198">
        <f t="shared" si="1"/>
        <v>6621.5951649541721</v>
      </c>
      <c r="G15" s="198">
        <f t="shared" si="1"/>
        <v>8231.3929971072721</v>
      </c>
      <c r="H15" s="198">
        <f t="shared" si="1"/>
        <v>8231.3929971071739</v>
      </c>
      <c r="I15" s="198">
        <f t="shared" si="1"/>
        <v>8231.392997107223</v>
      </c>
      <c r="J15" s="198">
        <f t="shared" si="1"/>
        <v>8231.3929971071739</v>
      </c>
      <c r="K15" s="198">
        <f t="shared" si="1"/>
        <v>8231.392997107223</v>
      </c>
      <c r="L15" s="198">
        <f t="shared" si="1"/>
        <v>6290.4471708177834</v>
      </c>
      <c r="M15" s="198">
        <f t="shared" si="1"/>
        <v>8184.0861408019337</v>
      </c>
      <c r="N15" s="198">
        <f t="shared" si="1"/>
        <v>8184.0861408020319</v>
      </c>
      <c r="O15" s="198">
        <f t="shared" si="1"/>
        <v>8184.0861408019337</v>
      </c>
      <c r="P15" s="198">
        <f t="shared" si="1"/>
        <v>8184.0861408019337</v>
      </c>
      <c r="Q15" s="198">
        <f t="shared" si="1"/>
        <v>8184.0861408020319</v>
      </c>
      <c r="R15" s="198">
        <f t="shared" si="1"/>
        <v>3976.5639300412549</v>
      </c>
      <c r="S15" s="198">
        <f t="shared" si="1"/>
        <v>8613.7900855744156</v>
      </c>
      <c r="T15" s="198">
        <f t="shared" si="1"/>
        <v>8613.7900855742682</v>
      </c>
      <c r="U15" s="198">
        <f t="shared" si="1"/>
        <v>8613.7900855743665</v>
      </c>
      <c r="V15" s="198">
        <f t="shared" si="1"/>
        <v>8613.7900855743665</v>
      </c>
      <c r="W15" s="198">
        <f t="shared" si="1"/>
        <v>8613.7900855743173</v>
      </c>
      <c r="X15" s="198">
        <f t="shared" si="1"/>
        <v>5942.565717755082</v>
      </c>
      <c r="Y15" s="198">
        <f t="shared" si="1"/>
        <v>8563.4170441381921</v>
      </c>
      <c r="Z15" s="198">
        <f t="shared" si="1"/>
        <v>8563.4170441382903</v>
      </c>
      <c r="AA15" s="198">
        <f t="shared" si="1"/>
        <v>8563.4170441381921</v>
      </c>
      <c r="AB15" s="198">
        <f t="shared" si="1"/>
        <v>8563.4170441381921</v>
      </c>
      <c r="AC15" s="198">
        <f t="shared" si="1"/>
        <v>8563.4170441382412</v>
      </c>
      <c r="AD15" s="198">
        <f t="shared" si="1"/>
        <v>2696.1241707396939</v>
      </c>
      <c r="AE15" s="198">
        <f t="shared" si="1"/>
        <v>8720.2305122609978</v>
      </c>
      <c r="AF15" s="198">
        <f t="shared" si="1"/>
        <v>8720.2305122611942</v>
      </c>
      <c r="AG15" s="198">
        <f t="shared" si="1"/>
        <v>8720.2305122609978</v>
      </c>
      <c r="AH15" s="198">
        <f t="shared" si="1"/>
        <v>8720.2305122611942</v>
      </c>
      <c r="AI15" s="198">
        <f t="shared" si="1"/>
        <v>8720.2305122609014</v>
      </c>
      <c r="AJ15" s="198">
        <f t="shared" si="1"/>
        <v>5344.8344034894717</v>
      </c>
      <c r="AK15" s="198">
        <f t="shared" si="1"/>
        <v>8668.3243782596765</v>
      </c>
      <c r="AL15" s="198">
        <f t="shared" si="1"/>
        <v>8668.32437825948</v>
      </c>
      <c r="AM15" s="198">
        <f t="shared" si="1"/>
        <v>8668.3243782593818</v>
      </c>
      <c r="AN15" s="198">
        <f t="shared" si="1"/>
        <v>8668.3243782596765</v>
      </c>
      <c r="AO15" s="198">
        <f t="shared" si="1"/>
        <v>8668.3243782593818</v>
      </c>
    </row>
    <row r="16" spans="1:41">
      <c r="B16" s="201" t="s">
        <v>193</v>
      </c>
      <c r="C16" s="198">
        <f>C17+C18</f>
        <v>766.54628272336959</v>
      </c>
      <c r="D16" s="198">
        <f t="shared" ref="D16:AO16" si="2">D17+D18</f>
        <v>766.54628272336481</v>
      </c>
      <c r="E16" s="198">
        <f t="shared" si="2"/>
        <v>766.54628272337936</v>
      </c>
      <c r="F16" s="198">
        <f t="shared" si="2"/>
        <v>662.15951649541728</v>
      </c>
      <c r="G16" s="198">
        <f t="shared" si="2"/>
        <v>823.1392997107273</v>
      </c>
      <c r="H16" s="198">
        <f t="shared" si="2"/>
        <v>823.13929971071741</v>
      </c>
      <c r="I16" s="198">
        <f t="shared" si="2"/>
        <v>823.1392997107223</v>
      </c>
      <c r="J16" s="198">
        <f t="shared" si="2"/>
        <v>823.13929971071741</v>
      </c>
      <c r="K16" s="198">
        <f t="shared" si="2"/>
        <v>823.1392997107223</v>
      </c>
      <c r="L16" s="198">
        <f t="shared" si="2"/>
        <v>629.04471708177834</v>
      </c>
      <c r="M16" s="198">
        <f t="shared" si="2"/>
        <v>818.4086140801935</v>
      </c>
      <c r="N16" s="198">
        <f t="shared" si="2"/>
        <v>818.40861408020328</v>
      </c>
      <c r="O16" s="198">
        <f t="shared" si="2"/>
        <v>818.4086140801935</v>
      </c>
      <c r="P16" s="198">
        <f t="shared" si="2"/>
        <v>818.4086140801935</v>
      </c>
      <c r="Q16" s="198">
        <f t="shared" si="2"/>
        <v>818.40861408020328</v>
      </c>
      <c r="R16" s="198">
        <f t="shared" si="2"/>
        <v>397.6563930041255</v>
      </c>
      <c r="S16" s="198">
        <f t="shared" si="2"/>
        <v>861.37900855744158</v>
      </c>
      <c r="T16" s="198">
        <f t="shared" si="2"/>
        <v>861.37900855742691</v>
      </c>
      <c r="U16" s="198">
        <f t="shared" si="2"/>
        <v>861.37900855743669</v>
      </c>
      <c r="V16" s="198">
        <f t="shared" si="2"/>
        <v>861.37900855743669</v>
      </c>
      <c r="W16" s="198">
        <f t="shared" si="2"/>
        <v>861.3790085574318</v>
      </c>
      <c r="X16" s="198">
        <f t="shared" si="2"/>
        <v>594.25657177550829</v>
      </c>
      <c r="Y16" s="198">
        <f t="shared" si="2"/>
        <v>856.34170441381923</v>
      </c>
      <c r="Z16" s="198">
        <f t="shared" si="2"/>
        <v>856.34170441382912</v>
      </c>
      <c r="AA16" s="198">
        <f t="shared" si="2"/>
        <v>856.34170441381923</v>
      </c>
      <c r="AB16" s="198">
        <f t="shared" si="2"/>
        <v>856.34170441381923</v>
      </c>
      <c r="AC16" s="198">
        <f t="shared" si="2"/>
        <v>856.34170441382412</v>
      </c>
      <c r="AD16" s="198">
        <f t="shared" si="2"/>
        <v>269.61241707396937</v>
      </c>
      <c r="AE16" s="198">
        <f t="shared" si="2"/>
        <v>872.02305122609982</v>
      </c>
      <c r="AF16" s="198">
        <f t="shared" si="2"/>
        <v>872.02305122611938</v>
      </c>
      <c r="AG16" s="198">
        <f t="shared" si="2"/>
        <v>872.02305122609982</v>
      </c>
      <c r="AH16" s="198">
        <f t="shared" si="2"/>
        <v>872.02305122611938</v>
      </c>
      <c r="AI16" s="198">
        <f t="shared" si="2"/>
        <v>872.02305122609016</v>
      </c>
      <c r="AJ16" s="198">
        <f t="shared" si="2"/>
        <v>534.48344034894717</v>
      </c>
      <c r="AK16" s="198">
        <f t="shared" si="2"/>
        <v>866.83243782596765</v>
      </c>
      <c r="AL16" s="198">
        <f t="shared" si="2"/>
        <v>866.83243782594809</v>
      </c>
      <c r="AM16" s="198">
        <f t="shared" si="2"/>
        <v>866.83243782593831</v>
      </c>
      <c r="AN16" s="198">
        <f t="shared" si="2"/>
        <v>866.83243782596765</v>
      </c>
      <c r="AO16" s="198">
        <f t="shared" si="2"/>
        <v>866.83243782593831</v>
      </c>
    </row>
    <row r="17" spans="1:41">
      <c r="B17" s="202" t="s">
        <v>194</v>
      </c>
      <c r="C17" s="198">
        <f>C4*$A$10</f>
        <v>536.58239790635878</v>
      </c>
      <c r="D17" s="198">
        <f>D4*$A$10</f>
        <v>536.58239790635537</v>
      </c>
      <c r="E17" s="198">
        <f>E4*$A$10</f>
        <v>536.5823979063656</v>
      </c>
      <c r="F17" s="198">
        <f>F4*$A$10</f>
        <v>463.51166154679208</v>
      </c>
      <c r="G17" s="198">
        <f>G4*$A$10</f>
        <v>576.19750979750916</v>
      </c>
      <c r="H17" s="198">
        <f>H4*$A$10</f>
        <v>576.19750979750222</v>
      </c>
      <c r="I17" s="198">
        <f>I4*$A$10</f>
        <v>576.19750979750563</v>
      </c>
      <c r="J17" s="198">
        <f>J4*$A$10</f>
        <v>576.19750979750222</v>
      </c>
      <c r="K17" s="198">
        <f>K4*$A$10</f>
        <v>576.19750979750563</v>
      </c>
      <c r="L17" s="198">
        <f>L4*$A$10</f>
        <v>440.33130195724488</v>
      </c>
      <c r="M17" s="198">
        <f>M4*$A$10</f>
        <v>572.88602985613545</v>
      </c>
      <c r="N17" s="198">
        <f>N4*$A$10</f>
        <v>572.88602985614227</v>
      </c>
      <c r="O17" s="198">
        <f>O4*$A$10</f>
        <v>572.88602985613545</v>
      </c>
      <c r="P17" s="198">
        <f>P4*$A$10</f>
        <v>572.88602985613545</v>
      </c>
      <c r="Q17" s="198">
        <f>Q4*$A$10</f>
        <v>572.88602985614227</v>
      </c>
      <c r="R17" s="198">
        <f>R4*$A$10</f>
        <v>278.35947510288787</v>
      </c>
      <c r="S17" s="198">
        <f>S4*$A$10</f>
        <v>602.96530599020912</v>
      </c>
      <c r="T17" s="198">
        <f>T4*$A$10</f>
        <v>602.96530599019889</v>
      </c>
      <c r="U17" s="198">
        <f>U4*$A$10</f>
        <v>602.96530599020571</v>
      </c>
      <c r="V17" s="198">
        <f>V4*$A$10</f>
        <v>602.96530599020571</v>
      </c>
      <c r="W17" s="198">
        <f>W4*$A$10</f>
        <v>602.9653059902023</v>
      </c>
      <c r="X17" s="198">
        <f>X4*$A$10</f>
        <v>415.97960024285578</v>
      </c>
      <c r="Y17" s="198">
        <f>Y4*$A$10</f>
        <v>599.43919308967349</v>
      </c>
      <c r="Z17" s="198">
        <f>Z4*$A$10</f>
        <v>599.43919308968043</v>
      </c>
      <c r="AA17" s="198">
        <f>AA4*$A$10</f>
        <v>599.43919308967349</v>
      </c>
      <c r="AB17" s="198">
        <f>AB4*$A$10</f>
        <v>599.43919308967349</v>
      </c>
      <c r="AC17" s="198">
        <f>AC4*$A$10</f>
        <v>599.43919308967691</v>
      </c>
      <c r="AD17" s="198">
        <f>AD4*$A$10</f>
        <v>188.72869195177859</v>
      </c>
      <c r="AE17" s="198">
        <f>AE4*$A$10</f>
        <v>610.41613585826985</v>
      </c>
      <c r="AF17" s="198">
        <f>AF4*$A$10</f>
        <v>610.41613585828361</v>
      </c>
      <c r="AG17" s="198">
        <f>AG4*$A$10</f>
        <v>610.41613585826985</v>
      </c>
      <c r="AH17" s="198">
        <f>AH4*$A$10</f>
        <v>610.41613585828361</v>
      </c>
      <c r="AI17" s="198">
        <f>AI4*$A$10</f>
        <v>610.41613585826315</v>
      </c>
      <c r="AJ17" s="198">
        <f>AJ4*$A$10</f>
        <v>374.13840824426308</v>
      </c>
      <c r="AK17" s="198">
        <f>AK4*$A$10</f>
        <v>606.78270647817737</v>
      </c>
      <c r="AL17" s="198">
        <f>AL4*$A$10</f>
        <v>606.78270647816362</v>
      </c>
      <c r="AM17" s="198">
        <f>AM4*$A$10</f>
        <v>606.7827064781568</v>
      </c>
      <c r="AN17" s="198">
        <f>AN4*$A$10</f>
        <v>606.78270647817737</v>
      </c>
      <c r="AO17" s="198">
        <f>AO4*$A$10</f>
        <v>606.7827064781568</v>
      </c>
    </row>
    <row r="18" spans="1:41">
      <c r="B18" s="202" t="s">
        <v>195</v>
      </c>
      <c r="C18" s="198">
        <f>C4*$A$11</f>
        <v>229.96388481701086</v>
      </c>
      <c r="D18" s="198">
        <f>D4*$A$11</f>
        <v>229.96388481700939</v>
      </c>
      <c r="E18" s="198">
        <f>E4*$A$11</f>
        <v>229.96388481701382</v>
      </c>
      <c r="F18" s="198">
        <f>F4*$A$11</f>
        <v>198.64785494862517</v>
      </c>
      <c r="G18" s="198">
        <f>G4*$A$11</f>
        <v>246.94178991321814</v>
      </c>
      <c r="H18" s="198">
        <f>H4*$A$11</f>
        <v>246.94178991321522</v>
      </c>
      <c r="I18" s="198">
        <f>I4*$A$11</f>
        <v>246.94178991321667</v>
      </c>
      <c r="J18" s="198">
        <f>J4*$A$11</f>
        <v>246.94178991321522</v>
      </c>
      <c r="K18" s="198">
        <f>K4*$A$11</f>
        <v>246.94178991321667</v>
      </c>
      <c r="L18" s="198">
        <f>L4*$A$11</f>
        <v>188.7134151245335</v>
      </c>
      <c r="M18" s="198">
        <f>M4*$A$11</f>
        <v>245.52258422405799</v>
      </c>
      <c r="N18" s="198">
        <f>N4*$A$11</f>
        <v>245.52258422406095</v>
      </c>
      <c r="O18" s="198">
        <f>O4*$A$11</f>
        <v>245.52258422405799</v>
      </c>
      <c r="P18" s="198">
        <f>P4*$A$11</f>
        <v>245.52258422405799</v>
      </c>
      <c r="Q18" s="198">
        <f>Q4*$A$11</f>
        <v>245.52258422406095</v>
      </c>
      <c r="R18" s="198">
        <f>R4*$A$11</f>
        <v>119.29691790123765</v>
      </c>
      <c r="S18" s="198">
        <f>S4*$A$11</f>
        <v>258.41370256723246</v>
      </c>
      <c r="T18" s="198">
        <f>T4*$A$11</f>
        <v>258.41370256722803</v>
      </c>
      <c r="U18" s="198">
        <f>U4*$A$11</f>
        <v>258.41370256723098</v>
      </c>
      <c r="V18" s="198">
        <f>V4*$A$11</f>
        <v>258.41370256723098</v>
      </c>
      <c r="W18" s="198">
        <f>W4*$A$11</f>
        <v>258.41370256722951</v>
      </c>
      <c r="X18" s="198">
        <f>X4*$A$11</f>
        <v>178.27697153265245</v>
      </c>
      <c r="Y18" s="198">
        <f>Y4*$A$11</f>
        <v>256.90251132414573</v>
      </c>
      <c r="Z18" s="198">
        <f>Z4*$A$11</f>
        <v>256.90251132414869</v>
      </c>
      <c r="AA18" s="198">
        <f>AA4*$A$11</f>
        <v>256.90251132414573</v>
      </c>
      <c r="AB18" s="198">
        <f>AB4*$A$11</f>
        <v>256.90251132414573</v>
      </c>
      <c r="AC18" s="198">
        <f>AC4*$A$11</f>
        <v>256.90251132414721</v>
      </c>
      <c r="AD18" s="198">
        <f>AD4*$A$11</f>
        <v>80.88372512219081</v>
      </c>
      <c r="AE18" s="198">
        <f>AE4*$A$11</f>
        <v>261.60691536782991</v>
      </c>
      <c r="AF18" s="198">
        <f>AF4*$A$11</f>
        <v>261.60691536783582</v>
      </c>
      <c r="AG18" s="198">
        <f>AG4*$A$11</f>
        <v>261.60691536782991</v>
      </c>
      <c r="AH18" s="198">
        <f>AH4*$A$11</f>
        <v>261.60691536783582</v>
      </c>
      <c r="AI18" s="198">
        <f>AI4*$A$11</f>
        <v>261.60691536782701</v>
      </c>
      <c r="AJ18" s="198">
        <f>AJ4*$A$11</f>
        <v>160.34503210468415</v>
      </c>
      <c r="AK18" s="198">
        <f>AK4*$A$11</f>
        <v>260.04973134779027</v>
      </c>
      <c r="AL18" s="198">
        <f>AL4*$A$11</f>
        <v>260.04973134778442</v>
      </c>
      <c r="AM18" s="198">
        <f>AM4*$A$11</f>
        <v>260.04973134778146</v>
      </c>
      <c r="AN18" s="198">
        <f>AN4*$A$11</f>
        <v>260.04973134779027</v>
      </c>
      <c r="AO18" s="198">
        <f>AO4*$A$11</f>
        <v>260.04973134778146</v>
      </c>
    </row>
    <row r="19" spans="1:41" ht="24" customHeight="1">
      <c r="A19" s="192" t="s">
        <v>101</v>
      </c>
      <c r="B19" s="192"/>
      <c r="C19" s="191"/>
      <c r="D19" s="191"/>
      <c r="E19" s="191"/>
      <c r="F19" s="191"/>
      <c r="G19" s="191"/>
      <c r="H19" s="191"/>
      <c r="I19" s="191"/>
      <c r="J19" s="191"/>
      <c r="K19" s="191"/>
      <c r="L19" s="191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1"/>
      <c r="AA19" s="191"/>
      <c r="AB19" s="191"/>
      <c r="AC19" s="191"/>
      <c r="AD19" s="191"/>
      <c r="AE19" s="191"/>
      <c r="AF19" s="191"/>
      <c r="AG19" s="191"/>
      <c r="AH19" s="191"/>
      <c r="AI19" s="191"/>
      <c r="AJ19" s="191"/>
      <c r="AK19" s="191"/>
      <c r="AL19" s="191"/>
      <c r="AM19" s="191"/>
      <c r="AN19" s="191"/>
      <c r="AO19" s="191"/>
    </row>
    <row r="20" spans="1:41">
      <c r="B20" s="199" t="s">
        <v>201</v>
      </c>
      <c r="C20" s="205">
        <f>'Base Mensual'!AG113-'Base Mensual'!AF113</f>
        <v>188909.90026689507</v>
      </c>
      <c r="D20" s="206">
        <f>'Base Mensual'!AH113-'Base Mensual'!AG113</f>
        <v>188909.90026689507</v>
      </c>
      <c r="E20" s="206">
        <f>'Base Mensual'!AI113-'Base Mensual'!AH113</f>
        <v>188909.90026689414</v>
      </c>
      <c r="F20" s="206">
        <f>'Base Mensual'!AJ113-'Base Mensual'!AI113</f>
        <v>132091.76152391452</v>
      </c>
      <c r="G20" s="206">
        <f>'Base Mensual'!AK113-'Base Mensual'!AJ113</f>
        <v>161534.15700536035</v>
      </c>
      <c r="H20" s="206">
        <f>'Base Mensual'!AL113-'Base Mensual'!AK113</f>
        <v>161534.15700536128</v>
      </c>
      <c r="I20" s="206">
        <f>'Base Mensual'!AM113-'Base Mensual'!AL113</f>
        <v>161534.15700536128</v>
      </c>
      <c r="J20" s="206">
        <f>'Base Mensual'!AN113-'Base Mensual'!AM113</f>
        <v>161534.15700536035</v>
      </c>
      <c r="K20" s="206">
        <f>'Base Mensual'!AO113-'Base Mensual'!AN113</f>
        <v>161534.15700536128</v>
      </c>
      <c r="L20" s="206">
        <f>'Base Mensual'!AP113-'Base Mensual'!AO113</f>
        <v>125593.26095473208</v>
      </c>
      <c r="M20" s="206">
        <f>'Base Mensual'!AQ113-'Base Mensual'!AP113</f>
        <v>160605.79978119209</v>
      </c>
      <c r="N20" s="206">
        <f>'Base Mensual'!AR113-'Base Mensual'!AQ113</f>
        <v>160605.79978119209</v>
      </c>
      <c r="O20" s="206">
        <f>'Base Mensual'!AS113-'Base Mensual'!AR113</f>
        <v>160605.79978119209</v>
      </c>
      <c r="P20" s="206">
        <f>'Base Mensual'!AT113-'Base Mensual'!AS113</f>
        <v>160605.79978119116</v>
      </c>
      <c r="Q20" s="206">
        <f>'Base Mensual'!AU113-'Base Mensual'!AT113</f>
        <v>160605.79978119209</v>
      </c>
      <c r="R20" s="206">
        <f>'Base Mensual'!AV113-'Base Mensual'!AU113</f>
        <v>85702.947605135851</v>
      </c>
      <c r="S20" s="206">
        <f>'Base Mensual'!AW113-'Base Mensual'!AV113</f>
        <v>175362.36170489714</v>
      </c>
      <c r="T20" s="206">
        <f>'Base Mensual'!AX113-'Base Mensual'!AW113</f>
        <v>175362.36170489714</v>
      </c>
      <c r="U20" s="206">
        <f>'Base Mensual'!AY113-'Base Mensual'!AX113</f>
        <v>175362.36170489714</v>
      </c>
      <c r="V20" s="206">
        <f>'Base Mensual'!AZ113-'Base Mensual'!AY113</f>
        <v>175362.361704899</v>
      </c>
      <c r="W20" s="206">
        <f>'Base Mensual'!BA113-'Base Mensual'!AZ113</f>
        <v>175362.36170489527</v>
      </c>
      <c r="X20" s="206">
        <f>'Base Mensual'!BB113-'Base Mensual'!BA113</f>
        <v>123354.07844487391</v>
      </c>
      <c r="Y20" s="206">
        <f>'Base Mensual'!BC113-'Base Mensual'!BB113</f>
        <v>174336.85081773438</v>
      </c>
      <c r="Z20" s="206">
        <f>'Base Mensual'!BD113-'Base Mensual'!BC113</f>
        <v>174336.85081773438</v>
      </c>
      <c r="AA20" s="206">
        <f>'Base Mensual'!BE113-'Base Mensual'!BD113</f>
        <v>174336.85081773438</v>
      </c>
      <c r="AB20" s="206">
        <f>'Base Mensual'!BF113-'Base Mensual'!BE113</f>
        <v>174336.85081773438</v>
      </c>
      <c r="AC20" s="206">
        <f>'Base Mensual'!BG113-'Base Mensual'!BF113</f>
        <v>174336.85081773624</v>
      </c>
      <c r="AD20" s="206">
        <f>'Base Mensual'!BH113-'Base Mensual'!BG113</f>
        <v>61067.530159715563</v>
      </c>
      <c r="AE20" s="206">
        <f>'Base Mensual'!BI113-'Base Mensual'!BH113</f>
        <v>181353.50425621867</v>
      </c>
      <c r="AF20" s="206">
        <f>'Base Mensual'!BJ113-'Base Mensual'!BI113</f>
        <v>181353.50425621867</v>
      </c>
      <c r="AG20" s="206">
        <f>'Base Mensual'!BK113-'Base Mensual'!BJ113</f>
        <v>181353.50425621867</v>
      </c>
      <c r="AH20" s="206">
        <f>'Base Mensual'!BL113-'Base Mensual'!BK113</f>
        <v>181353.50425621867</v>
      </c>
      <c r="AI20" s="206">
        <f>'Base Mensual'!BM113-'Base Mensual'!BL113</f>
        <v>181353.50425621867</v>
      </c>
      <c r="AJ20" s="206">
        <f>'Base Mensual'!BN113-'Base Mensual'!BM113</f>
        <v>113654.12119729258</v>
      </c>
      <c r="AK20" s="206">
        <f>'Base Mensual'!BO113-'Base Mensual'!BN113</f>
        <v>180274.01911183447</v>
      </c>
      <c r="AL20" s="206">
        <f>'Base Mensual'!BP113-'Base Mensual'!BO113</f>
        <v>180274.01911184005</v>
      </c>
      <c r="AM20" s="206">
        <f>'Base Mensual'!BQ113-'Base Mensual'!BP113</f>
        <v>180274.01911183447</v>
      </c>
      <c r="AN20" s="206">
        <f>'Base Mensual'!BR113-'Base Mensual'!BQ113</f>
        <v>180274.01911183633</v>
      </c>
      <c r="AO20" s="206">
        <f>'Base Mensual'!BS113-'Base Mensual'!BR113</f>
        <v>180274.01911183819</v>
      </c>
    </row>
    <row r="21" spans="1:41">
      <c r="B21" s="200" t="s">
        <v>196</v>
      </c>
      <c r="C21" s="197">
        <f>C22+C23</f>
        <v>10936.888962820241</v>
      </c>
      <c r="D21" s="197">
        <f t="shared" ref="D21:AO21" si="3">D22+D23</f>
        <v>10936.888962820241</v>
      </c>
      <c r="E21" s="197">
        <f t="shared" si="3"/>
        <v>10936.888962820187</v>
      </c>
      <c r="F21" s="197">
        <f t="shared" si="3"/>
        <v>7647.4177724371566</v>
      </c>
      <c r="G21" s="197">
        <f t="shared" si="3"/>
        <v>9351.9775108366521</v>
      </c>
      <c r="H21" s="197">
        <f t="shared" si="3"/>
        <v>9351.9775108367048</v>
      </c>
      <c r="I21" s="197">
        <f t="shared" si="3"/>
        <v>9351.9775108367048</v>
      </c>
      <c r="J21" s="197">
        <f t="shared" si="3"/>
        <v>9351.9775108366521</v>
      </c>
      <c r="K21" s="197">
        <f t="shared" si="3"/>
        <v>9351.9775108367048</v>
      </c>
      <c r="L21" s="197">
        <f t="shared" si="3"/>
        <v>7271.1887921160669</v>
      </c>
      <c r="M21" s="197">
        <f t="shared" si="3"/>
        <v>9298.2305136479645</v>
      </c>
      <c r="N21" s="197">
        <f t="shared" si="3"/>
        <v>9298.2305136479645</v>
      </c>
      <c r="O21" s="197">
        <f t="shared" si="3"/>
        <v>9298.2305136479645</v>
      </c>
      <c r="P21" s="197">
        <f t="shared" si="3"/>
        <v>9298.2305136479099</v>
      </c>
      <c r="Q21" s="197">
        <f t="shared" si="3"/>
        <v>9298.2305136479645</v>
      </c>
      <c r="R21" s="197">
        <f t="shared" si="3"/>
        <v>4961.7495981920756</v>
      </c>
      <c r="S21" s="197">
        <f t="shared" si="3"/>
        <v>10152.557782915097</v>
      </c>
      <c r="T21" s="197">
        <f t="shared" si="3"/>
        <v>10152.557782915097</v>
      </c>
      <c r="U21" s="197">
        <f t="shared" si="3"/>
        <v>10152.557782915097</v>
      </c>
      <c r="V21" s="197">
        <f t="shared" si="3"/>
        <v>10152.557782915204</v>
      </c>
      <c r="W21" s="197">
        <f t="shared" si="3"/>
        <v>10152.557782914988</v>
      </c>
      <c r="X21" s="197">
        <f t="shared" si="3"/>
        <v>7141.5519099663843</v>
      </c>
      <c r="Y21" s="197">
        <f t="shared" si="3"/>
        <v>10093.186099974097</v>
      </c>
      <c r="Z21" s="197">
        <f t="shared" si="3"/>
        <v>10093.186099974097</v>
      </c>
      <c r="AA21" s="197">
        <f t="shared" si="3"/>
        <v>10093.186099974097</v>
      </c>
      <c r="AB21" s="197">
        <f t="shared" si="3"/>
        <v>10093.186099974097</v>
      </c>
      <c r="AC21" s="197">
        <f t="shared" si="3"/>
        <v>10093.186099974204</v>
      </c>
      <c r="AD21" s="197">
        <f t="shared" si="3"/>
        <v>3535.4885881940586</v>
      </c>
      <c r="AE21" s="197">
        <f t="shared" si="3"/>
        <v>10499.413404307397</v>
      </c>
      <c r="AF21" s="197">
        <f t="shared" si="3"/>
        <v>10499.413404307397</v>
      </c>
      <c r="AG21" s="197">
        <f t="shared" si="3"/>
        <v>10499.413404307397</v>
      </c>
      <c r="AH21" s="197">
        <f t="shared" si="3"/>
        <v>10499.413404307397</v>
      </c>
      <c r="AI21" s="197">
        <f t="shared" si="3"/>
        <v>10499.413404307397</v>
      </c>
      <c r="AJ21" s="197">
        <f t="shared" si="3"/>
        <v>6579.9754377379913</v>
      </c>
      <c r="AK21" s="197">
        <f t="shared" si="3"/>
        <v>10436.916895948312</v>
      </c>
      <c r="AL21" s="197">
        <f t="shared" si="3"/>
        <v>10436.916895948636</v>
      </c>
      <c r="AM21" s="197">
        <f t="shared" si="3"/>
        <v>10436.916895948312</v>
      </c>
      <c r="AN21" s="197">
        <f t="shared" si="3"/>
        <v>10436.91689594842</v>
      </c>
      <c r="AO21" s="197">
        <f t="shared" si="3"/>
        <v>10436.916895948527</v>
      </c>
    </row>
    <row r="22" spans="1:41">
      <c r="B22" s="201" t="s">
        <v>192</v>
      </c>
      <c r="C22" s="198">
        <f>C5</f>
        <v>9942.626329836583</v>
      </c>
      <c r="D22" s="198">
        <f t="shared" ref="D22:AO22" si="4">D5</f>
        <v>9942.626329836583</v>
      </c>
      <c r="E22" s="198">
        <f t="shared" si="4"/>
        <v>9942.6263298365338</v>
      </c>
      <c r="F22" s="198">
        <f t="shared" si="4"/>
        <v>6952.1979749428692</v>
      </c>
      <c r="G22" s="198">
        <f t="shared" si="4"/>
        <v>8501.7977371242287</v>
      </c>
      <c r="H22" s="198">
        <f t="shared" si="4"/>
        <v>8501.7977371242778</v>
      </c>
      <c r="I22" s="198">
        <f t="shared" si="4"/>
        <v>8501.7977371242778</v>
      </c>
      <c r="J22" s="198">
        <f t="shared" si="4"/>
        <v>8501.7977371242287</v>
      </c>
      <c r="K22" s="198">
        <f t="shared" si="4"/>
        <v>8501.7977371242778</v>
      </c>
      <c r="L22" s="198">
        <f t="shared" si="4"/>
        <v>6610.1716291964249</v>
      </c>
      <c r="M22" s="198">
        <f t="shared" si="4"/>
        <v>8452.9368305890584</v>
      </c>
      <c r="N22" s="198">
        <f t="shared" si="4"/>
        <v>8452.9368305890584</v>
      </c>
      <c r="O22" s="198">
        <f t="shared" si="4"/>
        <v>8452.9368305890584</v>
      </c>
      <c r="P22" s="198">
        <f t="shared" si="4"/>
        <v>8452.9368305890093</v>
      </c>
      <c r="Q22" s="198">
        <f t="shared" si="4"/>
        <v>8452.9368305890584</v>
      </c>
      <c r="R22" s="198">
        <f t="shared" si="4"/>
        <v>4510.6814529018866</v>
      </c>
      <c r="S22" s="198">
        <f t="shared" si="4"/>
        <v>9229.5979844682697</v>
      </c>
      <c r="T22" s="198">
        <f t="shared" si="4"/>
        <v>9229.5979844682697</v>
      </c>
      <c r="U22" s="198">
        <f t="shared" si="4"/>
        <v>9229.5979844682697</v>
      </c>
      <c r="V22" s="198">
        <f t="shared" si="4"/>
        <v>9229.5979844683679</v>
      </c>
      <c r="W22" s="198">
        <f t="shared" si="4"/>
        <v>9229.5979844681715</v>
      </c>
      <c r="X22" s="198">
        <f t="shared" si="4"/>
        <v>6492.3199181512582</v>
      </c>
      <c r="Y22" s="198">
        <f t="shared" si="4"/>
        <v>9175.623727249178</v>
      </c>
      <c r="Z22" s="198">
        <f t="shared" si="4"/>
        <v>9175.623727249178</v>
      </c>
      <c r="AA22" s="198">
        <f t="shared" si="4"/>
        <v>9175.623727249178</v>
      </c>
      <c r="AB22" s="198">
        <f t="shared" si="4"/>
        <v>9175.623727249178</v>
      </c>
      <c r="AC22" s="198">
        <f t="shared" si="4"/>
        <v>9175.6237272492763</v>
      </c>
      <c r="AD22" s="198">
        <f t="shared" si="4"/>
        <v>3214.0805347218716</v>
      </c>
      <c r="AE22" s="198">
        <f t="shared" si="4"/>
        <v>9544.9212766430883</v>
      </c>
      <c r="AF22" s="198">
        <f t="shared" si="4"/>
        <v>9544.9212766430883</v>
      </c>
      <c r="AG22" s="198">
        <f t="shared" si="4"/>
        <v>9544.9212766430883</v>
      </c>
      <c r="AH22" s="198">
        <f t="shared" si="4"/>
        <v>9544.9212766430883</v>
      </c>
      <c r="AI22" s="198">
        <f t="shared" si="4"/>
        <v>9544.9212766430883</v>
      </c>
      <c r="AJ22" s="198">
        <f t="shared" si="4"/>
        <v>5981.7958524890828</v>
      </c>
      <c r="AK22" s="198">
        <f t="shared" si="4"/>
        <v>9488.1062690439194</v>
      </c>
      <c r="AL22" s="198">
        <f t="shared" si="4"/>
        <v>9488.1062690442141</v>
      </c>
      <c r="AM22" s="198">
        <f t="shared" si="4"/>
        <v>9488.1062690439194</v>
      </c>
      <c r="AN22" s="198">
        <f t="shared" si="4"/>
        <v>9488.1062690440176</v>
      </c>
      <c r="AO22" s="198">
        <f t="shared" si="4"/>
        <v>9488.1062690441158</v>
      </c>
    </row>
    <row r="23" spans="1:41">
      <c r="B23" s="201" t="s">
        <v>193</v>
      </c>
      <c r="C23" s="198">
        <f>C24+C25</f>
        <v>994.26263298365836</v>
      </c>
      <c r="D23" s="198">
        <f t="shared" ref="D23:AO23" si="5">D24+D25</f>
        <v>994.26263298365836</v>
      </c>
      <c r="E23" s="198">
        <f t="shared" si="5"/>
        <v>994.26263298365348</v>
      </c>
      <c r="F23" s="198">
        <f t="shared" si="5"/>
        <v>695.21979749428692</v>
      </c>
      <c r="G23" s="198">
        <f t="shared" si="5"/>
        <v>850.17977371242296</v>
      </c>
      <c r="H23" s="198">
        <f t="shared" si="5"/>
        <v>850.17977371242785</v>
      </c>
      <c r="I23" s="198">
        <f t="shared" si="5"/>
        <v>850.17977371242785</v>
      </c>
      <c r="J23" s="198">
        <f t="shared" si="5"/>
        <v>850.17977371242296</v>
      </c>
      <c r="K23" s="198">
        <f t="shared" si="5"/>
        <v>850.17977371242785</v>
      </c>
      <c r="L23" s="198">
        <f t="shared" si="5"/>
        <v>661.01716291964249</v>
      </c>
      <c r="M23" s="198">
        <f t="shared" si="5"/>
        <v>845.29368305890591</v>
      </c>
      <c r="N23" s="198">
        <f t="shared" si="5"/>
        <v>845.29368305890591</v>
      </c>
      <c r="O23" s="198">
        <f t="shared" si="5"/>
        <v>845.29368305890591</v>
      </c>
      <c r="P23" s="198">
        <f t="shared" si="5"/>
        <v>845.29368305890102</v>
      </c>
      <c r="Q23" s="198">
        <f t="shared" si="5"/>
        <v>845.29368305890591</v>
      </c>
      <c r="R23" s="198">
        <f t="shared" si="5"/>
        <v>451.06814529018868</v>
      </c>
      <c r="S23" s="198">
        <f t="shared" si="5"/>
        <v>922.95979844682699</v>
      </c>
      <c r="T23" s="198">
        <f t="shared" si="5"/>
        <v>922.95979844682699</v>
      </c>
      <c r="U23" s="198">
        <f t="shared" si="5"/>
        <v>922.95979844682699</v>
      </c>
      <c r="V23" s="198">
        <f t="shared" si="5"/>
        <v>922.95979844683688</v>
      </c>
      <c r="W23" s="198">
        <f t="shared" si="5"/>
        <v>922.95979844681722</v>
      </c>
      <c r="X23" s="198">
        <f t="shared" si="5"/>
        <v>649.23199181512587</v>
      </c>
      <c r="Y23" s="198">
        <f t="shared" si="5"/>
        <v>917.56237272491785</v>
      </c>
      <c r="Z23" s="198">
        <f t="shared" si="5"/>
        <v>917.56237272491785</v>
      </c>
      <c r="AA23" s="198">
        <f t="shared" si="5"/>
        <v>917.56237272491785</v>
      </c>
      <c r="AB23" s="198">
        <f t="shared" si="5"/>
        <v>917.56237272491785</v>
      </c>
      <c r="AC23" s="198">
        <f t="shared" si="5"/>
        <v>917.56237272492763</v>
      </c>
      <c r="AD23" s="198">
        <f t="shared" si="5"/>
        <v>321.40805347218719</v>
      </c>
      <c r="AE23" s="198">
        <f t="shared" si="5"/>
        <v>954.4921276643089</v>
      </c>
      <c r="AF23" s="198">
        <f t="shared" si="5"/>
        <v>954.4921276643089</v>
      </c>
      <c r="AG23" s="198">
        <f t="shared" si="5"/>
        <v>954.4921276643089</v>
      </c>
      <c r="AH23" s="198">
        <f t="shared" si="5"/>
        <v>954.4921276643089</v>
      </c>
      <c r="AI23" s="198">
        <f t="shared" si="5"/>
        <v>954.4921276643089</v>
      </c>
      <c r="AJ23" s="198">
        <f t="shared" si="5"/>
        <v>598.17958524890832</v>
      </c>
      <c r="AK23" s="198">
        <f t="shared" si="5"/>
        <v>948.81062690439205</v>
      </c>
      <c r="AL23" s="198">
        <f t="shared" si="5"/>
        <v>948.8106269044215</v>
      </c>
      <c r="AM23" s="198">
        <f t="shared" si="5"/>
        <v>948.81062690439205</v>
      </c>
      <c r="AN23" s="198">
        <f t="shared" si="5"/>
        <v>948.81062690440183</v>
      </c>
      <c r="AO23" s="198">
        <f t="shared" si="5"/>
        <v>948.81062690441172</v>
      </c>
    </row>
    <row r="24" spans="1:41">
      <c r="B24" s="202" t="s">
        <v>194</v>
      </c>
      <c r="C24" s="198">
        <f>C5*$A$10</f>
        <v>695.98384308856089</v>
      </c>
      <c r="D24" s="198">
        <f>D5*$A$10</f>
        <v>695.98384308856089</v>
      </c>
      <c r="E24" s="198">
        <f>E5*$A$10</f>
        <v>695.98384308855748</v>
      </c>
      <c r="F24" s="198">
        <f>F5*$A$10</f>
        <v>486.65385824600088</v>
      </c>
      <c r="G24" s="198">
        <f>G5*$A$10</f>
        <v>595.12584159869607</v>
      </c>
      <c r="H24" s="198">
        <f>H5*$A$10</f>
        <v>595.12584159869948</v>
      </c>
      <c r="I24" s="198">
        <f>I5*$A$10</f>
        <v>595.12584159869948</v>
      </c>
      <c r="J24" s="198">
        <f>J5*$A$10</f>
        <v>595.12584159869607</v>
      </c>
      <c r="K24" s="198">
        <f>K5*$A$10</f>
        <v>595.12584159869948</v>
      </c>
      <c r="L24" s="198">
        <f>L5*$A$10</f>
        <v>462.71201404374978</v>
      </c>
      <c r="M24" s="198">
        <f>M5*$A$10</f>
        <v>591.70557814123413</v>
      </c>
      <c r="N24" s="198">
        <f>N5*$A$10</f>
        <v>591.70557814123413</v>
      </c>
      <c r="O24" s="198">
        <f>O5*$A$10</f>
        <v>591.70557814123413</v>
      </c>
      <c r="P24" s="198">
        <f>P5*$A$10</f>
        <v>591.70557814123072</v>
      </c>
      <c r="Q24" s="198">
        <f>Q5*$A$10</f>
        <v>591.70557814123413</v>
      </c>
      <c r="R24" s="198">
        <f>R5*$A$10</f>
        <v>315.74770170313207</v>
      </c>
      <c r="S24" s="198">
        <f>S5*$A$10</f>
        <v>646.07185891277891</v>
      </c>
      <c r="T24" s="198">
        <f>T5*$A$10</f>
        <v>646.07185891277891</v>
      </c>
      <c r="U24" s="198">
        <f>U5*$A$10</f>
        <v>646.07185891277891</v>
      </c>
      <c r="V24" s="198">
        <f>V5*$A$10</f>
        <v>646.07185891278584</v>
      </c>
      <c r="W24" s="198">
        <f>W5*$A$10</f>
        <v>646.07185891277209</v>
      </c>
      <c r="X24" s="198">
        <f>X5*$A$10</f>
        <v>454.46239427058811</v>
      </c>
      <c r="Y24" s="198">
        <f>Y5*$A$10</f>
        <v>642.29366090744247</v>
      </c>
      <c r="Z24" s="198">
        <f>Z5*$A$10</f>
        <v>642.29366090744247</v>
      </c>
      <c r="AA24" s="198">
        <f>AA5*$A$10</f>
        <v>642.29366090744247</v>
      </c>
      <c r="AB24" s="198">
        <f>AB5*$A$10</f>
        <v>642.29366090744247</v>
      </c>
      <c r="AC24" s="198">
        <f>AC5*$A$10</f>
        <v>642.29366090744941</v>
      </c>
      <c r="AD24" s="198">
        <f>AD5*$A$10</f>
        <v>224.98563743053103</v>
      </c>
      <c r="AE24" s="198">
        <f>AE5*$A$10</f>
        <v>668.14448936501628</v>
      </c>
      <c r="AF24" s="198">
        <f>AF5*$A$10</f>
        <v>668.14448936501628</v>
      </c>
      <c r="AG24" s="198">
        <f>AG5*$A$10</f>
        <v>668.14448936501628</v>
      </c>
      <c r="AH24" s="198">
        <f>AH5*$A$10</f>
        <v>668.14448936501628</v>
      </c>
      <c r="AI24" s="198">
        <f>AI5*$A$10</f>
        <v>668.14448936501628</v>
      </c>
      <c r="AJ24" s="198">
        <f>AJ5*$A$10</f>
        <v>418.72570967423582</v>
      </c>
      <c r="AK24" s="198">
        <f>AK5*$A$10</f>
        <v>664.16743883307447</v>
      </c>
      <c r="AL24" s="198">
        <f>AL5*$A$10</f>
        <v>664.16743883309505</v>
      </c>
      <c r="AM24" s="198">
        <f>AM5*$A$10</f>
        <v>664.16743883307447</v>
      </c>
      <c r="AN24" s="198">
        <f>AN5*$A$10</f>
        <v>664.16743883308129</v>
      </c>
      <c r="AO24" s="198">
        <f>AO5*$A$10</f>
        <v>664.16743883308823</v>
      </c>
    </row>
    <row r="25" spans="1:41">
      <c r="B25" s="202" t="s">
        <v>195</v>
      </c>
      <c r="C25" s="198">
        <f>C5*$A$11</f>
        <v>298.27878989509747</v>
      </c>
      <c r="D25" s="198">
        <f>D5*$A$11</f>
        <v>298.27878989509747</v>
      </c>
      <c r="E25" s="198">
        <f>E5*$A$11</f>
        <v>298.278789895096</v>
      </c>
      <c r="F25" s="198">
        <f>F5*$A$11</f>
        <v>208.56593924828607</v>
      </c>
      <c r="G25" s="198">
        <f>G5*$A$11</f>
        <v>255.05393211372686</v>
      </c>
      <c r="H25" s="198">
        <f>H5*$A$11</f>
        <v>255.05393211372834</v>
      </c>
      <c r="I25" s="198">
        <f>I5*$A$11</f>
        <v>255.05393211372834</v>
      </c>
      <c r="J25" s="198">
        <f>J5*$A$11</f>
        <v>255.05393211372686</v>
      </c>
      <c r="K25" s="198">
        <f>K5*$A$11</f>
        <v>255.05393211372834</v>
      </c>
      <c r="L25" s="198">
        <f>L5*$A$11</f>
        <v>198.30514887589274</v>
      </c>
      <c r="M25" s="198">
        <f>M5*$A$11</f>
        <v>253.58810491767176</v>
      </c>
      <c r="N25" s="198">
        <f>N5*$A$11</f>
        <v>253.58810491767176</v>
      </c>
      <c r="O25" s="198">
        <f>O5*$A$11</f>
        <v>253.58810491767176</v>
      </c>
      <c r="P25" s="198">
        <f>P5*$A$11</f>
        <v>253.58810491767028</v>
      </c>
      <c r="Q25" s="198">
        <f>Q5*$A$11</f>
        <v>253.58810491767176</v>
      </c>
      <c r="R25" s="198">
        <f>R5*$A$11</f>
        <v>135.32044358705659</v>
      </c>
      <c r="S25" s="198">
        <f>S5*$A$11</f>
        <v>276.88793953404809</v>
      </c>
      <c r="T25" s="198">
        <f>T5*$A$11</f>
        <v>276.88793953404809</v>
      </c>
      <c r="U25" s="198">
        <f>U5*$A$11</f>
        <v>276.88793953404809</v>
      </c>
      <c r="V25" s="198">
        <f>V5*$A$11</f>
        <v>276.88793953405104</v>
      </c>
      <c r="W25" s="198">
        <f>W5*$A$11</f>
        <v>276.88793953404513</v>
      </c>
      <c r="X25" s="198">
        <f>X5*$A$11</f>
        <v>194.76959754453773</v>
      </c>
      <c r="Y25" s="198">
        <f>Y5*$A$11</f>
        <v>275.26871181747532</v>
      </c>
      <c r="Z25" s="198">
        <f>Z5*$A$11</f>
        <v>275.26871181747532</v>
      </c>
      <c r="AA25" s="198">
        <f>AA5*$A$11</f>
        <v>275.26871181747532</v>
      </c>
      <c r="AB25" s="198">
        <f>AB5*$A$11</f>
        <v>275.26871181747532</v>
      </c>
      <c r="AC25" s="198">
        <f>AC5*$A$11</f>
        <v>275.26871181747828</v>
      </c>
      <c r="AD25" s="198">
        <f>AD5*$A$11</f>
        <v>96.422416041656149</v>
      </c>
      <c r="AE25" s="198">
        <f>AE5*$A$11</f>
        <v>286.34763829929261</v>
      </c>
      <c r="AF25" s="198">
        <f>AF5*$A$11</f>
        <v>286.34763829929261</v>
      </c>
      <c r="AG25" s="198">
        <f>AG5*$A$11</f>
        <v>286.34763829929261</v>
      </c>
      <c r="AH25" s="198">
        <f>AH5*$A$11</f>
        <v>286.34763829929261</v>
      </c>
      <c r="AI25" s="198">
        <f>AI5*$A$11</f>
        <v>286.34763829929261</v>
      </c>
      <c r="AJ25" s="198">
        <f>AJ5*$A$11</f>
        <v>179.45387557467248</v>
      </c>
      <c r="AK25" s="198">
        <f>AK5*$A$11</f>
        <v>284.64318807131758</v>
      </c>
      <c r="AL25" s="198">
        <f>AL5*$A$11</f>
        <v>284.64318807132639</v>
      </c>
      <c r="AM25" s="198">
        <f>AM5*$A$11</f>
        <v>284.64318807131758</v>
      </c>
      <c r="AN25" s="198">
        <f>AN5*$A$11</f>
        <v>284.64318807132054</v>
      </c>
      <c r="AO25" s="198">
        <f>AO5*$A$11</f>
        <v>284.64318807132344</v>
      </c>
    </row>
    <row r="26" spans="1:41" ht="24" customHeight="1">
      <c r="A26" s="192" t="s">
        <v>202</v>
      </c>
      <c r="B26" s="192"/>
    </row>
    <row r="27" spans="1:41">
      <c r="B27" s="199" t="s">
        <v>201</v>
      </c>
      <c r="C27" s="205">
        <f>'Base Mensual'!AG147-'Base Mensual'!AF147</f>
        <v>0</v>
      </c>
      <c r="D27" s="206">
        <f>'Base Mensual'!AH147-'Base Mensual'!AG147</f>
        <v>0</v>
      </c>
      <c r="E27" s="206">
        <f>'Base Mensual'!AI147-'Base Mensual'!AH147</f>
        <v>0</v>
      </c>
      <c r="F27" s="206">
        <f>'Base Mensual'!AJ147-'Base Mensual'!AI147</f>
        <v>8608.3213773314219</v>
      </c>
      <c r="G27" s="206">
        <f>'Base Mensual'!AK147-'Base Mensual'!AJ147</f>
        <v>33.667605302216543</v>
      </c>
      <c r="H27" s="206">
        <f>'Base Mensual'!AL147-'Base Mensual'!AK147</f>
        <v>102924.3124471489</v>
      </c>
      <c r="I27" s="206">
        <f>'Base Mensual'!AM147-'Base Mensual'!AL147</f>
        <v>128960.43118884687</v>
      </c>
      <c r="J27" s="206">
        <f>'Base Mensual'!AN147-'Base Mensual'!AM147</f>
        <v>153424.05797955237</v>
      </c>
      <c r="K27" s="206">
        <f>'Base Mensual'!AO147-'Base Mensual'!AN147</f>
        <v>236235.21044192556</v>
      </c>
      <c r="L27" s="206">
        <f>'Base Mensual'!AP147-'Base Mensual'!AO147</f>
        <v>199923.85991347104</v>
      </c>
      <c r="M27" s="206">
        <f>'Base Mensual'!AQ147-'Base Mensual'!AP147</f>
        <v>257531.37646639429</v>
      </c>
      <c r="N27" s="206">
        <f>'Base Mensual'!AR147-'Base Mensual'!AQ147</f>
        <v>207031.81430964614</v>
      </c>
      <c r="O27" s="206">
        <f>'Base Mensual'!AS147-'Base Mensual'!AR147</f>
        <v>159835.20978673734</v>
      </c>
      <c r="P27" s="206">
        <f>'Base Mensual'!AT147-'Base Mensual'!AS147</f>
        <v>140275.09803267801</v>
      </c>
      <c r="Q27" s="206">
        <f>'Base Mensual'!AU147-'Base Mensual'!AT147</f>
        <v>111443.36547952867</v>
      </c>
      <c r="R27" s="206">
        <f>'Base Mensual'!AV147-'Base Mensual'!AU147</f>
        <v>140000</v>
      </c>
      <c r="S27" s="206">
        <f>'Base Mensual'!AW147-'Base Mensual'!AV147</f>
        <v>140000</v>
      </c>
      <c r="T27" s="206">
        <f>'Base Mensual'!AX147-'Base Mensual'!AW147</f>
        <v>140000</v>
      </c>
      <c r="U27" s="206">
        <f>'Base Mensual'!AY147-'Base Mensual'!AX147</f>
        <v>140000</v>
      </c>
      <c r="V27" s="206">
        <f>'Base Mensual'!AZ147-'Base Mensual'!AY147</f>
        <v>140000</v>
      </c>
      <c r="W27" s="206">
        <f>'Base Mensual'!BA147-'Base Mensual'!AZ147</f>
        <v>140000</v>
      </c>
      <c r="X27" s="206">
        <f>'Base Mensual'!BB147-'Base Mensual'!BA147</f>
        <v>140000</v>
      </c>
      <c r="Y27" s="206">
        <f>'Base Mensual'!BC147-'Base Mensual'!BB147</f>
        <v>140000</v>
      </c>
      <c r="Z27" s="206">
        <f>'Base Mensual'!BD147-'Base Mensual'!BC147</f>
        <v>140000</v>
      </c>
      <c r="AA27" s="206">
        <f>'Base Mensual'!BE147-'Base Mensual'!BD147</f>
        <v>140000</v>
      </c>
      <c r="AB27" s="206">
        <f>'Base Mensual'!BF147-'Base Mensual'!BE147</f>
        <v>140000</v>
      </c>
      <c r="AC27" s="206">
        <f>'Base Mensual'!BG147-'Base Mensual'!BF147</f>
        <v>140000</v>
      </c>
      <c r="AD27" s="206">
        <f>'Base Mensual'!BH147-'Base Mensual'!BG147</f>
        <v>160000</v>
      </c>
      <c r="AE27" s="206">
        <f>'Base Mensual'!BI147-'Base Mensual'!BH147</f>
        <v>160000</v>
      </c>
      <c r="AF27" s="206">
        <f>'Base Mensual'!BJ147-'Base Mensual'!BI147</f>
        <v>160000</v>
      </c>
      <c r="AG27" s="206">
        <f>'Base Mensual'!BK147-'Base Mensual'!BJ147</f>
        <v>160000</v>
      </c>
      <c r="AH27" s="206">
        <f>'Base Mensual'!BL147-'Base Mensual'!BK147</f>
        <v>160000</v>
      </c>
      <c r="AI27" s="206">
        <f>'Base Mensual'!BM147-'Base Mensual'!BL147</f>
        <v>160000.00000000047</v>
      </c>
      <c r="AJ27" s="206">
        <f>'Base Mensual'!BN147-'Base Mensual'!BM147</f>
        <v>160000</v>
      </c>
      <c r="AK27" s="206">
        <f>'Base Mensual'!BO147-'Base Mensual'!BN147</f>
        <v>160000</v>
      </c>
      <c r="AL27" s="206">
        <f>'Base Mensual'!BP147-'Base Mensual'!BO147</f>
        <v>160000</v>
      </c>
      <c r="AM27" s="206">
        <f>'Base Mensual'!BQ147-'Base Mensual'!BP147</f>
        <v>160000</v>
      </c>
      <c r="AN27" s="206">
        <f>'Base Mensual'!BR147-'Base Mensual'!BQ147</f>
        <v>160000</v>
      </c>
      <c r="AO27" s="206">
        <f>'Base Mensual'!BS147-'Base Mensual'!BR147</f>
        <v>160000</v>
      </c>
    </row>
    <row r="28" spans="1:41">
      <c r="B28" s="200" t="s">
        <v>196</v>
      </c>
      <c r="C28" s="197">
        <f>C29+C30</f>
        <v>0</v>
      </c>
      <c r="D28" s="197">
        <f t="shared" ref="D28:AO28" si="6">D29+D30</f>
        <v>0</v>
      </c>
      <c r="E28" s="197">
        <f t="shared" si="6"/>
        <v>0</v>
      </c>
      <c r="F28" s="197">
        <f t="shared" si="6"/>
        <v>3156.3845050215214</v>
      </c>
      <c r="G28" s="197">
        <f t="shared" si="6"/>
        <v>9.2585914581095494</v>
      </c>
      <c r="H28" s="197">
        <f t="shared" si="6"/>
        <v>28304.185922965946</v>
      </c>
      <c r="I28" s="197">
        <f t="shared" si="6"/>
        <v>17732.059288466444</v>
      </c>
      <c r="J28" s="197">
        <f t="shared" si="6"/>
        <v>16876.64637775076</v>
      </c>
      <c r="K28" s="197">
        <f t="shared" si="6"/>
        <v>28873.192387346458</v>
      </c>
      <c r="L28" s="197">
        <f t="shared" si="6"/>
        <v>18326.353825401511</v>
      </c>
      <c r="M28" s="197">
        <f t="shared" si="6"/>
        <v>21791.116470233363</v>
      </c>
      <c r="N28" s="197">
        <f t="shared" si="6"/>
        <v>16266.785410043625</v>
      </c>
      <c r="O28" s="197">
        <f t="shared" si="6"/>
        <v>12558.480768957934</v>
      </c>
      <c r="P28" s="197">
        <f t="shared" si="6"/>
        <v>11021.6148454247</v>
      </c>
      <c r="Q28" s="197">
        <f t="shared" si="6"/>
        <v>8756.2644305343947</v>
      </c>
      <c r="R28" s="197">
        <f t="shared" si="6"/>
        <v>11000</v>
      </c>
      <c r="S28" s="197">
        <f t="shared" si="6"/>
        <v>11000</v>
      </c>
      <c r="T28" s="197">
        <f t="shared" si="6"/>
        <v>11000</v>
      </c>
      <c r="U28" s="197">
        <f t="shared" si="6"/>
        <v>11000</v>
      </c>
      <c r="V28" s="197">
        <f t="shared" si="6"/>
        <v>11000</v>
      </c>
      <c r="W28" s="197">
        <f t="shared" si="6"/>
        <v>11000</v>
      </c>
      <c r="X28" s="197">
        <f t="shared" si="6"/>
        <v>11000</v>
      </c>
      <c r="Y28" s="197">
        <f t="shared" si="6"/>
        <v>11000</v>
      </c>
      <c r="Z28" s="197">
        <f t="shared" si="6"/>
        <v>11000</v>
      </c>
      <c r="AA28" s="197">
        <f t="shared" si="6"/>
        <v>11000</v>
      </c>
      <c r="AB28" s="197">
        <f t="shared" si="6"/>
        <v>11000</v>
      </c>
      <c r="AC28" s="197">
        <f t="shared" si="6"/>
        <v>11000</v>
      </c>
      <c r="AD28" s="197">
        <f t="shared" si="6"/>
        <v>12571.428571428572</v>
      </c>
      <c r="AE28" s="197">
        <f t="shared" si="6"/>
        <v>12571.428571428572</v>
      </c>
      <c r="AF28" s="197">
        <f t="shared" si="6"/>
        <v>12571.428571428572</v>
      </c>
      <c r="AG28" s="197">
        <f t="shared" si="6"/>
        <v>12571.428571428572</v>
      </c>
      <c r="AH28" s="197">
        <f t="shared" si="6"/>
        <v>12571.428571428572</v>
      </c>
      <c r="AI28" s="197">
        <f t="shared" si="6"/>
        <v>12571.428571428609</v>
      </c>
      <c r="AJ28" s="197">
        <f t="shared" si="6"/>
        <v>12571.428571428572</v>
      </c>
      <c r="AK28" s="197">
        <f t="shared" si="6"/>
        <v>12571.428571428572</v>
      </c>
      <c r="AL28" s="197">
        <f t="shared" si="6"/>
        <v>12571.428571428572</v>
      </c>
      <c r="AM28" s="197">
        <f t="shared" si="6"/>
        <v>12571.428571428572</v>
      </c>
      <c r="AN28" s="197">
        <f t="shared" si="6"/>
        <v>12571.428571428572</v>
      </c>
      <c r="AO28" s="197">
        <f t="shared" si="6"/>
        <v>12571.428571428572</v>
      </c>
    </row>
    <row r="29" spans="1:41">
      <c r="B29" s="201" t="s">
        <v>192</v>
      </c>
      <c r="C29" s="198">
        <f>C6</f>
        <v>0</v>
      </c>
      <c r="D29" s="198">
        <f t="shared" ref="D29:AO29" si="7">D6</f>
        <v>0</v>
      </c>
      <c r="E29" s="198">
        <f t="shared" si="7"/>
        <v>0</v>
      </c>
      <c r="F29" s="198">
        <f t="shared" si="7"/>
        <v>2869.440459110474</v>
      </c>
      <c r="G29" s="198">
        <f t="shared" si="7"/>
        <v>8.4169013255541358</v>
      </c>
      <c r="H29" s="198">
        <f t="shared" si="7"/>
        <v>25731.078111787225</v>
      </c>
      <c r="I29" s="198">
        <f t="shared" si="7"/>
        <v>16120.053898605858</v>
      </c>
      <c r="J29" s="198">
        <f t="shared" si="7"/>
        <v>15342.405797955236</v>
      </c>
      <c r="K29" s="198">
        <f t="shared" si="7"/>
        <v>26248.356715769507</v>
      </c>
      <c r="L29" s="198">
        <f t="shared" si="7"/>
        <v>16660.32165945592</v>
      </c>
      <c r="M29" s="198">
        <f t="shared" si="7"/>
        <v>19810.10588203033</v>
      </c>
      <c r="N29" s="198">
        <f t="shared" si="7"/>
        <v>14787.986736403296</v>
      </c>
      <c r="O29" s="198">
        <f t="shared" si="7"/>
        <v>11416.800699052666</v>
      </c>
      <c r="P29" s="198">
        <f t="shared" si="7"/>
        <v>10019.649859477</v>
      </c>
      <c r="Q29" s="198">
        <f t="shared" si="7"/>
        <v>7960.2403913949047</v>
      </c>
      <c r="R29" s="198">
        <f t="shared" si="7"/>
        <v>10000</v>
      </c>
      <c r="S29" s="198">
        <f t="shared" si="7"/>
        <v>10000</v>
      </c>
      <c r="T29" s="198">
        <f t="shared" si="7"/>
        <v>10000</v>
      </c>
      <c r="U29" s="198">
        <f t="shared" si="7"/>
        <v>10000</v>
      </c>
      <c r="V29" s="198">
        <f t="shared" si="7"/>
        <v>10000</v>
      </c>
      <c r="W29" s="198">
        <f t="shared" si="7"/>
        <v>10000</v>
      </c>
      <c r="X29" s="198">
        <f t="shared" si="7"/>
        <v>10000</v>
      </c>
      <c r="Y29" s="198">
        <f t="shared" si="7"/>
        <v>10000</v>
      </c>
      <c r="Z29" s="198">
        <f t="shared" si="7"/>
        <v>10000</v>
      </c>
      <c r="AA29" s="198">
        <f t="shared" si="7"/>
        <v>10000</v>
      </c>
      <c r="AB29" s="198">
        <f t="shared" si="7"/>
        <v>10000</v>
      </c>
      <c r="AC29" s="198">
        <f t="shared" si="7"/>
        <v>10000</v>
      </c>
      <c r="AD29" s="198">
        <f t="shared" si="7"/>
        <v>11428.571428571429</v>
      </c>
      <c r="AE29" s="198">
        <f t="shared" si="7"/>
        <v>11428.571428571429</v>
      </c>
      <c r="AF29" s="198">
        <f t="shared" si="7"/>
        <v>11428.571428571429</v>
      </c>
      <c r="AG29" s="198">
        <f t="shared" si="7"/>
        <v>11428.571428571429</v>
      </c>
      <c r="AH29" s="198">
        <f t="shared" si="7"/>
        <v>11428.571428571429</v>
      </c>
      <c r="AI29" s="198">
        <f t="shared" si="7"/>
        <v>11428.571428571462</v>
      </c>
      <c r="AJ29" s="198">
        <f t="shared" si="7"/>
        <v>11428.571428571429</v>
      </c>
      <c r="AK29" s="198">
        <f t="shared" si="7"/>
        <v>11428.571428571429</v>
      </c>
      <c r="AL29" s="198">
        <f t="shared" si="7"/>
        <v>11428.571428571429</v>
      </c>
      <c r="AM29" s="198">
        <f t="shared" si="7"/>
        <v>11428.571428571429</v>
      </c>
      <c r="AN29" s="198">
        <f t="shared" si="7"/>
        <v>11428.571428571429</v>
      </c>
      <c r="AO29" s="198">
        <f t="shared" si="7"/>
        <v>11428.571428571429</v>
      </c>
    </row>
    <row r="30" spans="1:41">
      <c r="B30" s="201" t="s">
        <v>193</v>
      </c>
      <c r="C30" s="198">
        <f>C31+C32</f>
        <v>0</v>
      </c>
      <c r="D30" s="198">
        <f t="shared" ref="D30:AO30" si="8">D31+D32</f>
        <v>0</v>
      </c>
      <c r="E30" s="198">
        <f t="shared" si="8"/>
        <v>0</v>
      </c>
      <c r="F30" s="198">
        <f t="shared" si="8"/>
        <v>286.9440459110474</v>
      </c>
      <c r="G30" s="198">
        <f t="shared" si="8"/>
        <v>0.84169013255541358</v>
      </c>
      <c r="H30" s="198">
        <f t="shared" si="8"/>
        <v>2573.1078111787228</v>
      </c>
      <c r="I30" s="198">
        <f t="shared" si="8"/>
        <v>1612.0053898605859</v>
      </c>
      <c r="J30" s="198">
        <f t="shared" si="8"/>
        <v>1534.2405797955237</v>
      </c>
      <c r="K30" s="198">
        <f t="shared" si="8"/>
        <v>2624.835671576951</v>
      </c>
      <c r="L30" s="198">
        <f t="shared" si="8"/>
        <v>1666.0321659455919</v>
      </c>
      <c r="M30" s="198">
        <f t="shared" si="8"/>
        <v>1981.010588203033</v>
      </c>
      <c r="N30" s="198">
        <f t="shared" si="8"/>
        <v>1478.7986736403298</v>
      </c>
      <c r="O30" s="198">
        <f t="shared" si="8"/>
        <v>1141.6800699052667</v>
      </c>
      <c r="P30" s="198">
        <f t="shared" si="8"/>
        <v>1001.9649859477</v>
      </c>
      <c r="Q30" s="198">
        <f t="shared" si="8"/>
        <v>796.02403913949047</v>
      </c>
      <c r="R30" s="198">
        <f t="shared" si="8"/>
        <v>1000.0000000000001</v>
      </c>
      <c r="S30" s="198">
        <f t="shared" si="8"/>
        <v>1000.0000000000001</v>
      </c>
      <c r="T30" s="198">
        <f t="shared" si="8"/>
        <v>1000.0000000000001</v>
      </c>
      <c r="U30" s="198">
        <f t="shared" si="8"/>
        <v>1000.0000000000001</v>
      </c>
      <c r="V30" s="198">
        <f t="shared" si="8"/>
        <v>1000.0000000000001</v>
      </c>
      <c r="W30" s="198">
        <f t="shared" si="8"/>
        <v>1000.0000000000001</v>
      </c>
      <c r="X30" s="198">
        <f t="shared" si="8"/>
        <v>1000.0000000000001</v>
      </c>
      <c r="Y30" s="198">
        <f t="shared" si="8"/>
        <v>1000.0000000000001</v>
      </c>
      <c r="Z30" s="198">
        <f t="shared" si="8"/>
        <v>1000.0000000000001</v>
      </c>
      <c r="AA30" s="198">
        <f t="shared" si="8"/>
        <v>1000.0000000000001</v>
      </c>
      <c r="AB30" s="198">
        <f t="shared" si="8"/>
        <v>1000.0000000000001</v>
      </c>
      <c r="AC30" s="198">
        <f t="shared" si="8"/>
        <v>1000.0000000000001</v>
      </c>
      <c r="AD30" s="198">
        <f t="shared" si="8"/>
        <v>1142.8571428571431</v>
      </c>
      <c r="AE30" s="198">
        <f t="shared" si="8"/>
        <v>1142.8571428571431</v>
      </c>
      <c r="AF30" s="198">
        <f t="shared" si="8"/>
        <v>1142.8571428571431</v>
      </c>
      <c r="AG30" s="198">
        <f t="shared" si="8"/>
        <v>1142.8571428571431</v>
      </c>
      <c r="AH30" s="198">
        <f t="shared" si="8"/>
        <v>1142.8571428571431</v>
      </c>
      <c r="AI30" s="198">
        <f t="shared" si="8"/>
        <v>1142.8571428571463</v>
      </c>
      <c r="AJ30" s="198">
        <f t="shared" si="8"/>
        <v>1142.8571428571431</v>
      </c>
      <c r="AK30" s="198">
        <f t="shared" si="8"/>
        <v>1142.8571428571431</v>
      </c>
      <c r="AL30" s="198">
        <f t="shared" si="8"/>
        <v>1142.8571428571431</v>
      </c>
      <c r="AM30" s="198">
        <f t="shared" si="8"/>
        <v>1142.8571428571431</v>
      </c>
      <c r="AN30" s="198">
        <f t="shared" si="8"/>
        <v>1142.8571428571431</v>
      </c>
      <c r="AO30" s="198">
        <f t="shared" si="8"/>
        <v>1142.8571428571431</v>
      </c>
    </row>
    <row r="31" spans="1:41">
      <c r="B31" s="202" t="s">
        <v>194</v>
      </c>
      <c r="C31" s="198">
        <f>C6*$A$10</f>
        <v>0</v>
      </c>
      <c r="D31" s="198">
        <f>D6*$A$10</f>
        <v>0</v>
      </c>
      <c r="E31" s="198">
        <f>E6*$A$10</f>
        <v>0</v>
      </c>
      <c r="F31" s="198">
        <f>F6*$A$10</f>
        <v>200.86083213773318</v>
      </c>
      <c r="G31" s="198">
        <f>G6*$A$10</f>
        <v>0.58918309278878955</v>
      </c>
      <c r="H31" s="198">
        <f>H6*$A$10</f>
        <v>1801.1754678251059</v>
      </c>
      <c r="I31" s="198">
        <f>I6*$A$10</f>
        <v>1128.4037729024101</v>
      </c>
      <c r="J31" s="198">
        <f>J6*$A$10</f>
        <v>1073.9684058568666</v>
      </c>
      <c r="K31" s="198">
        <f>K6*$A$10</f>
        <v>1837.3849701038657</v>
      </c>
      <c r="L31" s="198">
        <f>L6*$A$10</f>
        <v>1166.2225161619144</v>
      </c>
      <c r="M31" s="198">
        <f>M6*$A$10</f>
        <v>1386.7074117421232</v>
      </c>
      <c r="N31" s="198">
        <f>N6*$A$10</f>
        <v>1035.1590715482309</v>
      </c>
      <c r="O31" s="198">
        <f>O6*$A$10</f>
        <v>799.17604893368673</v>
      </c>
      <c r="P31" s="198">
        <f>P6*$A$10</f>
        <v>701.37549016339005</v>
      </c>
      <c r="Q31" s="198">
        <f>Q6*$A$10</f>
        <v>557.21682739764333</v>
      </c>
      <c r="R31" s="198">
        <f>R6*$A$10</f>
        <v>700.00000000000011</v>
      </c>
      <c r="S31" s="198">
        <f>S6*$A$10</f>
        <v>700.00000000000011</v>
      </c>
      <c r="T31" s="198">
        <f>T6*$A$10</f>
        <v>700.00000000000011</v>
      </c>
      <c r="U31" s="198">
        <f>U6*$A$10</f>
        <v>700.00000000000011</v>
      </c>
      <c r="V31" s="198">
        <f>V6*$A$10</f>
        <v>700.00000000000011</v>
      </c>
      <c r="W31" s="198">
        <f>W6*$A$10</f>
        <v>700.00000000000011</v>
      </c>
      <c r="X31" s="198">
        <f>X6*$A$10</f>
        <v>700.00000000000011</v>
      </c>
      <c r="Y31" s="198">
        <f>Y6*$A$10</f>
        <v>700.00000000000011</v>
      </c>
      <c r="Z31" s="198">
        <f>Z6*$A$10</f>
        <v>700.00000000000011</v>
      </c>
      <c r="AA31" s="198">
        <f>AA6*$A$10</f>
        <v>700.00000000000011</v>
      </c>
      <c r="AB31" s="198">
        <f>AB6*$A$10</f>
        <v>700.00000000000011</v>
      </c>
      <c r="AC31" s="198">
        <f>AC6*$A$10</f>
        <v>700.00000000000011</v>
      </c>
      <c r="AD31" s="198">
        <f>AD6*$A$10</f>
        <v>800.00000000000011</v>
      </c>
      <c r="AE31" s="198">
        <f>AE6*$A$10</f>
        <v>800.00000000000011</v>
      </c>
      <c r="AF31" s="198">
        <f>AF6*$A$10</f>
        <v>800.00000000000011</v>
      </c>
      <c r="AG31" s="198">
        <f>AG6*$A$10</f>
        <v>800.00000000000011</v>
      </c>
      <c r="AH31" s="198">
        <f>AH6*$A$10</f>
        <v>800.00000000000011</v>
      </c>
      <c r="AI31" s="198">
        <f>AI6*$A$10</f>
        <v>800.00000000000239</v>
      </c>
      <c r="AJ31" s="198">
        <f>AJ6*$A$10</f>
        <v>800.00000000000011</v>
      </c>
      <c r="AK31" s="198">
        <f>AK6*$A$10</f>
        <v>800.00000000000011</v>
      </c>
      <c r="AL31" s="198">
        <f>AL6*$A$10</f>
        <v>800.00000000000011</v>
      </c>
      <c r="AM31" s="198">
        <f>AM6*$A$10</f>
        <v>800.00000000000011</v>
      </c>
      <c r="AN31" s="198">
        <f>AN6*$A$10</f>
        <v>800.00000000000011</v>
      </c>
      <c r="AO31" s="198">
        <f>AO6*$A$10</f>
        <v>800.00000000000011</v>
      </c>
    </row>
    <row r="32" spans="1:41">
      <c r="B32" s="202" t="s">
        <v>195</v>
      </c>
      <c r="C32" s="198">
        <f>C6*$A$11</f>
        <v>0</v>
      </c>
      <c r="D32" s="198">
        <f>D6*$A$11</f>
        <v>0</v>
      </c>
      <c r="E32" s="198">
        <f>E6*$A$11</f>
        <v>0</v>
      </c>
      <c r="F32" s="198">
        <f>F6*$A$11</f>
        <v>86.083213773314213</v>
      </c>
      <c r="G32" s="198">
        <f>G6*$A$11</f>
        <v>0.25250703976662409</v>
      </c>
      <c r="H32" s="198">
        <f>H6*$A$11</f>
        <v>771.93234335361672</v>
      </c>
      <c r="I32" s="198">
        <f>I6*$A$11</f>
        <v>483.60161695817573</v>
      </c>
      <c r="J32" s="198">
        <f>J6*$A$11</f>
        <v>460.27217393865709</v>
      </c>
      <c r="K32" s="198">
        <f>K6*$A$11</f>
        <v>787.45070147308513</v>
      </c>
      <c r="L32" s="198">
        <f>L6*$A$11</f>
        <v>499.80964978367757</v>
      </c>
      <c r="M32" s="198">
        <f>M6*$A$11</f>
        <v>594.30317646090987</v>
      </c>
      <c r="N32" s="198">
        <f>N6*$A$11</f>
        <v>443.63960209209887</v>
      </c>
      <c r="O32" s="198">
        <f>O6*$A$11</f>
        <v>342.50402097157996</v>
      </c>
      <c r="P32" s="198">
        <f>P6*$A$11</f>
        <v>300.58949578430997</v>
      </c>
      <c r="Q32" s="198">
        <f>Q6*$A$11</f>
        <v>238.80721174184714</v>
      </c>
      <c r="R32" s="198">
        <f>R6*$A$11</f>
        <v>300</v>
      </c>
      <c r="S32" s="198">
        <f>S6*$A$11</f>
        <v>300</v>
      </c>
      <c r="T32" s="198">
        <f>T6*$A$11</f>
        <v>300</v>
      </c>
      <c r="U32" s="198">
        <f>U6*$A$11</f>
        <v>300</v>
      </c>
      <c r="V32" s="198">
        <f>V6*$A$11</f>
        <v>300</v>
      </c>
      <c r="W32" s="198">
        <f>W6*$A$11</f>
        <v>300</v>
      </c>
      <c r="X32" s="198">
        <f>X6*$A$11</f>
        <v>300</v>
      </c>
      <c r="Y32" s="198">
        <f>Y6*$A$11</f>
        <v>300</v>
      </c>
      <c r="Z32" s="198">
        <f>Z6*$A$11</f>
        <v>300</v>
      </c>
      <c r="AA32" s="198">
        <f>AA6*$A$11</f>
        <v>300</v>
      </c>
      <c r="AB32" s="198">
        <f>AB6*$A$11</f>
        <v>300</v>
      </c>
      <c r="AC32" s="198">
        <f>AC6*$A$11</f>
        <v>300</v>
      </c>
      <c r="AD32" s="198">
        <f>AD6*$A$11</f>
        <v>342.85714285714289</v>
      </c>
      <c r="AE32" s="198">
        <f>AE6*$A$11</f>
        <v>342.85714285714289</v>
      </c>
      <c r="AF32" s="198">
        <f>AF6*$A$11</f>
        <v>342.85714285714289</v>
      </c>
      <c r="AG32" s="198">
        <f>AG6*$A$11</f>
        <v>342.85714285714289</v>
      </c>
      <c r="AH32" s="198">
        <f>AH6*$A$11</f>
        <v>342.85714285714289</v>
      </c>
      <c r="AI32" s="198">
        <f>AI6*$A$11</f>
        <v>342.85714285714386</v>
      </c>
      <c r="AJ32" s="198">
        <f>AJ6*$A$11</f>
        <v>342.85714285714289</v>
      </c>
      <c r="AK32" s="198">
        <f>AK6*$A$11</f>
        <v>342.85714285714289</v>
      </c>
      <c r="AL32" s="198">
        <f>AL6*$A$11</f>
        <v>342.85714285714289</v>
      </c>
      <c r="AM32" s="198">
        <f>AM6*$A$11</f>
        <v>342.85714285714289</v>
      </c>
      <c r="AN32" s="198">
        <f>AN6*$A$11</f>
        <v>342.85714285714289</v>
      </c>
      <c r="AO32" s="198">
        <f>AO6*$A$11</f>
        <v>342.85714285714289</v>
      </c>
    </row>
    <row r="33" spans="1:41" ht="22.5" customHeight="1">
      <c r="A33" s="192" t="s">
        <v>203</v>
      </c>
      <c r="B33" s="192"/>
    </row>
    <row r="34" spans="1:41">
      <c r="B34" s="199" t="s">
        <v>200</v>
      </c>
      <c r="C34" s="205">
        <f>'Base Mensual'!AG163-'Base Mensual'!AF163</f>
        <v>0</v>
      </c>
      <c r="D34" s="206">
        <f>'Base Mensual'!AH163-'Base Mensual'!AG163</f>
        <v>0</v>
      </c>
      <c r="E34" s="206">
        <f>'Base Mensual'!AI163-'Base Mensual'!AH163</f>
        <v>0</v>
      </c>
      <c r="F34" s="206">
        <f>'Base Mensual'!AJ163-'Base Mensual'!AI163</f>
        <v>0</v>
      </c>
      <c r="G34" s="206">
        <f>'Base Mensual'!AK163-'Base Mensual'!AJ163</f>
        <v>0</v>
      </c>
      <c r="H34" s="206">
        <f>'Base Mensual'!AL163-'Base Mensual'!AK163</f>
        <v>0</v>
      </c>
      <c r="I34" s="206">
        <f>'Base Mensual'!AM163-'Base Mensual'!AL163</f>
        <v>10043.041606886656</v>
      </c>
      <c r="J34" s="206">
        <f>'Base Mensual'!AN163-'Base Mensual'!AM163</f>
        <v>39278.872852586966</v>
      </c>
      <c r="K34" s="206">
        <f>'Base Mensual'!AO163-'Base Mensual'!AN163</f>
        <v>80838.770541939302</v>
      </c>
      <c r="L34" s="206">
        <f>'Base Mensual'!AP163-'Base Mensual'!AO163</f>
        <v>150453.836386988</v>
      </c>
      <c r="M34" s="206">
        <f>'Base Mensual'!AQ163-'Base Mensual'!AP163</f>
        <v>178994.73430947762</v>
      </c>
      <c r="N34" s="206">
        <f>'Base Mensual'!AR163-'Base Mensual'!AQ163</f>
        <v>275607.74551557982</v>
      </c>
      <c r="O34" s="206">
        <f>'Base Mensual'!AS163-'Base Mensual'!AR163</f>
        <v>233244.50323238259</v>
      </c>
      <c r="P34" s="206">
        <f>'Base Mensual'!AT163-'Base Mensual'!AS163</f>
        <v>300453.27254412661</v>
      </c>
      <c r="Q34" s="206">
        <f>'Base Mensual'!AU163-'Base Mensual'!AT163</f>
        <v>241537.11669458705</v>
      </c>
      <c r="R34" s="206">
        <f>'Base Mensual'!AV163-'Base Mensual'!AU163</f>
        <v>186474.4114178603</v>
      </c>
      <c r="S34" s="206">
        <f>'Base Mensual'!AW163-'Base Mensual'!AV163</f>
        <v>163654.28103812481</v>
      </c>
      <c r="T34" s="206">
        <f>'Base Mensual'!AX163-'Base Mensual'!AW163</f>
        <v>130017.2597261162</v>
      </c>
      <c r="U34" s="206">
        <f>'Base Mensual'!AY163-'Base Mensual'!AX163</f>
        <v>126059.40615208587</v>
      </c>
      <c r="V34" s="206">
        <f>'Base Mensual'!AZ163-'Base Mensual'!AY163</f>
        <v>231551.90011616796</v>
      </c>
      <c r="W34" s="206">
        <f>'Base Mensual'!BA163-'Base Mensual'!AZ163</f>
        <v>152354.41263414267</v>
      </c>
      <c r="X34" s="206">
        <f>'Base Mensual'!BB163-'Base Mensual'!BA163</f>
        <v>69635.110834702384</v>
      </c>
      <c r="Y34" s="206">
        <f>'Base Mensual'!BC163-'Base Mensual'!BB163</f>
        <v>113092.6014931621</v>
      </c>
      <c r="Z34" s="206">
        <f>'Base Mensual'!BD163-'Base Mensual'!BC163</f>
        <v>107822.65436676936</v>
      </c>
      <c r="AA34" s="206">
        <f>'Base Mensual'!BE163-'Base Mensual'!BD163</f>
        <v>130687.86159325158</v>
      </c>
      <c r="AB34" s="206">
        <f>'Base Mensual'!BF163-'Base Mensual'!BE163</f>
        <v>239328.31225154689</v>
      </c>
      <c r="AC34" s="206">
        <f>'Base Mensual'!BG163-'Base Mensual'!BF163</f>
        <v>262164.09296302591</v>
      </c>
      <c r="AD34" s="206">
        <f>'Base Mensual'!BH163-'Base Mensual'!BG163</f>
        <v>160307.66035271483</v>
      </c>
      <c r="AE34" s="206">
        <f>'Base Mensual'!BI163-'Base Mensual'!BH163</f>
        <v>113601.30141692469</v>
      </c>
      <c r="AF34" s="206">
        <f>'Base Mensual'!BJ163-'Base Mensual'!BI163</f>
        <v>150000</v>
      </c>
      <c r="AG34" s="206">
        <f>'Base Mensual'!BK163-'Base Mensual'!BJ163</f>
        <v>150000</v>
      </c>
      <c r="AH34" s="206">
        <f>'Base Mensual'!BL163-'Base Mensual'!BK163</f>
        <v>150000</v>
      </c>
      <c r="AI34" s="206">
        <f>'Base Mensual'!BM163-'Base Mensual'!BL163</f>
        <v>149999.99999999953</v>
      </c>
      <c r="AJ34" s="206">
        <f>'Base Mensual'!BN163-'Base Mensual'!BM163</f>
        <v>150000</v>
      </c>
      <c r="AK34" s="206">
        <f>'Base Mensual'!BO163-'Base Mensual'!BN163</f>
        <v>150000</v>
      </c>
      <c r="AL34" s="206">
        <f>'Base Mensual'!BP163-'Base Mensual'!BO163</f>
        <v>150000</v>
      </c>
      <c r="AM34" s="206">
        <f>'Base Mensual'!BQ163-'Base Mensual'!BP163</f>
        <v>150000</v>
      </c>
      <c r="AN34" s="206">
        <f>'Base Mensual'!BR163-'Base Mensual'!BQ163</f>
        <v>150000</v>
      </c>
      <c r="AO34" s="206">
        <f>'Base Mensual'!BS163-'Base Mensual'!BR163</f>
        <v>150000</v>
      </c>
    </row>
    <row r="35" spans="1:41">
      <c r="B35" s="200" t="s">
        <v>196</v>
      </c>
      <c r="C35" s="197">
        <f>C36+C37</f>
        <v>0</v>
      </c>
      <c r="D35" s="197">
        <f t="shared" ref="D35:AO35" si="9">D36+D37</f>
        <v>0</v>
      </c>
      <c r="E35" s="197">
        <f t="shared" si="9"/>
        <v>0</v>
      </c>
      <c r="F35" s="197">
        <f t="shared" si="9"/>
        <v>0</v>
      </c>
      <c r="G35" s="197">
        <f t="shared" si="9"/>
        <v>0</v>
      </c>
      <c r="H35" s="197">
        <f t="shared" si="9"/>
        <v>0</v>
      </c>
      <c r="I35" s="197">
        <f t="shared" si="9"/>
        <v>2761.8364418938304</v>
      </c>
      <c r="J35" s="197">
        <f t="shared" si="9"/>
        <v>5400.8450172307075</v>
      </c>
      <c r="K35" s="197">
        <f t="shared" si="9"/>
        <v>7410.2206330111021</v>
      </c>
      <c r="L35" s="197">
        <f t="shared" si="9"/>
        <v>15045.3836386988</v>
      </c>
      <c r="M35" s="197">
        <f t="shared" si="9"/>
        <v>15145.708287725029</v>
      </c>
      <c r="N35" s="197">
        <f t="shared" si="9"/>
        <v>21654.894290509845</v>
      </c>
      <c r="O35" s="197">
        <f t="shared" si="9"/>
        <v>19736.073350432373</v>
      </c>
      <c r="P35" s="197">
        <f t="shared" si="9"/>
        <v>27541.549983211607</v>
      </c>
      <c r="Q35" s="197">
        <f t="shared" si="9"/>
        <v>17712.721890936384</v>
      </c>
      <c r="R35" s="197">
        <f t="shared" si="9"/>
        <v>11395.658475535907</v>
      </c>
      <c r="S35" s="197">
        <f t="shared" si="9"/>
        <v>10589.394655408076</v>
      </c>
      <c r="T35" s="197">
        <f t="shared" si="9"/>
        <v>8412.8815116898713</v>
      </c>
      <c r="U35" s="197">
        <f t="shared" si="9"/>
        <v>6933.2673383647225</v>
      </c>
      <c r="V35" s="197">
        <f t="shared" si="9"/>
        <v>13405.636322514987</v>
      </c>
      <c r="W35" s="197">
        <f t="shared" si="9"/>
        <v>8820.5186261872077</v>
      </c>
      <c r="X35" s="197">
        <f t="shared" si="9"/>
        <v>4031.5064167459277</v>
      </c>
      <c r="Y35" s="197">
        <f t="shared" si="9"/>
        <v>6911.2145356932397</v>
      </c>
      <c r="Z35" s="197">
        <f t="shared" si="9"/>
        <v>6589.1622113025724</v>
      </c>
      <c r="AA35" s="197">
        <f t="shared" si="9"/>
        <v>7986.480430698708</v>
      </c>
      <c r="AB35" s="197">
        <f t="shared" si="9"/>
        <v>14625.619082038975</v>
      </c>
      <c r="AC35" s="197">
        <f t="shared" si="9"/>
        <v>16021.139014407137</v>
      </c>
      <c r="AD35" s="197">
        <f t="shared" si="9"/>
        <v>8816.9213193993164</v>
      </c>
      <c r="AE35" s="197">
        <f t="shared" si="9"/>
        <v>6248.0715779308575</v>
      </c>
      <c r="AF35" s="197">
        <f t="shared" si="9"/>
        <v>9166.6666666666679</v>
      </c>
      <c r="AG35" s="197">
        <f t="shared" si="9"/>
        <v>9166.6666666666679</v>
      </c>
      <c r="AH35" s="197">
        <f t="shared" si="9"/>
        <v>9705.8823529411766</v>
      </c>
      <c r="AI35" s="197">
        <f t="shared" si="9"/>
        <v>8684.2105263157628</v>
      </c>
      <c r="AJ35" s="197">
        <f t="shared" si="9"/>
        <v>8684.21052631579</v>
      </c>
      <c r="AK35" s="197">
        <f t="shared" si="9"/>
        <v>8684.21052631579</v>
      </c>
      <c r="AL35" s="197">
        <f t="shared" si="9"/>
        <v>8684.21052631579</v>
      </c>
      <c r="AM35" s="197">
        <f t="shared" si="9"/>
        <v>8684.21052631579</v>
      </c>
      <c r="AN35" s="197">
        <f t="shared" si="9"/>
        <v>8684.21052631579</v>
      </c>
      <c r="AO35" s="197">
        <f t="shared" si="9"/>
        <v>8684.21052631579</v>
      </c>
    </row>
    <row r="36" spans="1:41">
      <c r="B36" s="201" t="s">
        <v>192</v>
      </c>
      <c r="C36" s="198">
        <f>C7</f>
        <v>0</v>
      </c>
      <c r="D36" s="198">
        <f t="shared" ref="D36:AO36" si="10">D7</f>
        <v>0</v>
      </c>
      <c r="E36" s="198">
        <f t="shared" si="10"/>
        <v>0</v>
      </c>
      <c r="F36" s="198">
        <f t="shared" si="10"/>
        <v>0</v>
      </c>
      <c r="G36" s="198">
        <f t="shared" si="10"/>
        <v>0</v>
      </c>
      <c r="H36" s="198">
        <f t="shared" si="10"/>
        <v>0</v>
      </c>
      <c r="I36" s="198">
        <f t="shared" si="10"/>
        <v>2510.760401721664</v>
      </c>
      <c r="J36" s="198">
        <f t="shared" si="10"/>
        <v>4909.8591065733708</v>
      </c>
      <c r="K36" s="198">
        <f t="shared" si="10"/>
        <v>6736.5642118282749</v>
      </c>
      <c r="L36" s="198">
        <f t="shared" si="10"/>
        <v>13677.621489726182</v>
      </c>
      <c r="M36" s="198">
        <f t="shared" si="10"/>
        <v>13768.825716113663</v>
      </c>
      <c r="N36" s="198">
        <f t="shared" si="10"/>
        <v>19686.26753682713</v>
      </c>
      <c r="O36" s="198">
        <f t="shared" si="10"/>
        <v>17941.884864029431</v>
      </c>
      <c r="P36" s="198">
        <f t="shared" si="10"/>
        <v>25037.772712010552</v>
      </c>
      <c r="Q36" s="198">
        <f t="shared" si="10"/>
        <v>16102.474446305803</v>
      </c>
      <c r="R36" s="198">
        <f t="shared" si="10"/>
        <v>10359.689523214462</v>
      </c>
      <c r="S36" s="198">
        <f t="shared" si="10"/>
        <v>9626.7224140073413</v>
      </c>
      <c r="T36" s="198">
        <f t="shared" si="10"/>
        <v>7648.0741015362473</v>
      </c>
      <c r="U36" s="198">
        <f t="shared" si="10"/>
        <v>6302.9703076042933</v>
      </c>
      <c r="V36" s="198">
        <f t="shared" si="10"/>
        <v>12186.942111377261</v>
      </c>
      <c r="W36" s="198">
        <f t="shared" si="10"/>
        <v>8018.6532965338247</v>
      </c>
      <c r="X36" s="198">
        <f t="shared" si="10"/>
        <v>3665.0058334053888</v>
      </c>
      <c r="Y36" s="198">
        <f t="shared" si="10"/>
        <v>6282.9223051756726</v>
      </c>
      <c r="Z36" s="198">
        <f t="shared" si="10"/>
        <v>5990.1474648205203</v>
      </c>
      <c r="AA36" s="198">
        <f t="shared" si="10"/>
        <v>7260.4367551806436</v>
      </c>
      <c r="AB36" s="198">
        <f t="shared" si="10"/>
        <v>13296.01734730816</v>
      </c>
      <c r="AC36" s="198">
        <f t="shared" si="10"/>
        <v>14564.671831279216</v>
      </c>
      <c r="AD36" s="198">
        <f t="shared" si="10"/>
        <v>8015.3830176357415</v>
      </c>
      <c r="AE36" s="198">
        <f t="shared" si="10"/>
        <v>5680.0650708462344</v>
      </c>
      <c r="AF36" s="198">
        <f t="shared" si="10"/>
        <v>8333.3333333333339</v>
      </c>
      <c r="AG36" s="198">
        <f t="shared" si="10"/>
        <v>8333.3333333333339</v>
      </c>
      <c r="AH36" s="198">
        <f t="shared" si="10"/>
        <v>8823.5294117647063</v>
      </c>
      <c r="AI36" s="198">
        <f t="shared" si="10"/>
        <v>7894.7368421052388</v>
      </c>
      <c r="AJ36" s="198">
        <f t="shared" si="10"/>
        <v>7894.7368421052633</v>
      </c>
      <c r="AK36" s="198">
        <f t="shared" si="10"/>
        <v>7894.7368421052633</v>
      </c>
      <c r="AL36" s="198">
        <f t="shared" si="10"/>
        <v>7894.7368421052633</v>
      </c>
      <c r="AM36" s="198">
        <f t="shared" si="10"/>
        <v>7894.7368421052633</v>
      </c>
      <c r="AN36" s="198">
        <f t="shared" si="10"/>
        <v>7894.7368421052633</v>
      </c>
      <c r="AO36" s="198">
        <f t="shared" si="10"/>
        <v>7894.7368421052633</v>
      </c>
    </row>
    <row r="37" spans="1:41">
      <c r="B37" s="201" t="s">
        <v>193</v>
      </c>
      <c r="C37" s="198">
        <f>C38+C39</f>
        <v>0</v>
      </c>
      <c r="D37" s="198">
        <f t="shared" ref="D37:AO37" si="11">D38+D39</f>
        <v>0</v>
      </c>
      <c r="E37" s="198">
        <f t="shared" si="11"/>
        <v>0</v>
      </c>
      <c r="F37" s="198">
        <f t="shared" si="11"/>
        <v>0</v>
      </c>
      <c r="G37" s="198">
        <f t="shared" si="11"/>
        <v>0</v>
      </c>
      <c r="H37" s="198">
        <f t="shared" si="11"/>
        <v>0</v>
      </c>
      <c r="I37" s="198">
        <f t="shared" si="11"/>
        <v>251.07604017216642</v>
      </c>
      <c r="J37" s="198">
        <f t="shared" si="11"/>
        <v>490.98591065733712</v>
      </c>
      <c r="K37" s="198">
        <f t="shared" si="11"/>
        <v>673.65642118282756</v>
      </c>
      <c r="L37" s="198">
        <f t="shared" si="11"/>
        <v>1367.7621489726182</v>
      </c>
      <c r="M37" s="198">
        <f t="shared" si="11"/>
        <v>1376.8825716113663</v>
      </c>
      <c r="N37" s="198">
        <f t="shared" si="11"/>
        <v>1968.6267536827131</v>
      </c>
      <c r="O37" s="198">
        <f t="shared" si="11"/>
        <v>1794.1884864029432</v>
      </c>
      <c r="P37" s="198">
        <f t="shared" si="11"/>
        <v>2503.7772712010556</v>
      </c>
      <c r="Q37" s="198">
        <f t="shared" si="11"/>
        <v>1610.2474446305805</v>
      </c>
      <c r="R37" s="198">
        <f t="shared" si="11"/>
        <v>1035.9689523214463</v>
      </c>
      <c r="S37" s="198">
        <f t="shared" si="11"/>
        <v>962.67224140073426</v>
      </c>
      <c r="T37" s="198">
        <f t="shared" si="11"/>
        <v>764.8074101536248</v>
      </c>
      <c r="U37" s="198">
        <f t="shared" si="11"/>
        <v>630.29703076042938</v>
      </c>
      <c r="V37" s="198">
        <f t="shared" si="11"/>
        <v>1218.6942111377261</v>
      </c>
      <c r="W37" s="198">
        <f t="shared" si="11"/>
        <v>801.86532965338256</v>
      </c>
      <c r="X37" s="198">
        <f t="shared" si="11"/>
        <v>366.50058334053887</v>
      </c>
      <c r="Y37" s="198">
        <f t="shared" si="11"/>
        <v>628.2922305175673</v>
      </c>
      <c r="Z37" s="198">
        <f t="shared" si="11"/>
        <v>599.01474648205203</v>
      </c>
      <c r="AA37" s="198">
        <f t="shared" si="11"/>
        <v>726.04367551806445</v>
      </c>
      <c r="AB37" s="198">
        <f t="shared" si="11"/>
        <v>1329.6017347308159</v>
      </c>
      <c r="AC37" s="198">
        <f t="shared" si="11"/>
        <v>1456.4671831279218</v>
      </c>
      <c r="AD37" s="198">
        <f t="shared" si="11"/>
        <v>801.53830176357417</v>
      </c>
      <c r="AE37" s="198">
        <f t="shared" si="11"/>
        <v>568.00650708462354</v>
      </c>
      <c r="AF37" s="198">
        <f t="shared" si="11"/>
        <v>833.33333333333348</v>
      </c>
      <c r="AG37" s="198">
        <f t="shared" si="11"/>
        <v>833.33333333333348</v>
      </c>
      <c r="AH37" s="198">
        <f t="shared" si="11"/>
        <v>882.35294117647072</v>
      </c>
      <c r="AI37" s="198">
        <f t="shared" si="11"/>
        <v>789.47368421052386</v>
      </c>
      <c r="AJ37" s="198">
        <f t="shared" si="11"/>
        <v>789.47368421052636</v>
      </c>
      <c r="AK37" s="198">
        <f t="shared" si="11"/>
        <v>789.47368421052636</v>
      </c>
      <c r="AL37" s="198">
        <f t="shared" si="11"/>
        <v>789.47368421052636</v>
      </c>
      <c r="AM37" s="198">
        <f t="shared" si="11"/>
        <v>789.47368421052636</v>
      </c>
      <c r="AN37" s="198">
        <f t="shared" si="11"/>
        <v>789.47368421052636</v>
      </c>
      <c r="AO37" s="198">
        <f t="shared" si="11"/>
        <v>789.47368421052636</v>
      </c>
    </row>
    <row r="38" spans="1:41">
      <c r="B38" s="202" t="s">
        <v>194</v>
      </c>
      <c r="C38" s="198">
        <f>C7*$A$10</f>
        <v>0</v>
      </c>
      <c r="D38" s="198">
        <f>D7*$A$10</f>
        <v>0</v>
      </c>
      <c r="E38" s="198">
        <f>E7*$A$10</f>
        <v>0</v>
      </c>
      <c r="F38" s="198">
        <f>F7*$A$10</f>
        <v>0</v>
      </c>
      <c r="G38" s="198">
        <f>G7*$A$10</f>
        <v>0</v>
      </c>
      <c r="H38" s="198">
        <f>H7*$A$10</f>
        <v>0</v>
      </c>
      <c r="I38" s="198">
        <f>I7*$A$10</f>
        <v>175.7532281205165</v>
      </c>
      <c r="J38" s="198">
        <f>J7*$A$10</f>
        <v>343.69013746013599</v>
      </c>
      <c r="K38" s="198">
        <f>K7*$A$10</f>
        <v>471.55949482797928</v>
      </c>
      <c r="L38" s="198">
        <f>L7*$A$10</f>
        <v>957.43350428083284</v>
      </c>
      <c r="M38" s="198">
        <f>M7*$A$10</f>
        <v>963.8178001279565</v>
      </c>
      <c r="N38" s="198">
        <f>N7*$A$10</f>
        <v>1378.0387275778992</v>
      </c>
      <c r="O38" s="198">
        <f>O7*$A$10</f>
        <v>1255.9319404820603</v>
      </c>
      <c r="P38" s="198">
        <f>P7*$A$10</f>
        <v>1752.6440898407388</v>
      </c>
      <c r="Q38" s="198">
        <f>Q7*$A$10</f>
        <v>1127.1732112414063</v>
      </c>
      <c r="R38" s="198">
        <f>R7*$A$10</f>
        <v>725.17826662501238</v>
      </c>
      <c r="S38" s="198">
        <f>S7*$A$10</f>
        <v>673.87056898051401</v>
      </c>
      <c r="T38" s="198">
        <f>T7*$A$10</f>
        <v>535.36518710753739</v>
      </c>
      <c r="U38" s="198">
        <f>U7*$A$10</f>
        <v>441.20792153230059</v>
      </c>
      <c r="V38" s="198">
        <f>V7*$A$10</f>
        <v>853.08594779640828</v>
      </c>
      <c r="W38" s="198">
        <f>W7*$A$10</f>
        <v>561.30573075736777</v>
      </c>
      <c r="X38" s="198">
        <f>X7*$A$10</f>
        <v>256.55040833837722</v>
      </c>
      <c r="Y38" s="198">
        <f>Y7*$A$10</f>
        <v>439.80456136229714</v>
      </c>
      <c r="Z38" s="198">
        <f>Z7*$A$10</f>
        <v>419.31032253743649</v>
      </c>
      <c r="AA38" s="198">
        <f>AA7*$A$10</f>
        <v>508.23057286264509</v>
      </c>
      <c r="AB38" s="198">
        <f>AB7*$A$10</f>
        <v>930.7212143115712</v>
      </c>
      <c r="AC38" s="198">
        <f>AC7*$A$10</f>
        <v>1019.5270281895453</v>
      </c>
      <c r="AD38" s="198">
        <f>AD7*$A$10</f>
        <v>561.07681123450197</v>
      </c>
      <c r="AE38" s="198">
        <f>AE7*$A$10</f>
        <v>397.60455495923645</v>
      </c>
      <c r="AF38" s="198">
        <f>AF7*$A$10</f>
        <v>583.33333333333348</v>
      </c>
      <c r="AG38" s="198">
        <f>AG7*$A$10</f>
        <v>583.33333333333348</v>
      </c>
      <c r="AH38" s="198">
        <f>AH7*$A$10</f>
        <v>617.64705882352951</v>
      </c>
      <c r="AI38" s="198">
        <f>AI7*$A$10</f>
        <v>552.63157894736673</v>
      </c>
      <c r="AJ38" s="198">
        <f>AJ7*$A$10</f>
        <v>552.63157894736844</v>
      </c>
      <c r="AK38" s="198">
        <f>AK7*$A$10</f>
        <v>552.63157894736844</v>
      </c>
      <c r="AL38" s="198">
        <f>AL7*$A$10</f>
        <v>552.63157894736844</v>
      </c>
      <c r="AM38" s="198">
        <f>AM7*$A$10</f>
        <v>552.63157894736844</v>
      </c>
      <c r="AN38" s="198">
        <f>AN7*$A$10</f>
        <v>552.63157894736844</v>
      </c>
      <c r="AO38" s="198">
        <f>AO7*$A$10</f>
        <v>552.63157894736844</v>
      </c>
    </row>
    <row r="39" spans="1:41">
      <c r="B39" s="202" t="s">
        <v>195</v>
      </c>
      <c r="C39" s="198">
        <f>C7*$A$11</f>
        <v>0</v>
      </c>
      <c r="D39" s="198">
        <f>D7*$A$11</f>
        <v>0</v>
      </c>
      <c r="E39" s="198">
        <f>E7*$A$11</f>
        <v>0</v>
      </c>
      <c r="F39" s="198">
        <f>F7*$A$11</f>
        <v>0</v>
      </c>
      <c r="G39" s="198">
        <f>G7*$A$11</f>
        <v>0</v>
      </c>
      <c r="H39" s="198">
        <f>H7*$A$11</f>
        <v>0</v>
      </c>
      <c r="I39" s="198">
        <f>I7*$A$11</f>
        <v>75.322812051649919</v>
      </c>
      <c r="J39" s="198">
        <f>J7*$A$11</f>
        <v>147.29577319720113</v>
      </c>
      <c r="K39" s="198">
        <f>K7*$A$11</f>
        <v>202.09692635484825</v>
      </c>
      <c r="L39" s="198">
        <f>L7*$A$11</f>
        <v>410.32864469178543</v>
      </c>
      <c r="M39" s="198">
        <f>M7*$A$11</f>
        <v>413.06477148340986</v>
      </c>
      <c r="N39" s="198">
        <f>N7*$A$11</f>
        <v>590.58802610481393</v>
      </c>
      <c r="O39" s="198">
        <f>O7*$A$11</f>
        <v>538.2565459208829</v>
      </c>
      <c r="P39" s="198">
        <f>P7*$A$11</f>
        <v>751.13318136031648</v>
      </c>
      <c r="Q39" s="198">
        <f>Q7*$A$11</f>
        <v>483.07423338917408</v>
      </c>
      <c r="R39" s="198">
        <f>R7*$A$11</f>
        <v>310.79068569643385</v>
      </c>
      <c r="S39" s="198">
        <f>S7*$A$11</f>
        <v>288.8016724202202</v>
      </c>
      <c r="T39" s="198">
        <f>T7*$A$11</f>
        <v>229.44222304608741</v>
      </c>
      <c r="U39" s="198">
        <f>U7*$A$11</f>
        <v>189.08910922812879</v>
      </c>
      <c r="V39" s="198">
        <f>V7*$A$11</f>
        <v>365.60826334131781</v>
      </c>
      <c r="W39" s="198">
        <f>W7*$A$11</f>
        <v>240.55959889601473</v>
      </c>
      <c r="X39" s="198">
        <f>X7*$A$11</f>
        <v>109.95017500216166</v>
      </c>
      <c r="Y39" s="198">
        <f>Y7*$A$11</f>
        <v>188.48766915527017</v>
      </c>
      <c r="Z39" s="198">
        <f>Z7*$A$11</f>
        <v>179.7044239446156</v>
      </c>
      <c r="AA39" s="198">
        <f>AA7*$A$11</f>
        <v>217.8131026554193</v>
      </c>
      <c r="AB39" s="198">
        <f>AB7*$A$11</f>
        <v>398.88052041924476</v>
      </c>
      <c r="AC39" s="198">
        <f>AC7*$A$11</f>
        <v>436.94015493837645</v>
      </c>
      <c r="AD39" s="198">
        <f>AD7*$A$11</f>
        <v>240.46149052907222</v>
      </c>
      <c r="AE39" s="198">
        <f>AE7*$A$11</f>
        <v>170.40195212538703</v>
      </c>
      <c r="AF39" s="198">
        <f>AF7*$A$11</f>
        <v>250</v>
      </c>
      <c r="AG39" s="198">
        <f>AG7*$A$11</f>
        <v>250</v>
      </c>
      <c r="AH39" s="198">
        <f>AH7*$A$11</f>
        <v>264.70588235294116</v>
      </c>
      <c r="AI39" s="198">
        <f>AI7*$A$11</f>
        <v>236.84210526315715</v>
      </c>
      <c r="AJ39" s="198">
        <f>AJ7*$A$11</f>
        <v>236.84210526315789</v>
      </c>
      <c r="AK39" s="198">
        <f>AK7*$A$11</f>
        <v>236.84210526315789</v>
      </c>
      <c r="AL39" s="198">
        <f>AL7*$A$11</f>
        <v>236.84210526315789</v>
      </c>
      <c r="AM39" s="198">
        <f>AM7*$A$11</f>
        <v>236.84210526315789</v>
      </c>
      <c r="AN39" s="198">
        <f>AN7*$A$11</f>
        <v>236.84210526315789</v>
      </c>
      <c r="AO39" s="198">
        <f>AO7*$A$11</f>
        <v>236.84210526315789</v>
      </c>
    </row>
    <row r="40" spans="1:41" ht="21" customHeight="1">
      <c r="A40" s="195" t="s">
        <v>204</v>
      </c>
      <c r="B40" s="195"/>
    </row>
    <row r="41" spans="1:41">
      <c r="B41" s="199" t="s">
        <v>200</v>
      </c>
      <c r="C41" s="205">
        <f>'Base Mensual'!AG178-'Base Mensual'!AF178</f>
        <v>0</v>
      </c>
      <c r="D41" s="206">
        <f>'Base Mensual'!AH178-'Base Mensual'!AG178</f>
        <v>0</v>
      </c>
      <c r="E41" s="206">
        <f>'Base Mensual'!AI178-'Base Mensual'!AH178</f>
        <v>0</v>
      </c>
      <c r="F41" s="206">
        <f>'Base Mensual'!AJ178-'Base Mensual'!AI178</f>
        <v>0</v>
      </c>
      <c r="G41" s="206">
        <f>'Base Mensual'!AK178-'Base Mensual'!AJ178</f>
        <v>0</v>
      </c>
      <c r="H41" s="206">
        <f>'Base Mensual'!AL178-'Base Mensual'!AK178</f>
        <v>0</v>
      </c>
      <c r="I41" s="206">
        <f>'Base Mensual'!AM178-'Base Mensual'!AL178</f>
        <v>11477.761836441894</v>
      </c>
      <c r="J41" s="206">
        <f>'Base Mensual'!AN178-'Base Mensual'!AM178</f>
        <v>44890.140402956524</v>
      </c>
      <c r="K41" s="206">
        <f>'Base Mensual'!AO178-'Base Mensual'!AN178</f>
        <v>92387.166333644971</v>
      </c>
      <c r="L41" s="206">
        <f>'Base Mensual'!AP178-'Base Mensual'!AO178</f>
        <v>171947.24158512917</v>
      </c>
      <c r="M41" s="206">
        <f>'Base Mensual'!AQ178-'Base Mensual'!AP178</f>
        <v>204565.4106394031</v>
      </c>
      <c r="N41" s="206">
        <f>'Base Mensual'!AR178-'Base Mensual'!AQ178</f>
        <v>314980.28058923397</v>
      </c>
      <c r="O41" s="206">
        <f>'Base Mensual'!AS178-'Base Mensual'!AR178</f>
        <v>266565.14655129449</v>
      </c>
      <c r="P41" s="206">
        <f>'Base Mensual'!AT178-'Base Mensual'!AS178</f>
        <v>343375.16862185881</v>
      </c>
      <c r="Q41" s="206">
        <f>'Base Mensual'!AU178-'Base Mensual'!AT178</f>
        <v>276042.41907952772</v>
      </c>
      <c r="R41" s="206">
        <f>'Base Mensual'!AV178-'Base Mensual'!AU178</f>
        <v>213113.61304898397</v>
      </c>
      <c r="S41" s="206">
        <f>'Base Mensual'!AW178-'Base Mensual'!AV178</f>
        <v>187033.46404357045</v>
      </c>
      <c r="T41" s="206">
        <f>'Base Mensual'!AX178-'Base Mensual'!AW178</f>
        <v>148591.15397270489</v>
      </c>
      <c r="U41" s="206">
        <f>'Base Mensual'!AY178-'Base Mensual'!AX178</f>
        <v>144067.89274524106</v>
      </c>
      <c r="V41" s="206">
        <f>'Base Mensual'!AZ178-'Base Mensual'!AY178</f>
        <v>264630.74298990564</v>
      </c>
      <c r="W41" s="206">
        <f>'Base Mensual'!BA178-'Base Mensual'!AZ178</f>
        <v>174119.32872473495</v>
      </c>
      <c r="X41" s="206">
        <f>'Base Mensual'!BB178-'Base Mensual'!BA178</f>
        <v>79582.983811089303</v>
      </c>
      <c r="Y41" s="206">
        <f>'Base Mensual'!BC178-'Base Mensual'!BB178</f>
        <v>129248.68742075656</v>
      </c>
      <c r="Z41" s="206">
        <f>'Base Mensual'!BD178-'Base Mensual'!BC178</f>
        <v>123225.89070487861</v>
      </c>
      <c r="AA41" s="206">
        <f>'Base Mensual'!BE178-'Base Mensual'!BD178</f>
        <v>149357.55610657437</v>
      </c>
      <c r="AB41" s="206">
        <f>'Base Mensual'!BF178-'Base Mensual'!BE178</f>
        <v>273518.07114462415</v>
      </c>
      <c r="AC41" s="206">
        <f>'Base Mensual'!BG178-'Base Mensual'!BF178</f>
        <v>299616.10624345811</v>
      </c>
      <c r="AD41" s="206">
        <f>'Base Mensual'!BH178-'Base Mensual'!BG178</f>
        <v>183208.75468881708</v>
      </c>
      <c r="AE41" s="206">
        <f>'Base Mensual'!BI178-'Base Mensual'!BH178</f>
        <v>180000</v>
      </c>
      <c r="AF41" s="206">
        <f>'Base Mensual'!BJ178-'Base Mensual'!BI178</f>
        <v>180000</v>
      </c>
      <c r="AG41" s="206">
        <f>'Base Mensual'!BK178-'Base Mensual'!BJ178</f>
        <v>180000</v>
      </c>
      <c r="AH41" s="206">
        <f>'Base Mensual'!BL178-'Base Mensual'!BK178</f>
        <v>180000</v>
      </c>
      <c r="AI41" s="206">
        <f>'Base Mensual'!BM178-'Base Mensual'!BL178</f>
        <v>180000</v>
      </c>
      <c r="AJ41" s="206">
        <f>'Base Mensual'!BN178-'Base Mensual'!BM178</f>
        <v>180000</v>
      </c>
      <c r="AK41" s="206">
        <f>'Base Mensual'!BO178-'Base Mensual'!BN178</f>
        <v>180000</v>
      </c>
      <c r="AL41" s="206">
        <f>'Base Mensual'!BP178-'Base Mensual'!BO178</f>
        <v>180000</v>
      </c>
      <c r="AM41" s="206">
        <f>'Base Mensual'!BQ178-'Base Mensual'!BP178</f>
        <v>180000</v>
      </c>
      <c r="AN41" s="206">
        <f>'Base Mensual'!BR178-'Base Mensual'!BQ178</f>
        <v>180000</v>
      </c>
      <c r="AO41" s="206">
        <f>'Base Mensual'!BS178-'Base Mensual'!BR178</f>
        <v>180000</v>
      </c>
    </row>
    <row r="42" spans="1:41">
      <c r="B42" s="200" t="s">
        <v>196</v>
      </c>
      <c r="C42" s="197">
        <f>C43+C44</f>
        <v>0</v>
      </c>
      <c r="D42" s="197">
        <f t="shared" ref="D42:AO42" si="12">D43+D44</f>
        <v>0</v>
      </c>
      <c r="E42" s="197">
        <f t="shared" si="12"/>
        <v>0</v>
      </c>
      <c r="F42" s="197">
        <f t="shared" si="12"/>
        <v>0</v>
      </c>
      <c r="G42" s="197">
        <f t="shared" si="12"/>
        <v>0</v>
      </c>
      <c r="H42" s="197">
        <f t="shared" si="12"/>
        <v>0</v>
      </c>
      <c r="I42" s="197">
        <f t="shared" si="12"/>
        <v>3156.3845050215209</v>
      </c>
      <c r="J42" s="197">
        <f t="shared" si="12"/>
        <v>12344.788610813044</v>
      </c>
      <c r="K42" s="197">
        <f t="shared" si="12"/>
        <v>12703.235370876184</v>
      </c>
      <c r="L42" s="197">
        <f t="shared" si="12"/>
        <v>15761.830478636841</v>
      </c>
      <c r="M42" s="197">
        <f t="shared" si="12"/>
        <v>20456.541063940313</v>
      </c>
      <c r="N42" s="197">
        <f t="shared" si="12"/>
        <v>26652.177588319799</v>
      </c>
      <c r="O42" s="197">
        <f t="shared" si="12"/>
        <v>20944.404371887424</v>
      </c>
      <c r="P42" s="197">
        <f t="shared" si="12"/>
        <v>29054.821960311128</v>
      </c>
      <c r="Q42" s="197">
        <f t="shared" si="12"/>
        <v>25303.888415623376</v>
      </c>
      <c r="R42" s="197">
        <f t="shared" si="12"/>
        <v>15628.331623592157</v>
      </c>
      <c r="S42" s="197">
        <f t="shared" si="12"/>
        <v>11429.822802662638</v>
      </c>
      <c r="T42" s="197">
        <f t="shared" si="12"/>
        <v>9614.7217276456104</v>
      </c>
      <c r="U42" s="197">
        <f t="shared" si="12"/>
        <v>9322.0401188097167</v>
      </c>
      <c r="V42" s="197">
        <f t="shared" si="12"/>
        <v>14554.69086444481</v>
      </c>
      <c r="W42" s="197">
        <f t="shared" si="12"/>
        <v>10080.59271564255</v>
      </c>
      <c r="X42" s="197">
        <f t="shared" si="12"/>
        <v>4607.4359048525384</v>
      </c>
      <c r="Y42" s="197">
        <f t="shared" si="12"/>
        <v>7482.8187454122217</v>
      </c>
      <c r="Z42" s="197">
        <f t="shared" si="12"/>
        <v>7530.4710986314703</v>
      </c>
      <c r="AA42" s="197">
        <f t="shared" si="12"/>
        <v>9127.4062065128783</v>
      </c>
      <c r="AB42" s="197">
        <f t="shared" si="12"/>
        <v>16714.993236615919</v>
      </c>
      <c r="AC42" s="197">
        <f t="shared" si="12"/>
        <v>18309.87315932244</v>
      </c>
      <c r="AD42" s="197">
        <f t="shared" si="12"/>
        <v>11196.090564316599</v>
      </c>
      <c r="AE42" s="197">
        <f t="shared" si="12"/>
        <v>9900</v>
      </c>
      <c r="AF42" s="197">
        <f t="shared" si="12"/>
        <v>9900</v>
      </c>
      <c r="AG42" s="197">
        <f t="shared" si="12"/>
        <v>11000</v>
      </c>
      <c r="AH42" s="197">
        <f t="shared" si="12"/>
        <v>11000</v>
      </c>
      <c r="AI42" s="197">
        <f t="shared" si="12"/>
        <v>11647.058823529413</v>
      </c>
      <c r="AJ42" s="197">
        <f t="shared" si="12"/>
        <v>10421.052631578947</v>
      </c>
      <c r="AK42" s="197">
        <f t="shared" si="12"/>
        <v>10421.052631578947</v>
      </c>
      <c r="AL42" s="197">
        <f t="shared" si="12"/>
        <v>10421.052631578947</v>
      </c>
      <c r="AM42" s="197">
        <f t="shared" si="12"/>
        <v>10421.052631578947</v>
      </c>
      <c r="AN42" s="197">
        <f t="shared" si="12"/>
        <v>10421.052631578947</v>
      </c>
      <c r="AO42" s="197">
        <f t="shared" si="12"/>
        <v>10421.052631578947</v>
      </c>
    </row>
    <row r="43" spans="1:41">
      <c r="B43" s="201" t="s">
        <v>192</v>
      </c>
      <c r="C43" s="198">
        <f>C8</f>
        <v>0</v>
      </c>
      <c r="D43" s="198">
        <f t="shared" ref="D43:AO43" si="13">D8</f>
        <v>0</v>
      </c>
      <c r="E43" s="198">
        <f t="shared" si="13"/>
        <v>0</v>
      </c>
      <c r="F43" s="198">
        <f t="shared" si="13"/>
        <v>0</v>
      </c>
      <c r="G43" s="198">
        <f t="shared" si="13"/>
        <v>0</v>
      </c>
      <c r="H43" s="198">
        <f t="shared" si="13"/>
        <v>0</v>
      </c>
      <c r="I43" s="198">
        <f t="shared" si="13"/>
        <v>2869.4404591104735</v>
      </c>
      <c r="J43" s="198">
        <f t="shared" si="13"/>
        <v>11222.535100739131</v>
      </c>
      <c r="K43" s="198">
        <f t="shared" si="13"/>
        <v>11548.395791705621</v>
      </c>
      <c r="L43" s="198">
        <f t="shared" si="13"/>
        <v>14328.936798760764</v>
      </c>
      <c r="M43" s="198">
        <f t="shared" si="13"/>
        <v>18596.85551267301</v>
      </c>
      <c r="N43" s="198">
        <f t="shared" si="13"/>
        <v>24229.252353017997</v>
      </c>
      <c r="O43" s="198">
        <f t="shared" si="13"/>
        <v>19040.367610806748</v>
      </c>
      <c r="P43" s="198">
        <f t="shared" si="13"/>
        <v>26413.474509373755</v>
      </c>
      <c r="Q43" s="198">
        <f t="shared" si="13"/>
        <v>23003.534923293977</v>
      </c>
      <c r="R43" s="198">
        <f t="shared" si="13"/>
        <v>14207.574203265598</v>
      </c>
      <c r="S43" s="198">
        <f t="shared" si="13"/>
        <v>10390.74800242058</v>
      </c>
      <c r="T43" s="198">
        <f t="shared" si="13"/>
        <v>8740.656116041464</v>
      </c>
      <c r="U43" s="198">
        <f t="shared" si="13"/>
        <v>8474.5819261906508</v>
      </c>
      <c r="V43" s="198">
        <f t="shared" si="13"/>
        <v>13231.537149495281</v>
      </c>
      <c r="W43" s="198">
        <f t="shared" si="13"/>
        <v>9164.175196038681</v>
      </c>
      <c r="X43" s="198">
        <f t="shared" si="13"/>
        <v>4188.5780953204894</v>
      </c>
      <c r="Y43" s="198">
        <f t="shared" si="13"/>
        <v>6802.5624958292929</v>
      </c>
      <c r="Z43" s="198">
        <f t="shared" si="13"/>
        <v>6845.8828169377002</v>
      </c>
      <c r="AA43" s="198">
        <f t="shared" si="13"/>
        <v>8297.6420059207976</v>
      </c>
      <c r="AB43" s="198">
        <f t="shared" si="13"/>
        <v>15195.448396923564</v>
      </c>
      <c r="AC43" s="198">
        <f t="shared" si="13"/>
        <v>16645.339235747673</v>
      </c>
      <c r="AD43" s="198">
        <f t="shared" si="13"/>
        <v>10178.264149378727</v>
      </c>
      <c r="AE43" s="198">
        <f t="shared" si="13"/>
        <v>9000</v>
      </c>
      <c r="AF43" s="198">
        <f t="shared" si="13"/>
        <v>9000</v>
      </c>
      <c r="AG43" s="198">
        <f t="shared" si="13"/>
        <v>10000</v>
      </c>
      <c r="AH43" s="198">
        <f t="shared" si="13"/>
        <v>10000</v>
      </c>
      <c r="AI43" s="198">
        <f t="shared" si="13"/>
        <v>10588.235294117647</v>
      </c>
      <c r="AJ43" s="198">
        <f t="shared" si="13"/>
        <v>9473.6842105263149</v>
      </c>
      <c r="AK43" s="198">
        <f t="shared" si="13"/>
        <v>9473.6842105263149</v>
      </c>
      <c r="AL43" s="198">
        <f t="shared" si="13"/>
        <v>9473.6842105263149</v>
      </c>
      <c r="AM43" s="198">
        <f t="shared" si="13"/>
        <v>9473.6842105263149</v>
      </c>
      <c r="AN43" s="198">
        <f t="shared" si="13"/>
        <v>9473.6842105263149</v>
      </c>
      <c r="AO43" s="198">
        <f t="shared" si="13"/>
        <v>9473.6842105263149</v>
      </c>
    </row>
    <row r="44" spans="1:41">
      <c r="B44" s="201" t="s">
        <v>193</v>
      </c>
      <c r="C44" s="198">
        <f>C45+C46</f>
        <v>0</v>
      </c>
      <c r="D44" s="198">
        <f t="shared" ref="D44:AO44" si="14">D45+D46</f>
        <v>0</v>
      </c>
      <c r="E44" s="198">
        <f t="shared" si="14"/>
        <v>0</v>
      </c>
      <c r="F44" s="198">
        <f t="shared" si="14"/>
        <v>0</v>
      </c>
      <c r="G44" s="198">
        <f t="shared" si="14"/>
        <v>0</v>
      </c>
      <c r="H44" s="198">
        <f t="shared" si="14"/>
        <v>0</v>
      </c>
      <c r="I44" s="198">
        <f t="shared" si="14"/>
        <v>286.94404591104734</v>
      </c>
      <c r="J44" s="198">
        <f t="shared" si="14"/>
        <v>1122.253510073913</v>
      </c>
      <c r="K44" s="198">
        <f t="shared" si="14"/>
        <v>1154.8395791705623</v>
      </c>
      <c r="L44" s="198">
        <f t="shared" si="14"/>
        <v>1432.8936798760765</v>
      </c>
      <c r="M44" s="198">
        <f t="shared" si="14"/>
        <v>1859.685551267301</v>
      </c>
      <c r="N44" s="198">
        <f t="shared" si="14"/>
        <v>2422.9252353018001</v>
      </c>
      <c r="O44" s="198">
        <f t="shared" si="14"/>
        <v>1904.0367610806748</v>
      </c>
      <c r="P44" s="198">
        <f t="shared" si="14"/>
        <v>2641.3474509373755</v>
      </c>
      <c r="Q44" s="198">
        <f t="shared" si="14"/>
        <v>2300.3534923293978</v>
      </c>
      <c r="R44" s="198">
        <f t="shared" si="14"/>
        <v>1420.7574203265599</v>
      </c>
      <c r="S44" s="198">
        <f t="shared" si="14"/>
        <v>1039.074800242058</v>
      </c>
      <c r="T44" s="198">
        <f t="shared" si="14"/>
        <v>874.06561160414651</v>
      </c>
      <c r="U44" s="198">
        <f t="shared" si="14"/>
        <v>847.45819261906513</v>
      </c>
      <c r="V44" s="198">
        <f t="shared" si="14"/>
        <v>1323.1537149495282</v>
      </c>
      <c r="W44" s="198">
        <f t="shared" si="14"/>
        <v>916.41751960386819</v>
      </c>
      <c r="X44" s="198">
        <f t="shared" si="14"/>
        <v>418.85780953204898</v>
      </c>
      <c r="Y44" s="198">
        <f t="shared" si="14"/>
        <v>680.25624958292929</v>
      </c>
      <c r="Z44" s="198">
        <f t="shared" si="14"/>
        <v>684.58828169377011</v>
      </c>
      <c r="AA44" s="198">
        <f t="shared" si="14"/>
        <v>829.76420059207976</v>
      </c>
      <c r="AB44" s="198">
        <f t="shared" si="14"/>
        <v>1519.5448396923566</v>
      </c>
      <c r="AC44" s="198">
        <f t="shared" si="14"/>
        <v>1664.5339235747674</v>
      </c>
      <c r="AD44" s="198">
        <f t="shared" si="14"/>
        <v>1017.8264149378728</v>
      </c>
      <c r="AE44" s="198">
        <f t="shared" si="14"/>
        <v>900.00000000000011</v>
      </c>
      <c r="AF44" s="198">
        <f t="shared" si="14"/>
        <v>900.00000000000011</v>
      </c>
      <c r="AG44" s="198">
        <f t="shared" si="14"/>
        <v>1000.0000000000001</v>
      </c>
      <c r="AH44" s="198">
        <f t="shared" si="14"/>
        <v>1000.0000000000001</v>
      </c>
      <c r="AI44" s="198">
        <f t="shared" si="14"/>
        <v>1058.8235294117649</v>
      </c>
      <c r="AJ44" s="198">
        <f t="shared" si="14"/>
        <v>947.36842105263145</v>
      </c>
      <c r="AK44" s="198">
        <f t="shared" si="14"/>
        <v>947.36842105263145</v>
      </c>
      <c r="AL44" s="198">
        <f t="shared" si="14"/>
        <v>947.36842105263145</v>
      </c>
      <c r="AM44" s="198">
        <f t="shared" si="14"/>
        <v>947.36842105263145</v>
      </c>
      <c r="AN44" s="198">
        <f t="shared" si="14"/>
        <v>947.36842105263145</v>
      </c>
      <c r="AO44" s="198">
        <f t="shared" si="14"/>
        <v>947.36842105263145</v>
      </c>
    </row>
    <row r="45" spans="1:41">
      <c r="B45" s="202" t="s">
        <v>194</v>
      </c>
      <c r="C45" s="198">
        <f>C8*$A$10</f>
        <v>0</v>
      </c>
      <c r="D45" s="198">
        <f>D8*$A$10</f>
        <v>0</v>
      </c>
      <c r="E45" s="198">
        <f>E8*$A$10</f>
        <v>0</v>
      </c>
      <c r="F45" s="198">
        <f>F8*$A$10</f>
        <v>0</v>
      </c>
      <c r="G45" s="198">
        <f>G8*$A$10</f>
        <v>0</v>
      </c>
      <c r="H45" s="198">
        <f>H8*$A$10</f>
        <v>0</v>
      </c>
      <c r="I45" s="198">
        <f>I8*$A$10</f>
        <v>200.86083213773315</v>
      </c>
      <c r="J45" s="198">
        <f>J8*$A$10</f>
        <v>785.5774570517392</v>
      </c>
      <c r="K45" s="198">
        <f>K8*$A$10</f>
        <v>808.38770541939357</v>
      </c>
      <c r="L45" s="198">
        <f>L8*$A$10</f>
        <v>1003.0255759132535</v>
      </c>
      <c r="M45" s="198">
        <f>M8*$A$10</f>
        <v>1301.7798858871108</v>
      </c>
      <c r="N45" s="198">
        <f>N8*$A$10</f>
        <v>1696.04766471126</v>
      </c>
      <c r="O45" s="198">
        <f>O8*$A$10</f>
        <v>1332.8257327564725</v>
      </c>
      <c r="P45" s="198">
        <f>P8*$A$10</f>
        <v>1848.9432156561629</v>
      </c>
      <c r="Q45" s="198">
        <f>Q8*$A$10</f>
        <v>1610.2474446305785</v>
      </c>
      <c r="R45" s="198">
        <f>R8*$A$10</f>
        <v>994.53019422859199</v>
      </c>
      <c r="S45" s="198">
        <f>S8*$A$10</f>
        <v>727.35236016944066</v>
      </c>
      <c r="T45" s="198">
        <f>T8*$A$10</f>
        <v>611.84592812290259</v>
      </c>
      <c r="U45" s="198">
        <f>U8*$A$10</f>
        <v>593.22073483334566</v>
      </c>
      <c r="V45" s="198">
        <f>V8*$A$10</f>
        <v>926.20760046466978</v>
      </c>
      <c r="W45" s="198">
        <f>W8*$A$10</f>
        <v>641.49226372270778</v>
      </c>
      <c r="X45" s="198">
        <f>X8*$A$10</f>
        <v>293.20046667243429</v>
      </c>
      <c r="Y45" s="198">
        <f>Y8*$A$10</f>
        <v>476.17937470805055</v>
      </c>
      <c r="Z45" s="198">
        <f>Z8*$A$10</f>
        <v>479.21179718563906</v>
      </c>
      <c r="AA45" s="198">
        <f>AA8*$A$10</f>
        <v>580.8349404144559</v>
      </c>
      <c r="AB45" s="198">
        <f>AB8*$A$10</f>
        <v>1063.6813877846496</v>
      </c>
      <c r="AC45" s="198">
        <f>AC8*$A$10</f>
        <v>1165.1737465023373</v>
      </c>
      <c r="AD45" s="198">
        <f>AD8*$A$10</f>
        <v>712.47849045651094</v>
      </c>
      <c r="AE45" s="198">
        <f>AE8*$A$10</f>
        <v>630.00000000000011</v>
      </c>
      <c r="AF45" s="198">
        <f>AF8*$A$10</f>
        <v>630.00000000000011</v>
      </c>
      <c r="AG45" s="198">
        <f>AG8*$A$10</f>
        <v>700.00000000000011</v>
      </c>
      <c r="AH45" s="198">
        <f>AH8*$A$10</f>
        <v>700.00000000000011</v>
      </c>
      <c r="AI45" s="198">
        <f>AI8*$A$10</f>
        <v>741.17647058823536</v>
      </c>
      <c r="AJ45" s="198">
        <f>AJ8*$A$10</f>
        <v>663.15789473684208</v>
      </c>
      <c r="AK45" s="198">
        <f>AK8*$A$10</f>
        <v>663.15789473684208</v>
      </c>
      <c r="AL45" s="198">
        <f>AL8*$A$10</f>
        <v>663.15789473684208</v>
      </c>
      <c r="AM45" s="198">
        <f>AM8*$A$10</f>
        <v>663.15789473684208</v>
      </c>
      <c r="AN45" s="198">
        <f>AN8*$A$10</f>
        <v>663.15789473684208</v>
      </c>
      <c r="AO45" s="198">
        <f>AO8*$A$10</f>
        <v>663.15789473684208</v>
      </c>
    </row>
    <row r="46" spans="1:41">
      <c r="B46" s="202" t="s">
        <v>195</v>
      </c>
      <c r="C46" s="198">
        <f>C8*$A$11</f>
        <v>0</v>
      </c>
      <c r="D46" s="198">
        <f>D8*$A$11</f>
        <v>0</v>
      </c>
      <c r="E46" s="198">
        <f>E8*$A$11</f>
        <v>0</v>
      </c>
      <c r="F46" s="198">
        <f>F8*$A$11</f>
        <v>0</v>
      </c>
      <c r="G46" s="198">
        <f>G8*$A$11</f>
        <v>0</v>
      </c>
      <c r="H46" s="198">
        <f>H8*$A$11</f>
        <v>0</v>
      </c>
      <c r="I46" s="198">
        <f>I8*$A$11</f>
        <v>86.083213773314199</v>
      </c>
      <c r="J46" s="198">
        <f>J8*$A$11</f>
        <v>336.6760530221739</v>
      </c>
      <c r="K46" s="198">
        <f>K8*$A$11</f>
        <v>346.45187375116865</v>
      </c>
      <c r="L46" s="198">
        <f>L8*$A$11</f>
        <v>429.86810396282289</v>
      </c>
      <c r="M46" s="198">
        <f>M8*$A$11</f>
        <v>557.90566538019027</v>
      </c>
      <c r="N46" s="198">
        <f>N8*$A$11</f>
        <v>726.8775705905399</v>
      </c>
      <c r="O46" s="198">
        <f>O8*$A$11</f>
        <v>571.2110283242024</v>
      </c>
      <c r="P46" s="198">
        <f>P8*$A$11</f>
        <v>792.40423528121266</v>
      </c>
      <c r="Q46" s="198">
        <f>Q8*$A$11</f>
        <v>690.10604769881934</v>
      </c>
      <c r="R46" s="198">
        <f>R8*$A$11</f>
        <v>426.2272260979679</v>
      </c>
      <c r="S46" s="198">
        <f>S8*$A$11</f>
        <v>311.72244007261736</v>
      </c>
      <c r="T46" s="198">
        <f>T8*$A$11</f>
        <v>262.21968348124392</v>
      </c>
      <c r="U46" s="198">
        <f>U8*$A$11</f>
        <v>254.23745778571953</v>
      </c>
      <c r="V46" s="198">
        <f>V8*$A$11</f>
        <v>396.94611448485841</v>
      </c>
      <c r="W46" s="198">
        <f>W8*$A$11</f>
        <v>274.92525588116041</v>
      </c>
      <c r="X46" s="198">
        <f>X8*$A$11</f>
        <v>125.65734285961467</v>
      </c>
      <c r="Y46" s="198">
        <f>Y8*$A$11</f>
        <v>204.07687487487877</v>
      </c>
      <c r="Z46" s="198">
        <f>Z8*$A$11</f>
        <v>205.376484508131</v>
      </c>
      <c r="AA46" s="198">
        <f>AA8*$A$11</f>
        <v>248.92926017762392</v>
      </c>
      <c r="AB46" s="198">
        <f>AB8*$A$11</f>
        <v>455.86345190770692</v>
      </c>
      <c r="AC46" s="198">
        <f>AC8*$A$11</f>
        <v>499.36017707243019</v>
      </c>
      <c r="AD46" s="198">
        <f>AD8*$A$11</f>
        <v>305.34792448136182</v>
      </c>
      <c r="AE46" s="198">
        <f>AE8*$A$11</f>
        <v>270</v>
      </c>
      <c r="AF46" s="198">
        <f>AF8*$A$11</f>
        <v>270</v>
      </c>
      <c r="AG46" s="198">
        <f>AG8*$A$11</f>
        <v>300</v>
      </c>
      <c r="AH46" s="198">
        <f>AH8*$A$11</f>
        <v>300</v>
      </c>
      <c r="AI46" s="198">
        <f>AI8*$A$11</f>
        <v>317.64705882352939</v>
      </c>
      <c r="AJ46" s="198">
        <f>AJ8*$A$11</f>
        <v>284.21052631578942</v>
      </c>
      <c r="AK46" s="198">
        <f>AK8*$A$11</f>
        <v>284.21052631578942</v>
      </c>
      <c r="AL46" s="198">
        <f>AL8*$A$11</f>
        <v>284.21052631578942</v>
      </c>
      <c r="AM46" s="198">
        <f>AM8*$A$11</f>
        <v>284.21052631578942</v>
      </c>
      <c r="AN46" s="198">
        <f>AN8*$A$11</f>
        <v>284.21052631578942</v>
      </c>
      <c r="AO46" s="198">
        <f>AO8*$A$11</f>
        <v>284.21052631578942</v>
      </c>
    </row>
    <row r="47" spans="1:41" ht="26.25" customHeight="1">
      <c r="A47" s="195" t="s">
        <v>112</v>
      </c>
      <c r="B47" s="195"/>
    </row>
    <row r="48" spans="1:41">
      <c r="B48" s="199" t="s">
        <v>200</v>
      </c>
      <c r="C48" s="205">
        <f>'Base Mensual'!AG194-'Base Mensual'!AF194</f>
        <v>0</v>
      </c>
      <c r="D48" s="206">
        <f>'Base Mensual'!AH194-'Base Mensual'!AG194</f>
        <v>0</v>
      </c>
      <c r="E48" s="206">
        <f>'Base Mensual'!AI194-'Base Mensual'!AH194</f>
        <v>0</v>
      </c>
      <c r="F48" s="206">
        <f>'Base Mensual'!AJ194-'Base Mensual'!AI194</f>
        <v>0</v>
      </c>
      <c r="G48" s="206">
        <f>'Base Mensual'!AK194-'Base Mensual'!AJ194</f>
        <v>9325.681492109039</v>
      </c>
      <c r="H48" s="206">
        <f>'Base Mensual'!AL194-'Base Mensual'!AK194</f>
        <v>36473.239077402184</v>
      </c>
      <c r="I48" s="206">
        <f>'Base Mensual'!AM194-'Base Mensual'!AL194</f>
        <v>75064.572646086541</v>
      </c>
      <c r="J48" s="206">
        <f>'Base Mensual'!AN194-'Base Mensual'!AM194</f>
        <v>139707.13378791744</v>
      </c>
      <c r="K48" s="206">
        <f>'Base Mensual'!AO194-'Base Mensual'!AN194</f>
        <v>166209.39614451496</v>
      </c>
      <c r="L48" s="206">
        <f>'Base Mensual'!AP194-'Base Mensual'!AO194</f>
        <v>255921.47797875269</v>
      </c>
      <c r="M48" s="206">
        <f>'Base Mensual'!AQ194-'Base Mensual'!AP194</f>
        <v>216584.18157292681</v>
      </c>
      <c r="N48" s="206">
        <f>'Base Mensual'!AR194-'Base Mensual'!AQ194</f>
        <v>278992.32450526045</v>
      </c>
      <c r="O48" s="206">
        <f>'Base Mensual'!AS194-'Base Mensual'!AR194</f>
        <v>224284.4655021166</v>
      </c>
      <c r="P48" s="206">
        <f>'Base Mensual'!AT194-'Base Mensual'!AS194</f>
        <v>173154.81060229894</v>
      </c>
      <c r="Q48" s="206">
        <f>'Base Mensual'!AU194-'Base Mensual'!AT194</f>
        <v>151964.6895354013</v>
      </c>
      <c r="R48" s="206">
        <f>'Base Mensual'!AV194-'Base Mensual'!AU194</f>
        <v>120730.31260282267</v>
      </c>
      <c r="S48" s="206">
        <f>'Base Mensual'!AW194-'Base Mensual'!AV194</f>
        <v>117055.16285550804</v>
      </c>
      <c r="T48" s="206">
        <f>'Base Mensual'!AX194-'Base Mensual'!AW194</f>
        <v>215012.47867929912</v>
      </c>
      <c r="U48" s="206">
        <f>'Base Mensual'!AY194-'Base Mensual'!AX194</f>
        <v>141471.95458884677</v>
      </c>
      <c r="V48" s="206">
        <f>'Base Mensual'!AZ194-'Base Mensual'!AY194</f>
        <v>64661.174346509855</v>
      </c>
      <c r="W48" s="206">
        <f>'Base Mensual'!BA194-'Base Mensual'!AZ194</f>
        <v>105014.55852936488</v>
      </c>
      <c r="X48" s="206">
        <f>'Base Mensual'!BB194-'Base Mensual'!BA194</f>
        <v>100121.03619771451</v>
      </c>
      <c r="Y48" s="206">
        <f>'Base Mensual'!BC194-'Base Mensual'!BB194</f>
        <v>121353.01433659112</v>
      </c>
      <c r="Z48" s="206">
        <f>'Base Mensual'!BD194-'Base Mensual'!BC194</f>
        <v>222233.43280500779</v>
      </c>
      <c r="AA48" s="206">
        <f>'Base Mensual'!BE194-'Base Mensual'!BD194</f>
        <v>243438.0863228091</v>
      </c>
      <c r="AB48" s="206">
        <f>'Base Mensual'!BF194-'Base Mensual'!BE194</f>
        <v>148857.1131846644</v>
      </c>
      <c r="AC48" s="206">
        <f>'Base Mensual'!BG194-'Base Mensual'!BF194</f>
        <v>105486.92274428718</v>
      </c>
      <c r="AD48" s="206">
        <f>'Base Mensual'!BH194-'Base Mensual'!BG194</f>
        <v>140000</v>
      </c>
      <c r="AE48" s="206">
        <f>'Base Mensual'!BI194-'Base Mensual'!BH194</f>
        <v>140000</v>
      </c>
      <c r="AF48" s="206">
        <f>'Base Mensual'!BJ194-'Base Mensual'!BI194</f>
        <v>140000</v>
      </c>
      <c r="AG48" s="206">
        <f>'Base Mensual'!BK194-'Base Mensual'!BJ194</f>
        <v>140000</v>
      </c>
      <c r="AH48" s="206">
        <f>'Base Mensual'!BL194-'Base Mensual'!BK194</f>
        <v>140000</v>
      </c>
      <c r="AI48" s="206">
        <f>'Base Mensual'!BM194-'Base Mensual'!BL194</f>
        <v>140000.00000000047</v>
      </c>
      <c r="AJ48" s="206">
        <f>'Base Mensual'!BN194-'Base Mensual'!BM194</f>
        <v>140000</v>
      </c>
      <c r="AK48" s="206">
        <f>'Base Mensual'!BO194-'Base Mensual'!BN194</f>
        <v>140000</v>
      </c>
      <c r="AL48" s="206">
        <f>'Base Mensual'!BP194-'Base Mensual'!BO194</f>
        <v>140000</v>
      </c>
      <c r="AM48" s="206">
        <f>'Base Mensual'!BQ194-'Base Mensual'!BP194</f>
        <v>140000</v>
      </c>
      <c r="AN48" s="206">
        <f>'Base Mensual'!BR194-'Base Mensual'!BQ194</f>
        <v>140000</v>
      </c>
      <c r="AO48" s="206">
        <f>'Base Mensual'!BS194-'Base Mensual'!BR194</f>
        <v>140000</v>
      </c>
    </row>
    <row r="49" spans="2:41">
      <c r="B49" s="200" t="s">
        <v>196</v>
      </c>
      <c r="C49" s="197">
        <f>C50+C51</f>
        <v>0</v>
      </c>
      <c r="D49" s="197">
        <f t="shared" ref="D49:AO49" si="15">D50+D51</f>
        <v>0</v>
      </c>
      <c r="E49" s="197">
        <f t="shared" si="15"/>
        <v>0</v>
      </c>
      <c r="F49" s="197">
        <f t="shared" si="15"/>
        <v>0</v>
      </c>
      <c r="G49" s="197">
        <f t="shared" si="15"/>
        <v>3419.4165471066476</v>
      </c>
      <c r="H49" s="197">
        <f t="shared" si="15"/>
        <v>10030.1407462856</v>
      </c>
      <c r="I49" s="197">
        <f t="shared" si="15"/>
        <v>20642.7574776738</v>
      </c>
      <c r="J49" s="197">
        <f t="shared" si="15"/>
        <v>19209.730895838649</v>
      </c>
      <c r="K49" s="197">
        <f t="shared" si="15"/>
        <v>18283.033575896647</v>
      </c>
      <c r="L49" s="197">
        <f t="shared" si="15"/>
        <v>31279.291752958663</v>
      </c>
      <c r="M49" s="197">
        <f t="shared" si="15"/>
        <v>19853.549977518291</v>
      </c>
      <c r="N49" s="197">
        <f t="shared" si="15"/>
        <v>23607.042842752806</v>
      </c>
      <c r="O49" s="197">
        <f t="shared" si="15"/>
        <v>17622.35086088059</v>
      </c>
      <c r="P49" s="197">
        <f t="shared" si="15"/>
        <v>14651.560897117603</v>
      </c>
      <c r="Q49" s="197">
        <f t="shared" si="15"/>
        <v>13930.096540745119</v>
      </c>
      <c r="R49" s="197">
        <f t="shared" si="15"/>
        <v>8853.5562575403292</v>
      </c>
      <c r="S49" s="197">
        <f t="shared" si="15"/>
        <v>7153.3710633921582</v>
      </c>
      <c r="T49" s="197">
        <f t="shared" si="15"/>
        <v>13912.572149837</v>
      </c>
      <c r="U49" s="197">
        <f t="shared" si="15"/>
        <v>9154.0676498665543</v>
      </c>
      <c r="V49" s="197">
        <f t="shared" si="15"/>
        <v>3556.3645890580419</v>
      </c>
      <c r="W49" s="197">
        <f t="shared" si="15"/>
        <v>6079.7902306474398</v>
      </c>
      <c r="X49" s="197">
        <f t="shared" si="15"/>
        <v>5796.4810430255766</v>
      </c>
      <c r="Y49" s="197">
        <f t="shared" si="15"/>
        <v>7025.7008300131702</v>
      </c>
      <c r="Z49" s="197">
        <f t="shared" si="15"/>
        <v>13580.932004750475</v>
      </c>
      <c r="AA49" s="197">
        <f t="shared" si="15"/>
        <v>14876.771941949446</v>
      </c>
      <c r="AB49" s="197">
        <f t="shared" si="15"/>
        <v>9096.8235835072683</v>
      </c>
      <c r="AC49" s="197">
        <f t="shared" si="15"/>
        <v>6446.4230565953276</v>
      </c>
      <c r="AD49" s="197">
        <f t="shared" si="15"/>
        <v>8555.5555555555547</v>
      </c>
      <c r="AE49" s="197">
        <f t="shared" si="15"/>
        <v>7700</v>
      </c>
      <c r="AF49" s="197">
        <f t="shared" si="15"/>
        <v>7700</v>
      </c>
      <c r="AG49" s="197">
        <f t="shared" si="15"/>
        <v>8555.5555555555547</v>
      </c>
      <c r="AH49" s="197">
        <f t="shared" si="15"/>
        <v>8555.5555555555547</v>
      </c>
      <c r="AI49" s="197">
        <f t="shared" si="15"/>
        <v>9058.8235294117949</v>
      </c>
      <c r="AJ49" s="197">
        <f t="shared" si="15"/>
        <v>8105.2631578947376</v>
      </c>
      <c r="AK49" s="197">
        <f t="shared" si="15"/>
        <v>8105.2631578947376</v>
      </c>
      <c r="AL49" s="197">
        <f t="shared" si="15"/>
        <v>8105.2631578947376</v>
      </c>
      <c r="AM49" s="197">
        <f t="shared" si="15"/>
        <v>8105.2631578947376</v>
      </c>
      <c r="AN49" s="197">
        <f t="shared" si="15"/>
        <v>8105.2631578947376</v>
      </c>
      <c r="AO49" s="197">
        <f t="shared" si="15"/>
        <v>8105.2631578947376</v>
      </c>
    </row>
    <row r="50" spans="2:41">
      <c r="B50" s="201" t="s">
        <v>192</v>
      </c>
      <c r="C50" s="198">
        <f>C9</f>
        <v>0</v>
      </c>
      <c r="D50" s="198">
        <f t="shared" ref="D50:AO50" si="16">D9</f>
        <v>0</v>
      </c>
      <c r="E50" s="198">
        <f t="shared" si="16"/>
        <v>0</v>
      </c>
      <c r="F50" s="198">
        <f t="shared" si="16"/>
        <v>0</v>
      </c>
      <c r="G50" s="198">
        <f t="shared" si="16"/>
        <v>3108.5604973696795</v>
      </c>
      <c r="H50" s="198">
        <f t="shared" si="16"/>
        <v>9118.309769350546</v>
      </c>
      <c r="I50" s="198">
        <f t="shared" si="16"/>
        <v>18766.143161521635</v>
      </c>
      <c r="J50" s="198">
        <f t="shared" si="16"/>
        <v>17463.39172348968</v>
      </c>
      <c r="K50" s="198">
        <f t="shared" si="16"/>
        <v>16620.939614451498</v>
      </c>
      <c r="L50" s="198">
        <f t="shared" si="16"/>
        <v>28435.719775416965</v>
      </c>
      <c r="M50" s="198">
        <f t="shared" si="16"/>
        <v>18048.681797743902</v>
      </c>
      <c r="N50" s="198">
        <f t="shared" si="16"/>
        <v>21460.948038866187</v>
      </c>
      <c r="O50" s="198">
        <f t="shared" si="16"/>
        <v>16020.318964436899</v>
      </c>
      <c r="P50" s="198">
        <f t="shared" si="16"/>
        <v>13319.600815561456</v>
      </c>
      <c r="Q50" s="198">
        <f t="shared" si="16"/>
        <v>12663.724127950109</v>
      </c>
      <c r="R50" s="198">
        <f t="shared" si="16"/>
        <v>8048.6875068548443</v>
      </c>
      <c r="S50" s="198">
        <f t="shared" si="16"/>
        <v>6503.0646030837797</v>
      </c>
      <c r="T50" s="198">
        <f t="shared" si="16"/>
        <v>12647.792863488183</v>
      </c>
      <c r="U50" s="198">
        <f t="shared" si="16"/>
        <v>8321.8796816968679</v>
      </c>
      <c r="V50" s="198">
        <f t="shared" si="16"/>
        <v>3233.0587173254926</v>
      </c>
      <c r="W50" s="198">
        <f t="shared" si="16"/>
        <v>5527.0820278613091</v>
      </c>
      <c r="X50" s="198">
        <f t="shared" si="16"/>
        <v>5269.5282209323423</v>
      </c>
      <c r="Y50" s="198">
        <f t="shared" si="16"/>
        <v>6387.0007545574272</v>
      </c>
      <c r="Z50" s="198">
        <f t="shared" si="16"/>
        <v>12346.301822500433</v>
      </c>
      <c r="AA50" s="198">
        <f t="shared" si="16"/>
        <v>13524.338129044951</v>
      </c>
      <c r="AB50" s="198">
        <f t="shared" si="16"/>
        <v>8269.8396213702435</v>
      </c>
      <c r="AC50" s="198">
        <f t="shared" si="16"/>
        <v>5860.3845969048434</v>
      </c>
      <c r="AD50" s="198">
        <f t="shared" si="16"/>
        <v>7777.7777777777774</v>
      </c>
      <c r="AE50" s="198">
        <f t="shared" si="16"/>
        <v>7000</v>
      </c>
      <c r="AF50" s="198">
        <f t="shared" si="16"/>
        <v>7000</v>
      </c>
      <c r="AG50" s="198">
        <f t="shared" si="16"/>
        <v>7777.7777777777774</v>
      </c>
      <c r="AH50" s="198">
        <f t="shared" si="16"/>
        <v>7777.7777777777774</v>
      </c>
      <c r="AI50" s="198">
        <f t="shared" si="16"/>
        <v>8235.2941176470868</v>
      </c>
      <c r="AJ50" s="198">
        <f t="shared" si="16"/>
        <v>7368.4210526315792</v>
      </c>
      <c r="AK50" s="198">
        <f t="shared" si="16"/>
        <v>7368.4210526315792</v>
      </c>
      <c r="AL50" s="198">
        <f t="shared" si="16"/>
        <v>7368.4210526315792</v>
      </c>
      <c r="AM50" s="198">
        <f t="shared" si="16"/>
        <v>7368.4210526315792</v>
      </c>
      <c r="AN50" s="198">
        <f t="shared" si="16"/>
        <v>7368.4210526315792</v>
      </c>
      <c r="AO50" s="198">
        <f t="shared" si="16"/>
        <v>7368.4210526315792</v>
      </c>
    </row>
    <row r="51" spans="2:41">
      <c r="B51" s="201" t="s">
        <v>193</v>
      </c>
      <c r="C51" s="198">
        <f>C52+C53</f>
        <v>0</v>
      </c>
      <c r="D51" s="198">
        <f t="shared" ref="D51:AO51" si="17">D52+D53</f>
        <v>0</v>
      </c>
      <c r="E51" s="198">
        <f t="shared" si="17"/>
        <v>0</v>
      </c>
      <c r="F51" s="198">
        <f t="shared" si="17"/>
        <v>0</v>
      </c>
      <c r="G51" s="198">
        <f t="shared" si="17"/>
        <v>310.85604973696798</v>
      </c>
      <c r="H51" s="198">
        <f t="shared" si="17"/>
        <v>911.83097693505465</v>
      </c>
      <c r="I51" s="198">
        <f t="shared" si="17"/>
        <v>1876.6143161521636</v>
      </c>
      <c r="J51" s="198">
        <f t="shared" si="17"/>
        <v>1746.3391723489681</v>
      </c>
      <c r="K51" s="198">
        <f t="shared" si="17"/>
        <v>1662.0939614451499</v>
      </c>
      <c r="L51" s="198">
        <f t="shared" si="17"/>
        <v>2843.5719775416965</v>
      </c>
      <c r="M51" s="198">
        <f t="shared" si="17"/>
        <v>1804.8681797743902</v>
      </c>
      <c r="N51" s="198">
        <f t="shared" si="17"/>
        <v>2146.094803886619</v>
      </c>
      <c r="O51" s="198">
        <f t="shared" si="17"/>
        <v>1602.0318964436901</v>
      </c>
      <c r="P51" s="198">
        <f t="shared" si="17"/>
        <v>1331.9600815561457</v>
      </c>
      <c r="Q51" s="198">
        <f t="shared" si="17"/>
        <v>1266.3724127950109</v>
      </c>
      <c r="R51" s="198">
        <f t="shared" si="17"/>
        <v>804.86875068548443</v>
      </c>
      <c r="S51" s="198">
        <f t="shared" si="17"/>
        <v>650.30646030837806</v>
      </c>
      <c r="T51" s="198">
        <f t="shared" si="17"/>
        <v>1264.7792863488185</v>
      </c>
      <c r="U51" s="198">
        <f t="shared" si="17"/>
        <v>832.18796816968688</v>
      </c>
      <c r="V51" s="198">
        <f t="shared" si="17"/>
        <v>323.30587173254929</v>
      </c>
      <c r="W51" s="198">
        <f t="shared" si="17"/>
        <v>552.70820278613087</v>
      </c>
      <c r="X51" s="198">
        <f t="shared" si="17"/>
        <v>526.9528220932342</v>
      </c>
      <c r="Y51" s="198">
        <f t="shared" si="17"/>
        <v>638.70007545574276</v>
      </c>
      <c r="Z51" s="198">
        <f t="shared" si="17"/>
        <v>1234.6301822500432</v>
      </c>
      <c r="AA51" s="198">
        <f t="shared" si="17"/>
        <v>1352.4338129044952</v>
      </c>
      <c r="AB51" s="198">
        <f t="shared" si="17"/>
        <v>826.98396213702438</v>
      </c>
      <c r="AC51" s="198">
        <f t="shared" si="17"/>
        <v>586.03845969048439</v>
      </c>
      <c r="AD51" s="198">
        <f t="shared" si="17"/>
        <v>777.77777777777783</v>
      </c>
      <c r="AE51" s="198">
        <f t="shared" si="17"/>
        <v>700</v>
      </c>
      <c r="AF51" s="198">
        <f t="shared" si="17"/>
        <v>700</v>
      </c>
      <c r="AG51" s="198">
        <f t="shared" si="17"/>
        <v>777.77777777777783</v>
      </c>
      <c r="AH51" s="198">
        <f t="shared" si="17"/>
        <v>777.77777777777783</v>
      </c>
      <c r="AI51" s="198">
        <f t="shared" si="17"/>
        <v>823.5294117647087</v>
      </c>
      <c r="AJ51" s="198">
        <f t="shared" si="17"/>
        <v>736.84210526315803</v>
      </c>
      <c r="AK51" s="198">
        <f t="shared" si="17"/>
        <v>736.84210526315803</v>
      </c>
      <c r="AL51" s="198">
        <f t="shared" si="17"/>
        <v>736.84210526315803</v>
      </c>
      <c r="AM51" s="198">
        <f t="shared" si="17"/>
        <v>736.84210526315803</v>
      </c>
      <c r="AN51" s="198">
        <f t="shared" si="17"/>
        <v>736.84210526315803</v>
      </c>
      <c r="AO51" s="198">
        <f t="shared" si="17"/>
        <v>736.84210526315803</v>
      </c>
    </row>
    <row r="52" spans="2:41">
      <c r="B52" s="202" t="s">
        <v>194</v>
      </c>
      <c r="C52" s="198">
        <f>C9*$A$10</f>
        <v>0</v>
      </c>
      <c r="D52" s="198">
        <f>D9*$A$10</f>
        <v>0</v>
      </c>
      <c r="E52" s="198">
        <f>E9*$A$10</f>
        <v>0</v>
      </c>
      <c r="F52" s="198">
        <f>F9*$A$10</f>
        <v>0</v>
      </c>
      <c r="G52" s="198">
        <f>G9*$A$10</f>
        <v>217.59923481587759</v>
      </c>
      <c r="H52" s="198">
        <f>H9*$A$10</f>
        <v>638.2816838545383</v>
      </c>
      <c r="I52" s="198">
        <f>I9*$A$10</f>
        <v>1313.6300213065147</v>
      </c>
      <c r="J52" s="198">
        <f>J9*$A$10</f>
        <v>1222.4374206442776</v>
      </c>
      <c r="K52" s="198">
        <f>K9*$A$10</f>
        <v>1163.4657730116051</v>
      </c>
      <c r="L52" s="198">
        <f>L9*$A$10</f>
        <v>1990.5003842791878</v>
      </c>
      <c r="M52" s="198">
        <f>M9*$A$10</f>
        <v>1263.4077258420732</v>
      </c>
      <c r="N52" s="198">
        <f>N9*$A$10</f>
        <v>1502.2663627206332</v>
      </c>
      <c r="O52" s="198">
        <f>O9*$A$10</f>
        <v>1121.422327510583</v>
      </c>
      <c r="P52" s="198">
        <f>P9*$A$10</f>
        <v>932.37205708930207</v>
      </c>
      <c r="Q52" s="198">
        <f>Q9*$A$10</f>
        <v>886.46068895650774</v>
      </c>
      <c r="R52" s="198">
        <f>R9*$A$10</f>
        <v>563.4081254798391</v>
      </c>
      <c r="S52" s="198">
        <f>S9*$A$10</f>
        <v>455.21452221586463</v>
      </c>
      <c r="T52" s="198">
        <f>T9*$A$10</f>
        <v>885.3455004441729</v>
      </c>
      <c r="U52" s="198">
        <f>U9*$A$10</f>
        <v>582.5315777187808</v>
      </c>
      <c r="V52" s="198">
        <f>V9*$A$10</f>
        <v>226.3141102127845</v>
      </c>
      <c r="W52" s="198">
        <f>W9*$A$10</f>
        <v>386.89574195029167</v>
      </c>
      <c r="X52" s="198">
        <f>X9*$A$10</f>
        <v>368.86697546526398</v>
      </c>
      <c r="Y52" s="198">
        <f>Y9*$A$10</f>
        <v>447.09005281901995</v>
      </c>
      <c r="Z52" s="198">
        <f>Z9*$A$10</f>
        <v>864.2411275750303</v>
      </c>
      <c r="AA52" s="198">
        <f>AA9*$A$10</f>
        <v>946.70366903314664</v>
      </c>
      <c r="AB52" s="198">
        <f>AB9*$A$10</f>
        <v>578.88877349591712</v>
      </c>
      <c r="AC52" s="198">
        <f>AC9*$A$10</f>
        <v>410.22692178333909</v>
      </c>
      <c r="AD52" s="198">
        <f>AD9*$A$10</f>
        <v>544.44444444444446</v>
      </c>
      <c r="AE52" s="198">
        <f>AE9*$A$10</f>
        <v>490.00000000000006</v>
      </c>
      <c r="AF52" s="198">
        <f>AF9*$A$10</f>
        <v>490.00000000000006</v>
      </c>
      <c r="AG52" s="198">
        <f>AG9*$A$10</f>
        <v>544.44444444444446</v>
      </c>
      <c r="AH52" s="198">
        <f>AH9*$A$10</f>
        <v>544.44444444444446</v>
      </c>
      <c r="AI52" s="198">
        <f>AI9*$A$10</f>
        <v>576.47058823529608</v>
      </c>
      <c r="AJ52" s="198">
        <f>AJ9*$A$10</f>
        <v>515.78947368421063</v>
      </c>
      <c r="AK52" s="198">
        <f>AK9*$A$10</f>
        <v>515.78947368421063</v>
      </c>
      <c r="AL52" s="198">
        <f>AL9*$A$10</f>
        <v>515.78947368421063</v>
      </c>
      <c r="AM52" s="198">
        <f>AM9*$A$10</f>
        <v>515.78947368421063</v>
      </c>
      <c r="AN52" s="198">
        <f>AN9*$A$10</f>
        <v>515.78947368421063</v>
      </c>
      <c r="AO52" s="198">
        <f>AO9*$A$10</f>
        <v>515.78947368421063</v>
      </c>
    </row>
    <row r="53" spans="2:41">
      <c r="B53" s="202" t="s">
        <v>195</v>
      </c>
      <c r="C53" s="198">
        <f>C9*$A$11</f>
        <v>0</v>
      </c>
      <c r="D53" s="198">
        <f>D9*$A$11</f>
        <v>0</v>
      </c>
      <c r="E53" s="198">
        <f>E9*$A$11</f>
        <v>0</v>
      </c>
      <c r="F53" s="198">
        <f>F9*$A$11</f>
        <v>0</v>
      </c>
      <c r="G53" s="198">
        <f>G9*$A$11</f>
        <v>93.256814921090381</v>
      </c>
      <c r="H53" s="198">
        <f>H9*$A$11</f>
        <v>273.54929308051635</v>
      </c>
      <c r="I53" s="198">
        <f>I9*$A$11</f>
        <v>562.98429484564906</v>
      </c>
      <c r="J53" s="198">
        <f>J9*$A$11</f>
        <v>523.90175170469035</v>
      </c>
      <c r="K53" s="198">
        <f>K9*$A$11</f>
        <v>498.62818843354489</v>
      </c>
      <c r="L53" s="198">
        <f>L9*$A$11</f>
        <v>853.07159326250894</v>
      </c>
      <c r="M53" s="198">
        <f>M9*$A$11</f>
        <v>541.46045393231702</v>
      </c>
      <c r="N53" s="198">
        <f>N9*$A$11</f>
        <v>643.82844116598562</v>
      </c>
      <c r="O53" s="198">
        <f>O9*$A$11</f>
        <v>480.60956893310697</v>
      </c>
      <c r="P53" s="198">
        <f>P9*$A$11</f>
        <v>399.58802446684365</v>
      </c>
      <c r="Q53" s="198">
        <f>Q9*$A$11</f>
        <v>379.91172383850324</v>
      </c>
      <c r="R53" s="198">
        <f>R9*$A$11</f>
        <v>241.46062520564533</v>
      </c>
      <c r="S53" s="198">
        <f>S9*$A$11</f>
        <v>195.09193809251337</v>
      </c>
      <c r="T53" s="198">
        <f>T9*$A$11</f>
        <v>379.43378590464545</v>
      </c>
      <c r="U53" s="198">
        <f>U9*$A$11</f>
        <v>249.65639045090603</v>
      </c>
      <c r="V53" s="198">
        <f>V9*$A$11</f>
        <v>96.991761519764779</v>
      </c>
      <c r="W53" s="198">
        <f>W9*$A$11</f>
        <v>165.81246083583926</v>
      </c>
      <c r="X53" s="198">
        <f>X9*$A$11</f>
        <v>158.08584662797026</v>
      </c>
      <c r="Y53" s="198">
        <f>Y9*$A$11</f>
        <v>191.61002263672282</v>
      </c>
      <c r="Z53" s="198">
        <f>Z9*$A$11</f>
        <v>370.38905467501297</v>
      </c>
      <c r="AA53" s="198">
        <f>AA9*$A$11</f>
        <v>405.7301438713485</v>
      </c>
      <c r="AB53" s="198">
        <f>AB9*$A$11</f>
        <v>248.09518864110728</v>
      </c>
      <c r="AC53" s="198">
        <f>AC9*$A$11</f>
        <v>175.81153790714529</v>
      </c>
      <c r="AD53" s="198">
        <f>AD9*$A$11</f>
        <v>233.33333333333331</v>
      </c>
      <c r="AE53" s="198">
        <f>AE9*$A$11</f>
        <v>210</v>
      </c>
      <c r="AF53" s="198">
        <f>AF9*$A$11</f>
        <v>210</v>
      </c>
      <c r="AG53" s="198">
        <f>AG9*$A$11</f>
        <v>233.33333333333331</v>
      </c>
      <c r="AH53" s="198">
        <f>AH9*$A$11</f>
        <v>233.33333333333331</v>
      </c>
      <c r="AI53" s="198">
        <f>AI9*$A$11</f>
        <v>247.05882352941259</v>
      </c>
      <c r="AJ53" s="198">
        <f>AJ9*$A$11</f>
        <v>221.05263157894737</v>
      </c>
      <c r="AK53" s="198">
        <f>AK9*$A$11</f>
        <v>221.05263157894737</v>
      </c>
      <c r="AL53" s="198">
        <f>AL9*$A$11</f>
        <v>221.05263157894737</v>
      </c>
      <c r="AM53" s="198">
        <f>AM9*$A$11</f>
        <v>221.05263157894737</v>
      </c>
      <c r="AN53" s="198">
        <f>AN9*$A$11</f>
        <v>221.05263157894737</v>
      </c>
      <c r="AO53" s="198">
        <f>AO9*$A$11</f>
        <v>221.05263157894737</v>
      </c>
    </row>
  </sheetData>
  <mergeCells count="6">
    <mergeCell ref="A12:B12"/>
    <mergeCell ref="A19:B19"/>
    <mergeCell ref="A26:B26"/>
    <mergeCell ref="A33:B33"/>
    <mergeCell ref="A40:B40"/>
    <mergeCell ref="A47:B4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Base Mensual</vt:lpstr>
      <vt:lpstr>Personal</vt:lpstr>
      <vt:lpstr>Crec. X Oficial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Urquiola Marco William Alberto</dc:creator>
  <cp:lastModifiedBy>KJH</cp:lastModifiedBy>
  <dcterms:created xsi:type="dcterms:W3CDTF">2014-10-22T22:19:03Z</dcterms:created>
  <dcterms:modified xsi:type="dcterms:W3CDTF">2014-10-23T00:51:07Z</dcterms:modified>
</cp:coreProperties>
</file>