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f74a838e81ff3a5/Favoritos/HeinekenIA_aplicada_a_dados/Criando um Dashboard de Vendas de Xbox com Excel/"/>
    </mc:Choice>
  </mc:AlternateContent>
  <xr:revisionPtr revIDLastSave="2" documentId="8_{F6F501ED-7706-4DFB-978A-D22A0F67ECE8}" xr6:coauthVersionLast="47" xr6:coauthVersionMax="47" xr10:uidLastSave="{E3658E62-0A50-4C74-B116-F7B17C5927CE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45" i="3"/>
  <c r="D34" i="3"/>
</calcChain>
</file>

<file path=xl/sharedStrings.xml><?xml version="1.0" encoding="utf-8"?>
<sst xmlns="http://schemas.openxmlformats.org/spreadsheetml/2006/main" count="2036" uniqueCount="327">
  <si>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</si>
  <si>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</si>
  <si>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</si>
  <si>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</si>
  <si>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</si>
  <si>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</si>
  <si>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</si>
  <si>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</si>
  <si>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</si>
  <si>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</si>
  <si>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</si>
  <si>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</si>
  <si>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</si>
  <si>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</si>
  <si>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</si>
  <si>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</si>
  <si>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</si>
  <si>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</si>
  <si>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</si>
  <si>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</si>
  <si>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</si>
  <si>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</si>
  <si>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</si>
  <si>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</si>
  <si>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</si>
  <si>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</si>
  <si>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</si>
  <si>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</si>
  <si>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</si>
  <si>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</si>
  <si>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</si>
  <si>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</si>
  <si>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</si>
  <si>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</si>
  <si>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</si>
  <si>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</si>
  <si>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</si>
  <si>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</si>
  <si>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</si>
  <si>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</si>
  <si>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</si>
  <si>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</si>
  <si>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</si>
  <si>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</si>
  <si>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</si>
  <si>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</si>
  <si>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</si>
  <si>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</si>
  <si>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</si>
  <si>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</si>
  <si>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</si>
  <si>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</si>
  <si>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</si>
  <si>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</si>
  <si>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</si>
  <si>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</si>
  <si>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</si>
  <si>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</si>
  <si>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</si>
  <si>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</si>
  <si>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</si>
  <si>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</si>
  <si>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</si>
  <si>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</si>
  <si>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</si>
  <si>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</si>
  <si>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</si>
  <si>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</si>
  <si>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</si>
  <si>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</si>
  <si>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</si>
  <si>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</si>
  <si>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</si>
  <si>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</si>
  <si>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</si>
  <si>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</si>
  <si>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</si>
  <si>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</si>
  <si>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</si>
  <si>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</si>
  <si>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</si>
  <si>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</si>
  <si>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</si>
  <si>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</si>
  <si>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</si>
  <si>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</si>
  <si>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</si>
  <si>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</si>
  <si>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</si>
  <si>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</si>
  <si>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</si>
  <si>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</si>
  <si>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</si>
  <si>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</si>
  <si>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</si>
  <si>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</si>
  <si>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</si>
  <si>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</si>
  <si>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</si>
  <si>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</si>
  <si>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</si>
  <si>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</si>
  <si>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</si>
  <si>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</si>
  <si>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</si>
  <si>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</si>
  <si>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</si>
  <si>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</si>
  <si>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</si>
  <si>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</si>
  <si>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</si>
  <si>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</si>
  <si>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</si>
  <si>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</si>
  <si>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</si>
  <si>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</si>
  <si>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</si>
  <si>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</si>
  <si>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</si>
  <si>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</si>
  <si>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</si>
  <si>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</si>
  <si>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</si>
  <si>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</si>
  <si>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</si>
  <si>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</si>
  <si>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</si>
  <si>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</si>
  <si>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</si>
  <si>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</si>
  <si>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</si>
  <si>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</si>
  <si>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</si>
  <si>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</si>
  <si>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</si>
  <si>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</si>
  <si>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</si>
  <si>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</si>
  <si>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</si>
  <si>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</si>
  <si>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</si>
  <si>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</si>
  <si>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</si>
  <si>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</si>
  <si>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</si>
  <si>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</si>
  <si>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</si>
  <si>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</si>
  <si>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</si>
  <si>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</si>
  <si>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</si>
  <si>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</si>
  <si>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</si>
  <si>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</si>
  <si>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</si>
  <si>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</si>
  <si>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</si>
  <si>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</si>
  <si>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</si>
  <si>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</si>
  <si>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</si>
  <si>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</si>
  <si>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</si>
  <si>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</si>
  <si>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</si>
  <si>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</si>
  <si>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</si>
  <si>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</si>
  <si>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</si>
  <si>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</si>
  <si>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</si>
  <si>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</si>
  <si>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</si>
  <si>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</si>
  <si>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</si>
  <si>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</si>
  <si>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</si>
  <si>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</si>
  <si>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</si>
  <si>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</si>
  <si>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</si>
  <si>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</si>
  <si>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</si>
  <si>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</si>
  <si>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</si>
  <si>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</si>
  <si>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</si>
  <si>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</si>
  <si>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</si>
  <si>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</si>
  <si>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</si>
  <si>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</si>
  <si>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</si>
  <si>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</si>
  <si>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</si>
  <si>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</si>
  <si>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</si>
  <si>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</si>
  <si>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</si>
  <si>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</si>
  <si>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</si>
  <si>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</si>
  <si>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</si>
  <si>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</si>
  <si>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</si>
  <si>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</si>
  <si>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</si>
  <si>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</si>
  <si>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</si>
  <si>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</si>
  <si>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</si>
  <si>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</si>
  <si>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</si>
  <si>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</si>
  <si>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</si>
  <si>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</si>
  <si>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</si>
  <si>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</si>
  <si>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</si>
  <si>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</si>
  <si>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</si>
  <si>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</si>
  <si>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</si>
  <si>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</si>
  <si>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</si>
  <si>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</si>
  <si>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</si>
  <si>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</si>
  <si>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</si>
  <si>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</si>
  <si>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</si>
  <si>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</si>
  <si>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</si>
  <si>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</si>
  <si>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</si>
  <si>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</si>
  <si>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</si>
  <si>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</si>
  <si>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</si>
  <si>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</si>
  <si>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</si>
  <si>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</si>
  <si>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</si>
  <si>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</si>
  <si>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</si>
  <si>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</si>
  <si>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</si>
  <si>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</si>
  <si>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</si>
  <si>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</si>
  <si>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</si>
  <si>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</si>
  <si>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</si>
  <si>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</si>
  <si>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</si>
  <si>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</si>
  <si>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</si>
  <si>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</si>
  <si>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</si>
  <si>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</si>
  <si>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</si>
  <si>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</si>
  <si>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</si>
  <si>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</si>
  <si>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</si>
  <si>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</si>
  <si>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</si>
  <si>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</si>
  <si>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</si>
  <si>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</si>
  <si>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</si>
  <si>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</si>
  <si>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</si>
  <si>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</si>
  <si>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</si>
  <si>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</si>
  <si>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</si>
  <si>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</si>
  <si>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</si>
  <si>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</si>
  <si>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</si>
  <si>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</si>
  <si>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</si>
  <si>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</si>
  <si>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</si>
  <si>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</si>
  <si>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</si>
  <si>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</si>
  <si>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</si>
  <si>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</si>
  <si>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</si>
  <si>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</si>
  <si>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</si>
  <si>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</si>
  <si>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</si>
  <si>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</si>
  <si>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</si>
  <si>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</si>
  <si>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</si>
  <si>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</si>
  <si>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</si>
  <si>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</si>
  <si>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</si>
  <si>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</si>
  <si>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</si>
  <si>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</si>
  <si>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</si>
  <si>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</si>
  <si>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</si>
  <si>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</si>
  <si>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</si>
  <si>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</si>
  <si>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</si>
  <si>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Negócio:</t>
  </si>
  <si>
    <r>
      <t xml:space="preserve">1-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</si>
  <si>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</si>
  <si>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</si>
  <si>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</si>
  <si>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t>2- Qual Faturamento total de vendas de planos anuais, separando por auto renovação ou não é por auto renovação</t>
  </si>
  <si>
    <t>XBOX GAME PASS SUBSCRIPTIONS SALES</t>
  </si>
  <si>
    <t>3- Total de vendas de Assinaturas do EA Play</t>
  </si>
  <si>
    <t>Soma de EA Play Season Pass</t>
  </si>
  <si>
    <t>4- Total de vendas de Assinaturas do Minecraft Season Pass</t>
  </si>
  <si>
    <t>Soma de Minecraft Season Pass Price</t>
  </si>
  <si>
    <t>Calculaiton period: 01/01/2024 - 31/12/2024 | Update date: 25/12/2024 09:00:00</t>
  </si>
  <si>
    <t>5- Total de vendas com Cupom de desconto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</si>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</sst>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sz val="11"/>
      <color theme="2" tint="-0.49998474074526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8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7">
    <dxf>
      <font>
        <b/>
        <i val="0"/>
        <sz val="12"/>
        <color theme="0"/>
      </font>
      <fill>
        <patternFill>
          <fgColor theme="0"/>
          <bgColor rgb="FF2AE6B1"/>
        </patternFill>
      </fill>
      <border>
        <bottom style="thin">
          <color theme="6"/>
        </bottom>
        <vertical/>
        <horizontal/>
      </border>
    </dxf>
    <dxf>
      <font>
        <color theme="0"/>
      </font>
      <fill>
        <patternFill>
          <fgColor rgb="FF5BF6A8"/>
          <bgColor rgb="FF2AE6B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61B8892F-2547-4D80-B579-1D0AAC0AC52A}">
      <tableStyleElement type="wholeTable" dxfId="2"/>
    </tableStyle>
    <tableStyle name="SlicerStyleLight3 2" pivot="0" table="0" count="10" xr9:uid="{87A7C8D8-3909-4791-B4AE-BA7B1A68D804}">
      <tableStyleElement type="wholeTable" dxfId="1"/>
      <tableStyleElement type="headerRow" dxfId="0"/>
    </tableStyle>
  </tableStyles>
  <colors>
    <mruColors>
      <color rgb="FF5BF6A8"/>
      <color rgb="FF2AE6B1"/>
      <color rgb="FFE8E6E9"/>
      <color rgb="FFFFFF00"/>
      <color rgb="FF22C55E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C̳álculos!$B$21:$B$23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C̳álculos!$C$21:$C$23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2C8-9575-5390B938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215967"/>
        <c:axId val="867597567"/>
      </c:barChart>
      <c:catAx>
        <c:axId val="86921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597567"/>
        <c:crosses val="autoZero"/>
        <c:auto val="1"/>
        <c:lblAlgn val="ctr"/>
        <c:lblOffset val="100"/>
        <c:noMultiLvlLbl val="0"/>
      </c:catAx>
      <c:valAx>
        <c:axId val="867597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9215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dinâmica4</c:name>
    <c:fmtId val="8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4.6296296296296294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C̳álculos!$B$53:$B$56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C̳álculos!$C$53:$C$56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362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0-4324-B3F5-78AEF1C3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126799"/>
        <c:axId val="241118639"/>
      </c:barChart>
      <c:catAx>
        <c:axId val="2411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18639"/>
        <c:crosses val="autoZero"/>
        <c:auto val="1"/>
        <c:lblAlgn val="ctr"/>
        <c:lblOffset val="100"/>
        <c:noMultiLvlLbl val="0"/>
      </c:catAx>
      <c:valAx>
        <c:axId val="241118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411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116416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116416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304800</xdr:colOff>
      <xdr:row>20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2155030</xdr:colOff>
      <xdr:row>0</xdr:row>
      <xdr:rowOff>190501</xdr:rowOff>
    </xdr:from>
    <xdr:to>
      <xdr:col>3</xdr:col>
      <xdr:colOff>65042</xdr:colOff>
      <xdr:row>2</xdr:row>
      <xdr:rowOff>226219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68C90E-F5E5-43CF-A5E7-FEDE79EFD0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6" t="17471" r="71534" b="19633"/>
        <a:stretch/>
      </xdr:blipFill>
      <xdr:spPr>
        <a:xfrm>
          <a:off x="2155030" y="190501"/>
          <a:ext cx="958012" cy="940593"/>
        </a:xfrm>
        <a:prstGeom prst="rect">
          <a:avLst/>
        </a:prstGeom>
      </xdr:spPr>
    </xdr:pic>
    <xdr:clientData/>
  </xdr:twoCellAnchor>
  <xdr:twoCellAnchor editAs="absolute">
    <xdr:from>
      <xdr:col>0</xdr:col>
      <xdr:colOff>214312</xdr:colOff>
      <xdr:row>4</xdr:row>
      <xdr:rowOff>119063</xdr:rowOff>
    </xdr:from>
    <xdr:to>
      <xdr:col>0</xdr:col>
      <xdr:colOff>2043112</xdr:colOff>
      <xdr:row>18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FA0BCB2-6206-4CD6-AA74-B234C90C13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" y="1576388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119062</xdr:colOff>
      <xdr:row>4</xdr:row>
      <xdr:rowOff>107157</xdr:rowOff>
    </xdr:from>
    <xdr:to>
      <xdr:col>9</xdr:col>
      <xdr:colOff>547685</xdr:colOff>
      <xdr:row>12</xdr:row>
      <xdr:rowOff>123826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E472CA03-7D38-3000-21DA-EE5BD7DABACF}"/>
            </a:ext>
          </a:extLst>
        </xdr:cNvPr>
        <xdr:cNvGrpSpPr/>
      </xdr:nvGrpSpPr>
      <xdr:grpSpPr>
        <a:xfrm>
          <a:off x="2557462" y="1564482"/>
          <a:ext cx="4695823" cy="1540669"/>
          <a:chOff x="2393156" y="952500"/>
          <a:chExt cx="4679155" cy="1540669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41827691-5A4B-9C31-E5D8-DCC3759236BF}"/>
              </a:ext>
            </a:extLst>
          </xdr:cNvPr>
          <xdr:cNvSpPr/>
        </xdr:nvSpPr>
        <xdr:spPr>
          <a:xfrm>
            <a:off x="2405062" y="976312"/>
            <a:ext cx="4452938" cy="135731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4">
        <xdr:nvSpPr>
          <xdr:cNvPr id="6" name="Retângulo 5">
            <a:extLst>
              <a:ext uri="{FF2B5EF4-FFF2-40B4-BE49-F238E27FC236}">
                <a16:creationId xmlns:a16="http://schemas.microsoft.com/office/drawing/2014/main" id="{20CF62A2-5DCE-8CE5-EED3-DDE60DC9E0E4}"/>
              </a:ext>
            </a:extLst>
          </xdr:cNvPr>
          <xdr:cNvSpPr/>
        </xdr:nvSpPr>
        <xdr:spPr>
          <a:xfrm>
            <a:off x="4000499" y="1520429"/>
            <a:ext cx="3071812" cy="7262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299DB69-5578-4D4B-B806-F206D5E4191F}" type="TxLink">
              <a:rPr lang="en-US" sz="3200" b="1" i="0" u="none" strike="noStrike">
                <a:solidFill>
                  <a:srgbClr val="5BF6A8"/>
                </a:solidFill>
                <a:latin typeface="Aptos Narrow"/>
              </a:rPr>
              <a:t> R$ 600,00 </a:t>
            </a:fld>
            <a:endParaRPr lang="pt-BR" sz="3200" b="1">
              <a:solidFill>
                <a:srgbClr val="5BF6A8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20F4C15-6036-4463-8DDD-987652B9FB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9874" y="1273969"/>
            <a:ext cx="1219200" cy="1219200"/>
          </a:xfrm>
          <a:prstGeom prst="rect">
            <a:avLst/>
          </a:prstGeom>
        </xdr:spPr>
      </xdr:pic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A4733745-AA59-5B76-6087-0657E8675A9E}"/>
              </a:ext>
            </a:extLst>
          </xdr:cNvPr>
          <xdr:cNvSpPr/>
        </xdr:nvSpPr>
        <xdr:spPr>
          <a:xfrm>
            <a:off x="2393156" y="952500"/>
            <a:ext cx="4500564" cy="452437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SUBSCRIPTIONS EA PLAY SEASON PASS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83345</xdr:colOff>
      <xdr:row>4</xdr:row>
      <xdr:rowOff>107157</xdr:rowOff>
    </xdr:from>
    <xdr:to>
      <xdr:col>18</xdr:col>
      <xdr:colOff>71437</xdr:colOff>
      <xdr:row>11</xdr:row>
      <xdr:rowOff>154782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76E1AE5-F98F-BBB6-8328-37AA2692E0AF}"/>
            </a:ext>
          </a:extLst>
        </xdr:cNvPr>
        <xdr:cNvGrpSpPr/>
      </xdr:nvGrpSpPr>
      <xdr:grpSpPr>
        <a:xfrm>
          <a:off x="7398545" y="1564482"/>
          <a:ext cx="4693442" cy="1381125"/>
          <a:chOff x="7167563" y="845344"/>
          <a:chExt cx="4679155" cy="13811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7C90D1D-B897-48EF-AB3A-21400968DBC0}"/>
              </a:ext>
            </a:extLst>
          </xdr:cNvPr>
          <xdr:cNvGrpSpPr/>
        </xdr:nvGrpSpPr>
        <xdr:grpSpPr>
          <a:xfrm>
            <a:off x="7167563" y="845344"/>
            <a:ext cx="4679155" cy="1381125"/>
            <a:chOff x="2393156" y="952500"/>
            <a:chExt cx="4679155" cy="1381125"/>
          </a:xfrm>
        </xdr:grpSpPr>
        <xdr:sp macro="" textlink="">
          <xdr:nvSpPr>
            <xdr:cNvPr id="11" name="Retângulo 10">
              <a:extLst>
                <a:ext uri="{FF2B5EF4-FFF2-40B4-BE49-F238E27FC236}">
                  <a16:creationId xmlns:a16="http://schemas.microsoft.com/office/drawing/2014/main" id="{4C741C4F-F237-5C89-1DC9-C6615DF32DAD}"/>
                </a:ext>
              </a:extLst>
            </xdr:cNvPr>
            <xdr:cNvSpPr/>
          </xdr:nvSpPr>
          <xdr:spPr>
            <a:xfrm>
              <a:off x="2405062" y="976312"/>
              <a:ext cx="4452938" cy="135731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45">
          <xdr:nvSpPr>
            <xdr:cNvPr id="12" name="Retângulo 11">
              <a:extLst>
                <a:ext uri="{FF2B5EF4-FFF2-40B4-BE49-F238E27FC236}">
                  <a16:creationId xmlns:a16="http://schemas.microsoft.com/office/drawing/2014/main" id="{3D65E86B-549B-9418-AC7B-8AEF863A8B15}"/>
                </a:ext>
              </a:extLst>
            </xdr:cNvPr>
            <xdr:cNvSpPr/>
          </xdr:nvSpPr>
          <xdr:spPr>
            <a:xfrm>
              <a:off x="4000499" y="1520429"/>
              <a:ext cx="3071812" cy="72628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9F8EB4F-F603-4A3E-B762-23CB803160FF}" type="TxLink">
                <a:rPr lang="en-US" sz="3200" b="1" i="0" u="none" strike="noStrike">
                  <a:solidFill>
                    <a:srgbClr val="5BF6A8"/>
                  </a:solidFill>
                  <a:latin typeface="Aptos Narrow"/>
                </a:rPr>
                <a:t> R$ 940,00 </a:t>
              </a:fld>
              <a:endParaRPr lang="pt-BR" sz="3200" b="1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4" name="Retângulo 13">
              <a:extLst>
                <a:ext uri="{FF2B5EF4-FFF2-40B4-BE49-F238E27FC236}">
                  <a16:creationId xmlns:a16="http://schemas.microsoft.com/office/drawing/2014/main" id="{8A923A70-FC8C-52FB-4848-6A9E04BF0307}"/>
                </a:ext>
              </a:extLst>
            </xdr:cNvPr>
            <xdr:cNvSpPr/>
          </xdr:nvSpPr>
          <xdr:spPr>
            <a:xfrm>
              <a:off x="2393156" y="952500"/>
              <a:ext cx="4500564" cy="452437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/>
                  </a:solidFill>
                </a:rPr>
                <a:t>TOTAL</a:t>
              </a:r>
              <a:r>
                <a:rPr lang="pt-BR" sz="1100" baseline="0">
                  <a:solidFill>
                    <a:schemeClr val="bg1"/>
                  </a:solidFill>
                </a:rPr>
                <a:t> SUBSCRIPTIONS MINECRAFT SEASON PASS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819DDD7-C17C-4CFE-B4AA-A02364AAB081}"/>
              </a:ext>
            </a:extLst>
          </xdr:cNvPr>
          <xdr:cNvGrpSpPr/>
        </xdr:nvGrpSpPr>
        <xdr:grpSpPr>
          <a:xfrm>
            <a:off x="7631908" y="1381125"/>
            <a:ext cx="1404936" cy="750093"/>
            <a:chOff x="3495675" y="5400677"/>
            <a:chExt cx="1549476" cy="752473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0E243B79-6EFC-F8F5-7126-FAA5C0F8ED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7"/>
              <a:ext cx="555497" cy="609600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64394659-AAC7-3880-8502-4242848AA6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107155</xdr:colOff>
      <xdr:row>13</xdr:row>
      <xdr:rowOff>54768</xdr:rowOff>
    </xdr:from>
    <xdr:to>
      <xdr:col>17</xdr:col>
      <xdr:colOff>511969</xdr:colOff>
      <xdr:row>31</xdr:row>
      <xdr:rowOff>166687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8598B7E-9206-94E9-AAED-674D85CEECFB}"/>
            </a:ext>
          </a:extLst>
        </xdr:cNvPr>
        <xdr:cNvGrpSpPr/>
      </xdr:nvGrpSpPr>
      <xdr:grpSpPr>
        <a:xfrm>
          <a:off x="2545555" y="3226593"/>
          <a:ext cx="9377364" cy="3540919"/>
          <a:chOff x="2357436" y="2405062"/>
          <a:chExt cx="9346408" cy="3540919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15E59188-FB75-B2DA-9F58-7C4384714BF3}"/>
              </a:ext>
            </a:extLst>
          </xdr:cNvPr>
          <xdr:cNvSpPr/>
        </xdr:nvSpPr>
        <xdr:spPr>
          <a:xfrm>
            <a:off x="2357437" y="2428874"/>
            <a:ext cx="9346407" cy="348853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F03D887-6405-44EF-B21B-28A919A1EAEB}"/>
              </a:ext>
            </a:extLst>
          </xdr:cNvPr>
          <xdr:cNvGraphicFramePr>
            <a:graphicFrameLocks/>
          </xdr:cNvGraphicFramePr>
        </xdr:nvGraphicFramePr>
        <xdr:xfrm>
          <a:off x="3136108" y="3202781"/>
          <a:ext cx="800814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 23">
            <a:extLst>
              <a:ext uri="{FF2B5EF4-FFF2-40B4-BE49-F238E27FC236}">
                <a16:creationId xmlns:a16="http://schemas.microsoft.com/office/drawing/2014/main" id="{F01CC2C2-EB19-45CF-B979-E573622EC8AD}"/>
              </a:ext>
            </a:extLst>
          </xdr:cNvPr>
          <xdr:cNvSpPr/>
        </xdr:nvSpPr>
        <xdr:spPr>
          <a:xfrm>
            <a:off x="2357436" y="2405062"/>
            <a:ext cx="9346407" cy="452437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SUBSCRIPTIONS XBOX GAME PASS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654843</xdr:colOff>
      <xdr:row>1</xdr:row>
      <xdr:rowOff>0</xdr:rowOff>
    </xdr:from>
    <xdr:to>
      <xdr:col>0</xdr:col>
      <xdr:colOff>1350168</xdr:colOff>
      <xdr:row>2</xdr:row>
      <xdr:rowOff>135731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D49B3E5-44D0-47E3-BB30-7986DA67EB80}"/>
            </a:ext>
          </a:extLst>
        </xdr:cNvPr>
        <xdr:cNvSpPr/>
      </xdr:nvSpPr>
      <xdr:spPr>
        <a:xfrm>
          <a:off x="654843" y="34528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>
    <xdr:from>
      <xdr:col>0</xdr:col>
      <xdr:colOff>130969</xdr:colOff>
      <xdr:row>2</xdr:row>
      <xdr:rowOff>238125</xdr:rowOff>
    </xdr:from>
    <xdr:to>
      <xdr:col>0</xdr:col>
      <xdr:colOff>2000250</xdr:colOff>
      <xdr:row>4</xdr:row>
      <xdr:rowOff>71437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D147D680-A7C4-3A53-14F7-67C656534041}"/>
            </a:ext>
          </a:extLst>
        </xdr:cNvPr>
        <xdr:cNvSpPr/>
      </xdr:nvSpPr>
      <xdr:spPr>
        <a:xfrm>
          <a:off x="130969" y="1250156"/>
          <a:ext cx="1869281" cy="3690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&gt;BEM</a:t>
          </a:r>
          <a:r>
            <a:rPr lang="pt-BR" sz="1100" baseline="0"/>
            <a:t> VINDO, 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FELIPÃO</a:t>
          </a:r>
          <a:r>
            <a:rPr lang="pt-BR" sz="1100" baseline="0"/>
            <a:t>!</a:t>
          </a:r>
          <a:endParaRPr lang="pt-BR" sz="1100"/>
        </a:p>
      </xdr:txBody>
    </xdr:sp>
    <xdr:clientData/>
  </xdr:twoCellAnchor>
  <xdr:twoCellAnchor>
    <xdr:from>
      <xdr:col>18</xdr:col>
      <xdr:colOff>250030</xdr:colOff>
      <xdr:row>4</xdr:row>
      <xdr:rowOff>107157</xdr:rowOff>
    </xdr:from>
    <xdr:to>
      <xdr:col>27</xdr:col>
      <xdr:colOff>35718</xdr:colOff>
      <xdr:row>31</xdr:row>
      <xdr:rowOff>166687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BFB1901A-C6BD-BB92-55E8-F274D28B5BCC}"/>
            </a:ext>
          </a:extLst>
        </xdr:cNvPr>
        <xdr:cNvGrpSpPr/>
      </xdr:nvGrpSpPr>
      <xdr:grpSpPr>
        <a:xfrm>
          <a:off x="12270580" y="1564482"/>
          <a:ext cx="5272088" cy="5203030"/>
          <a:chOff x="12227718" y="1583532"/>
          <a:chExt cx="5250657" cy="5203030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A9332221-D1AA-CAA7-9AB7-9401E3BCBD0E}"/>
              </a:ext>
            </a:extLst>
          </xdr:cNvPr>
          <xdr:cNvSpPr/>
        </xdr:nvSpPr>
        <xdr:spPr>
          <a:xfrm>
            <a:off x="12239624" y="1595438"/>
            <a:ext cx="5238751" cy="512386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4D48B803-1B28-4BE1-9CED-1AC11C490366}"/>
              </a:ext>
            </a:extLst>
          </xdr:cNvPr>
          <xdr:cNvGraphicFramePr>
            <a:graphicFrameLocks/>
          </xdr:cNvGraphicFramePr>
        </xdr:nvGraphicFramePr>
        <xdr:xfrm>
          <a:off x="12981049" y="2228503"/>
          <a:ext cx="3746145" cy="45580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BEB0BF5A-2CCA-44BA-82A0-60A2526FA450}"/>
              </a:ext>
            </a:extLst>
          </xdr:cNvPr>
          <xdr:cNvSpPr/>
        </xdr:nvSpPr>
        <xdr:spPr>
          <a:xfrm>
            <a:off x="12227718" y="1583532"/>
            <a:ext cx="5250657" cy="440530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 VALUE OF</a:t>
            </a:r>
            <a:r>
              <a:rPr lang="pt-BR" sz="1100" baseline="0">
                <a:solidFill>
                  <a:schemeClr val="bg1"/>
                </a:solidFill>
              </a:rPr>
              <a:t> SUBSCRIPTIONS  WITHCOUPON 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732.710056365744" createdVersion="8" refreshedVersion="8" minRefreshableVersion="3" recordCount="295" xr:uid="{9E99014D-49B1-4BA2-BFD8-CF900C5E96D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45662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8530D-8825-4928-B66C-E39CAB61D8FA}" name="Tabela dinâ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0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527B4-A51A-4FC3-9732-B26F8FAD9F03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52:C5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EB91C-CA32-4C8A-906A-DA9ED72F96F1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1:C4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7F416-1B88-44C3-ADFD-97D8A41675CE}" name="tbl_easeasonpas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E4B45-E6AD-4B03-8E27-833747530E9C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B1FA4FE-D7F9-4FD5-919B-68A341538563}" sourceName="Subscription Type">
  <pivotTables>
    <pivotTable tabId="3" name="tbl_anual_total"/>
    <pivotTable tabId="3" name="tbl_easeasonpass"/>
    <pivotTable tabId="3" name="Tabela dinâmica3"/>
    <pivotTable tabId="3" name="Tabela dinâmica4"/>
    <pivotTable tabId="3" name="Tabela dinâmica6"/>
  </pivotTables>
  <data>
    <tabular pivotCacheId="36456629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424B1C6-2F5F-4A1F-A17C-69D88AC96FAE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V39" sqref="V3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56"/>
  <sheetViews>
    <sheetView showGridLines="0" workbookViewId="0">
      <selection activeCell="V39" sqref="V39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4" x14ac:dyDescent="0.25">
      <c r="B2" t="s">
        <v>313</v>
      </c>
    </row>
    <row r="4" spans="2:4" x14ac:dyDescent="0.25">
      <c r="B4" t="s">
        <v>314</v>
      </c>
    </row>
    <row r="8" spans="2:4" x14ac:dyDescent="0.25">
      <c r="B8" s="12" t="s">
        <v>315</v>
      </c>
      <c r="C8" t="s">
        <v>317</v>
      </c>
    </row>
    <row r="9" spans="2:4" x14ac:dyDescent="0.25">
      <c r="B9" s="13" t="s">
        <v>24</v>
      </c>
      <c r="C9" s="14">
        <v>1754</v>
      </c>
      <c r="D9">
        <f>GETPIVOTDATA("Total Value",$B$8)</f>
        <v>1754</v>
      </c>
    </row>
    <row r="10" spans="2:4" x14ac:dyDescent="0.25">
      <c r="B10" s="13" t="s">
        <v>316</v>
      </c>
      <c r="C10" s="14">
        <v>1754</v>
      </c>
    </row>
    <row r="12" spans="2:4" x14ac:dyDescent="0.25">
      <c r="D12" s="16"/>
    </row>
    <row r="13" spans="2:4" x14ac:dyDescent="0.25">
      <c r="B13" s="13"/>
      <c r="C13" s="15"/>
      <c r="D13" s="16"/>
    </row>
    <row r="15" spans="2:4" x14ac:dyDescent="0.25">
      <c r="B15" t="s">
        <v>318</v>
      </c>
    </row>
    <row r="18" spans="2:3" x14ac:dyDescent="0.25">
      <c r="B18" s="12" t="s">
        <v>16</v>
      </c>
      <c r="C18" t="s">
        <v>24</v>
      </c>
    </row>
    <row r="20" spans="2:3" x14ac:dyDescent="0.25">
      <c r="B20" s="12" t="s">
        <v>315</v>
      </c>
      <c r="C20" t="s">
        <v>317</v>
      </c>
    </row>
    <row r="21" spans="2:3" x14ac:dyDescent="0.25">
      <c r="B21" s="13" t="s">
        <v>23</v>
      </c>
      <c r="C21" s="14">
        <v>217</v>
      </c>
    </row>
    <row r="22" spans="2:3" x14ac:dyDescent="0.25">
      <c r="B22" s="13" t="s">
        <v>19</v>
      </c>
      <c r="C22" s="14">
        <v>1537</v>
      </c>
    </row>
    <row r="23" spans="2:3" x14ac:dyDescent="0.25">
      <c r="B23" s="13" t="s">
        <v>316</v>
      </c>
      <c r="C23" s="14">
        <v>1754</v>
      </c>
    </row>
    <row r="26" spans="2:3" x14ac:dyDescent="0.25">
      <c r="B26" t="s">
        <v>320</v>
      </c>
    </row>
    <row r="28" spans="2:3" x14ac:dyDescent="0.25">
      <c r="B28" s="12" t="s">
        <v>16</v>
      </c>
      <c r="C28" t="s">
        <v>24</v>
      </c>
    </row>
    <row r="30" spans="2:3" x14ac:dyDescent="0.25">
      <c r="B30" s="12" t="s">
        <v>315</v>
      </c>
      <c r="C30" t="s">
        <v>321</v>
      </c>
    </row>
    <row r="31" spans="2:3" x14ac:dyDescent="0.25">
      <c r="B31" s="13" t="s">
        <v>22</v>
      </c>
      <c r="C31" s="15">
        <v>0</v>
      </c>
    </row>
    <row r="32" spans="2:3" x14ac:dyDescent="0.25">
      <c r="B32" s="13" t="s">
        <v>26</v>
      </c>
      <c r="C32" s="15">
        <v>0</v>
      </c>
    </row>
    <row r="33" spans="2:4" x14ac:dyDescent="0.25">
      <c r="B33" s="13" t="s">
        <v>18</v>
      </c>
      <c r="C33" s="15">
        <v>600</v>
      </c>
    </row>
    <row r="34" spans="2:4" x14ac:dyDescent="0.25">
      <c r="B34" s="13" t="s">
        <v>316</v>
      </c>
      <c r="C34" s="15">
        <v>600</v>
      </c>
      <c r="D34" s="16">
        <f>GETPIVOTDATA("EA Play Season Pass
Price",$B$30)</f>
        <v>600</v>
      </c>
    </row>
    <row r="37" spans="2:4" x14ac:dyDescent="0.25">
      <c r="B37" t="s">
        <v>322</v>
      </c>
    </row>
    <row r="39" spans="2:4" x14ac:dyDescent="0.25">
      <c r="B39" s="12" t="s">
        <v>16</v>
      </c>
      <c r="C39" t="s">
        <v>24</v>
      </c>
    </row>
    <row r="41" spans="2:4" x14ac:dyDescent="0.25">
      <c r="B41" s="12" t="s">
        <v>315</v>
      </c>
      <c r="C41" t="s">
        <v>323</v>
      </c>
    </row>
    <row r="42" spans="2:4" x14ac:dyDescent="0.25">
      <c r="B42" s="13" t="s">
        <v>22</v>
      </c>
      <c r="C42" s="14">
        <v>0</v>
      </c>
    </row>
    <row r="43" spans="2:4" x14ac:dyDescent="0.25">
      <c r="B43" s="13" t="s">
        <v>26</v>
      </c>
      <c r="C43" s="14">
        <v>540</v>
      </c>
    </row>
    <row r="44" spans="2:4" x14ac:dyDescent="0.25">
      <c r="B44" s="13" t="s">
        <v>18</v>
      </c>
      <c r="C44" s="14">
        <v>400</v>
      </c>
    </row>
    <row r="45" spans="2:4" x14ac:dyDescent="0.25">
      <c r="B45" s="13" t="s">
        <v>316</v>
      </c>
      <c r="C45" s="14">
        <v>940</v>
      </c>
      <c r="D45" s="16">
        <f>GETPIVOTDATA("Minecraft Season Pass Price",$B$41)</f>
        <v>940</v>
      </c>
    </row>
    <row r="48" spans="2:4" x14ac:dyDescent="0.25">
      <c r="B48" t="s">
        <v>325</v>
      </c>
    </row>
    <row r="50" spans="2:3" x14ac:dyDescent="0.25">
      <c r="B50" s="12" t="s">
        <v>16</v>
      </c>
      <c r="C50" t="s">
        <v>24</v>
      </c>
    </row>
    <row r="52" spans="2:3" x14ac:dyDescent="0.25">
      <c r="B52" s="12" t="s">
        <v>315</v>
      </c>
      <c r="C52" t="s">
        <v>326</v>
      </c>
    </row>
    <row r="53" spans="2:3" x14ac:dyDescent="0.25">
      <c r="B53" s="13" t="s">
        <v>22</v>
      </c>
      <c r="C53" s="14">
        <v>0</v>
      </c>
    </row>
    <row r="54" spans="2:3" x14ac:dyDescent="0.25">
      <c r="B54" s="13" t="s">
        <v>26</v>
      </c>
      <c r="C54" s="14">
        <v>362</v>
      </c>
    </row>
    <row r="55" spans="2:3" x14ac:dyDescent="0.25">
      <c r="B55" s="13" t="s">
        <v>18</v>
      </c>
      <c r="C55" s="14">
        <v>114</v>
      </c>
    </row>
    <row r="56" spans="2:3" x14ac:dyDescent="0.25">
      <c r="B56" s="13" t="s">
        <v>316</v>
      </c>
      <c r="C56" s="14">
        <v>476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158"/>
  <sheetViews>
    <sheetView showGridLines="0" showRowColHeaders="0" tabSelected="1" zoomScaleNormal="100" workbookViewId="0">
      <selection activeCell="AF15" sqref="AF15"/>
    </sheetView>
  </sheetViews>
  <sheetFormatPr defaultRowHeight="15" x14ac:dyDescent="0.25"/>
  <cols>
    <col min="1" max="1" width="33" style="5" customWidth="1"/>
    <col min="2" max="2" width="3.5703125" customWidth="1"/>
    <col min="12" max="12" width="6.5703125" customWidth="1"/>
  </cols>
  <sheetData>
    <row r="1" spans="1:27" ht="27" customHeight="1" x14ac:dyDescent="0.25"/>
    <row r="2" spans="1:27" ht="44.25" customHeight="1" thickBot="1" x14ac:dyDescent="0.5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27" customHeight="1" thickTop="1" x14ac:dyDescent="0.25"/>
    <row r="4" spans="1:27" s="7" customFormat="1" ht="16.5" x14ac:dyDescent="0.3">
      <c r="A4" s="5"/>
      <c r="C4" s="18" t="s">
        <v>324</v>
      </c>
    </row>
    <row r="5" spans="1:27" s="7" customFormat="1" x14ac:dyDescent="0.25">
      <c r="A5" s="5"/>
    </row>
    <row r="6" spans="1:27" s="7" customFormat="1" x14ac:dyDescent="0.25">
      <c r="A6" s="5"/>
    </row>
    <row r="7" spans="1:27" s="7" customFormat="1" x14ac:dyDescent="0.25">
      <c r="A7" s="5"/>
    </row>
    <row r="8" spans="1:27" s="7" customFormat="1" x14ac:dyDescent="0.25">
      <c r="A8" s="5"/>
    </row>
    <row r="9" spans="1:27" s="7" customFormat="1" x14ac:dyDescent="0.25">
      <c r="A9" s="5"/>
    </row>
    <row r="10" spans="1:27" s="7" customFormat="1" x14ac:dyDescent="0.25">
      <c r="A10" s="5"/>
    </row>
    <row r="11" spans="1:27" s="7" customFormat="1" x14ac:dyDescent="0.25">
      <c r="A11" s="5"/>
    </row>
    <row r="12" spans="1:27" s="7" customFormat="1" x14ac:dyDescent="0.25">
      <c r="A12" s="5"/>
    </row>
    <row r="13" spans="1:27" s="7" customFormat="1" x14ac:dyDescent="0.25">
      <c r="A13" s="5"/>
    </row>
    <row r="14" spans="1:27" s="7" customFormat="1" x14ac:dyDescent="0.25">
      <c r="A14" s="5"/>
    </row>
    <row r="15" spans="1:27" s="7" customFormat="1" x14ac:dyDescent="0.25">
      <c r="A15" s="5"/>
    </row>
    <row r="16" spans="1:27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</sheetData>
  <mergeCells count="1">
    <mergeCell ref="C2:AA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Mônica Riegel</cp:lastModifiedBy>
  <dcterms:created xsi:type="dcterms:W3CDTF">2024-12-19T13:13:10Z</dcterms:created>
  <dcterms:modified xsi:type="dcterms:W3CDTF">2025-03-16T22:44:13Z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