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adi\Downloads\"/>
    </mc:Choice>
  </mc:AlternateContent>
  <xr:revisionPtr revIDLastSave="0" documentId="13_ncr:1_{36FDE999-25E9-4E81-8D2A-E08EBEAE56F7}" xr6:coauthVersionLast="47" xr6:coauthVersionMax="47" xr10:uidLastSave="{00000000-0000-0000-0000-000000000000}"/>
  <bookViews>
    <workbookView xWindow="-108" yWindow="-108" windowWidth="23256" windowHeight="12456" activeTab="2" xr2:uid="{70BA26E5-CAFE-4BB7-A365-47C336065C56}"/>
  </bookViews>
  <sheets>
    <sheet name="Diario" sheetId="1" r:id="rId1"/>
    <sheet name="Controler" sheetId="2" r:id="rId2"/>
    <sheet name="Dashboard" sheetId="3" r:id="rId3"/>
  </sheets>
  <definedNames>
    <definedName name="SegmentaçãodeDados_Mês">#N/A</definedName>
  </definedNames>
  <calcPr calcId="191029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<sst xmlns="http://schemas.openxmlformats.org/spreadsheetml/2006/main" count="261" uniqueCount="76">
  <si>
    <t>Data</t>
  </si>
  <si>
    <t>Tipo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</si>
  <si>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</si>
  <si>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</si>
  <si>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</si>
  <si>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</si>
  <si>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</si>
  <si>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</si>
  <si>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</si>
  <si>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</si>
  <si>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</si>
  <si>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</si>
  <si>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</si>
  <si>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</si>
  <si>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</si>
  <si>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</si>
  <si>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</si>
  <si>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</si>
  <si>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</si>
  <si>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</si>
  <si>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</si>
  <si>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</si>
  <si>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</si>
  <si>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</si>
  <si>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</si>
  <si>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</si>
  <si>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</si>
  <si>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</si>
  <si>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</si>
  <si>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</si>
  <si>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</si>
  <si>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</si>
  <si>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</si>
  <si>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</si>
  <si>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</si>
  <si>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</si>
  <si>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</si>
  <si>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</si>
  <si>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</si>
  <si>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</si>
  <si>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</si>
  <si>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</si>
  <si>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</si>
  <si>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</si>
  <si>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</si>
  <si>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</si>
  <si>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</si>
  <si>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</si>
  <si>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</si>
  <si>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</si>
  <si>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</si>
  <si>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</si>
  <si>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</si>
  <si>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</si>
  <si>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</si>
  <si>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</si>
  <si>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</si>
  <si>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</si>
  <si>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</si>
  <si>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</si>
  <si>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</si>
  <si>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</si>
  <si>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</si>
  <si>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</si>
  <si>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</si>
  <si>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</si>
  <si>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</si>
  <si>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</si>
  <si>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</si>
  <si>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</si>
  <si>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</si>
  <si>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Categoria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</si>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</sst>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</cellXfs>
  <cellStyles count="2">
    <cellStyle name="Moeda" xfId="1" builtinId="4"/>
    <cellStyle name="Normal" xfId="0" builtinId="0"/>
  </cellStyles>
  <dxfs count="11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 xr9:uid="{07AD44F2-F5D0-4EE4-9B5D-19B2EB852394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4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excel DIO.xlsx]Controler!Tabela dinâmica1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Controler!$A$4:$A$24</c:f>
              <c:multiLvlStrCache>
                <c:ptCount val="18"/>
                <c:lvl>
                  <c:pt idx="0">
                    <c:v>Beleza</c:v>
                  </c:pt>
                  <c:pt idx="1">
                    <c:v>Gastronomia</c:v>
                  </c:pt>
                  <c:pt idx="2">
                    <c:v>Lazer</c:v>
                  </c:pt>
                  <c:pt idx="3">
                    <c:v>Pet Care</c:v>
                  </c:pt>
                  <c:pt idx="4">
                    <c:v>Saúde</c:v>
                  </c:pt>
                  <c:pt idx="5">
                    <c:v>Serviços</c:v>
                  </c:pt>
                  <c:pt idx="6">
                    <c:v>Transporte</c:v>
                  </c:pt>
                  <c:pt idx="7">
                    <c:v>Utilidades Domésticas</c:v>
                  </c:pt>
                  <c:pt idx="8">
                    <c:v>Vestuário</c:v>
                  </c:pt>
                  <c:pt idx="9">
                    <c:v>Alimentação</c:v>
                  </c:pt>
                  <c:pt idx="10">
                    <c:v>Beleza</c:v>
                  </c:pt>
                  <c:pt idx="11">
                    <c:v>Educação</c:v>
                  </c:pt>
                  <c:pt idx="12">
                    <c:v>Eletrônicos</c:v>
                  </c:pt>
                  <c:pt idx="13">
                    <c:v>Gastronomia</c:v>
                  </c:pt>
                  <c:pt idx="14">
                    <c:v>Presentes</c:v>
                  </c:pt>
                  <c:pt idx="15">
                    <c:v>Saúde</c:v>
                  </c:pt>
                  <c:pt idx="16">
                    <c:v>Vestuário</c:v>
                  </c:pt>
                  <c:pt idx="17">
                    <c:v>Viagem</c:v>
                  </c:pt>
                </c:lvl>
                <c:lvl>
                  <c:pt idx="0">
                    <c:v>Pago</c:v>
                  </c:pt>
                  <c:pt idx="9">
                    <c:v>Pendente</c:v>
                  </c:pt>
                </c:lvl>
              </c:multiLvlStrCache>
            </c:multiLvlStrRef>
          </c:cat>
          <c:val>
            <c:numRef>
              <c:f>Controler!$B$4:$B$24</c:f>
              <c:numCache>
                <c:formatCode>_("R$"* #,##0.00_);_("R$"* \(#,##0.00\);_("R$"* "-"??_);_(@_)</c:formatCode>
                <c:ptCount val="18"/>
                <c:pt idx="0">
                  <c:v>80</c:v>
                </c:pt>
                <c:pt idx="1">
                  <c:v>350</c:v>
                </c:pt>
                <c:pt idx="2">
                  <c:v>300</c:v>
                </c:pt>
                <c:pt idx="3">
                  <c:v>350</c:v>
                </c:pt>
                <c:pt idx="4">
                  <c:v>250</c:v>
                </c:pt>
                <c:pt idx="5">
                  <c:v>600</c:v>
                </c:pt>
                <c:pt idx="6">
                  <c:v>500</c:v>
                </c:pt>
                <c:pt idx="7">
                  <c:v>1250</c:v>
                </c:pt>
                <c:pt idx="8">
                  <c:v>400</c:v>
                </c:pt>
                <c:pt idx="9">
                  <c:v>1150</c:v>
                </c:pt>
                <c:pt idx="10">
                  <c:v>250</c:v>
                </c:pt>
                <c:pt idx="11">
                  <c:v>750</c:v>
                </c:pt>
                <c:pt idx="12">
                  <c:v>1500</c:v>
                </c:pt>
                <c:pt idx="13">
                  <c:v>220</c:v>
                </c:pt>
                <c:pt idx="14">
                  <c:v>430</c:v>
                </c:pt>
                <c:pt idx="15">
                  <c:v>120</c:v>
                </c:pt>
                <c:pt idx="16">
                  <c:v>600</c:v>
                </c:pt>
                <c:pt idx="17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5-4969-95F9-1009750530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65134744"/>
        <c:axId val="695720120"/>
      </c:barChart>
      <c:catAx>
        <c:axId val="36513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20120"/>
        <c:crosses val="autoZero"/>
        <c:auto val="1"/>
        <c:lblAlgn val="ctr"/>
        <c:lblOffset val="100"/>
        <c:noMultiLvlLbl val="0"/>
      </c:catAx>
      <c:valAx>
        <c:axId val="6957201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5134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excel DIO.xlsx]Controler!Tabela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886793865612108E-2"/>
          <c:y val="0.11261556189927455"/>
          <c:w val="0.96264150499379053"/>
          <c:h val="0.71138433950433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Controler!$E$4:$E$7</c:f>
              <c:strCache>
                <c:ptCount val="3"/>
                <c:pt idx="0">
                  <c:v>Investimentos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Controler!$F$4:$F$7</c:f>
              <c:numCache>
                <c:formatCode>"R$"\ #,##0.00</c:formatCode>
                <c:ptCount val="3"/>
                <c:pt idx="0">
                  <c:v>800</c:v>
                </c:pt>
                <c:pt idx="1">
                  <c:v>10000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9-45A1-BE82-5C1F88047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7431096"/>
        <c:axId val="797432536"/>
      </c:barChart>
      <c:catAx>
        <c:axId val="79743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32536"/>
        <c:crosses val="autoZero"/>
        <c:auto val="1"/>
        <c:lblAlgn val="ctr"/>
        <c:lblOffset val="100"/>
        <c:noMultiLvlLbl val="0"/>
      </c:catAx>
      <c:valAx>
        <c:axId val="7974325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9743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141110</xdr:colOff>
      <xdr:row>32</xdr:row>
      <xdr:rowOff>37629</xdr:rowOff>
    </xdr:from>
    <xdr:to>
      <xdr:col>18</xdr:col>
      <xdr:colOff>508000</xdr:colOff>
      <xdr:row>47</xdr:row>
      <xdr:rowOff>18814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D2B543-D830-4FCF-BB11-C85CD865E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159927</xdr:colOff>
      <xdr:row>12</xdr:row>
      <xdr:rowOff>65852</xdr:rowOff>
    </xdr:from>
    <xdr:to>
      <xdr:col>13</xdr:col>
      <xdr:colOff>301037</xdr:colOff>
      <xdr:row>30</xdr:row>
      <xdr:rowOff>94074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6A38FF-0C04-4A03-B798-0A52122DC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188150</xdr:colOff>
      <xdr:row>12</xdr:row>
      <xdr:rowOff>20133</xdr:rowOff>
    </xdr:from>
    <xdr:to>
      <xdr:col>5</xdr:col>
      <xdr:colOff>291629</xdr:colOff>
      <xdr:row>13</xdr:row>
      <xdr:rowOff>150518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4E3AE29-0593-FF53-23A5-E62A8BB66869}"/>
            </a:ext>
          </a:extLst>
        </xdr:cNvPr>
        <xdr:cNvSpPr txBox="1"/>
      </xdr:nvSpPr>
      <xdr:spPr>
        <a:xfrm>
          <a:off x="1476965" y="2165022"/>
          <a:ext cx="2549405" cy="30912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Entrada</a:t>
          </a:r>
        </a:p>
      </xdr:txBody>
    </xdr:sp>
    <xdr:clientData/>
  </xdr:twoCellAnchor>
  <xdr:twoCellAnchor>
    <xdr:from>
      <xdr:col>1</xdr:col>
      <xdr:colOff>159926</xdr:colOff>
      <xdr:row>32</xdr:row>
      <xdr:rowOff>18814</xdr:rowOff>
    </xdr:from>
    <xdr:to>
      <xdr:col>5</xdr:col>
      <xdr:colOff>65852</xdr:colOff>
      <xdr:row>34</xdr:row>
      <xdr:rowOff>28221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4F65C26-223E-0C4D-26E8-5B283D86A7A5}"/>
            </a:ext>
          </a:extLst>
        </xdr:cNvPr>
        <xdr:cNvSpPr txBox="1"/>
      </xdr:nvSpPr>
      <xdr:spPr>
        <a:xfrm>
          <a:off x="1448741" y="5738518"/>
          <a:ext cx="2351852" cy="36688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Gastos</a:t>
          </a:r>
        </a:p>
      </xdr:txBody>
    </xdr:sp>
    <xdr:clientData/>
  </xdr:twoCellAnchor>
  <xdr:twoCellAnchor editAs="oneCell">
    <xdr:from>
      <xdr:col>0</xdr:col>
      <xdr:colOff>0</xdr:colOff>
      <xdr:row>3</xdr:row>
      <xdr:rowOff>84667</xdr:rowOff>
    </xdr:from>
    <xdr:to>
      <xdr:col>0</xdr:col>
      <xdr:colOff>1260593</xdr:colOff>
      <xdr:row>9</xdr:row>
      <xdr:rowOff>117122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9C28526A-297E-425F-96AF-289DAB8EAD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20889"/>
              <a:ext cx="1260593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84665</xdr:colOff>
      <xdr:row>2</xdr:row>
      <xdr:rowOff>9407</xdr:rowOff>
    </xdr:from>
    <xdr:to>
      <xdr:col>19</xdr:col>
      <xdr:colOff>244592</xdr:colOff>
      <xdr:row>7</xdr:row>
      <xdr:rowOff>141110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19BE451F-522A-477B-C639-28477F0E2E66}"/>
            </a:ext>
          </a:extLst>
        </xdr:cNvPr>
        <xdr:cNvSpPr/>
      </xdr:nvSpPr>
      <xdr:spPr>
        <a:xfrm>
          <a:off x="1373480" y="366888"/>
          <a:ext cx="11166593" cy="1025407"/>
        </a:xfrm>
        <a:prstGeom prst="round2Same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kern="1200"/>
        </a:p>
      </xdr:txBody>
    </xdr:sp>
    <xdr:clientData/>
  </xdr:twoCellAnchor>
  <xdr:twoCellAnchor>
    <xdr:from>
      <xdr:col>1</xdr:col>
      <xdr:colOff>94072</xdr:colOff>
      <xdr:row>1</xdr:row>
      <xdr:rowOff>159924</xdr:rowOff>
    </xdr:from>
    <xdr:to>
      <xdr:col>2</xdr:col>
      <xdr:colOff>545630</xdr:colOff>
      <xdr:row>7</xdr:row>
      <xdr:rowOff>122296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12383017-93B3-F35B-829C-5B7A9FE4D6EB}"/>
            </a:ext>
          </a:extLst>
        </xdr:cNvPr>
        <xdr:cNvSpPr/>
      </xdr:nvSpPr>
      <xdr:spPr>
        <a:xfrm>
          <a:off x="1382887" y="338665"/>
          <a:ext cx="1063039" cy="1034816"/>
        </a:xfrm>
        <a:prstGeom prst="round2Same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kern="1200"/>
        </a:p>
      </xdr:txBody>
    </xdr:sp>
    <xdr:clientData/>
  </xdr:twoCellAnchor>
  <xdr:twoCellAnchor>
    <xdr:from>
      <xdr:col>3</xdr:col>
      <xdr:colOff>75258</xdr:colOff>
      <xdr:row>3</xdr:row>
      <xdr:rowOff>75258</xdr:rowOff>
    </xdr:from>
    <xdr:to>
      <xdr:col>15</xdr:col>
      <xdr:colOff>211376</xdr:colOff>
      <xdr:row>6</xdr:row>
      <xdr:rowOff>65851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12383017-93B3-F35B-829C-5B7A9FE4D6EB}"/>
            </a:ext>
          </a:extLst>
        </xdr:cNvPr>
        <xdr:cNvSpPr/>
      </xdr:nvSpPr>
      <xdr:spPr>
        <a:xfrm>
          <a:off x="2587036" y="611480"/>
          <a:ext cx="7473896" cy="526815"/>
        </a:xfrm>
        <a:prstGeom prst="round2Same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kern="120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Controle Mônica</a:t>
          </a:r>
        </a:p>
      </xdr:txBody>
    </xdr:sp>
    <xdr:clientData/>
  </xdr:twoCellAnchor>
  <xdr:twoCellAnchor editAs="oneCell">
    <xdr:from>
      <xdr:col>1</xdr:col>
      <xdr:colOff>178741</xdr:colOff>
      <xdr:row>2</xdr:row>
      <xdr:rowOff>18815</xdr:rowOff>
    </xdr:from>
    <xdr:to>
      <xdr:col>2</xdr:col>
      <xdr:colOff>481660</xdr:colOff>
      <xdr:row>7</xdr:row>
      <xdr:rowOff>39511</xdr:rowOff>
    </xdr:to>
    <xdr:pic>
      <xdr:nvPicPr>
        <xdr:cNvPr id="13" name="Gráfico 12" descr="Alvo">
          <a:extLst>
            <a:ext uri="{FF2B5EF4-FFF2-40B4-BE49-F238E27FC236}">
              <a16:creationId xmlns:a16="http://schemas.microsoft.com/office/drawing/2014/main" id="{3A1D8783-39A7-E99D-5CB7-52844D1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67556" y="376296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0.00385</cdr:x>
      <cdr:y>0</cdr:y>
    </cdr:from>
    <cdr:to>
      <cdr:x>0.37325</cdr:x>
      <cdr:y>0.10601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3AD65B5A-9D00-B622-6EA9-99C9A0DB258F}"/>
            </a:ext>
          </a:extLst>
        </cdr:cNvPr>
        <cdr:cNvSpPr/>
      </cdr:nvSpPr>
      <cdr:spPr>
        <a:xfrm xmlns:a="http://schemas.openxmlformats.org/drawingml/2006/main">
          <a:off x="41393" y="0"/>
          <a:ext cx="3975571" cy="282222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0.99933</cdr:x>
      <cdr:y>0.09855</cdr:y>
    </cdr:to>
    <cdr:sp macro="" textlink="">
      <cdr:nvSpPr>
        <cdr:cNvPr id="3" name="Retângulo: Cantos Superiores Arredondados 2">
          <a:extLst xmlns:a="http://schemas.openxmlformats.org/drawingml/2006/main">
            <a:ext uri="{FF2B5EF4-FFF2-40B4-BE49-F238E27FC236}">
              <a16:creationId xmlns:a16="http://schemas.microsoft.com/office/drawing/2014/main" id="{427291D8-9632-F478-4091-21C69E57FAD2}"/>
            </a:ext>
          </a:extLst>
        </cdr:cNvPr>
        <cdr:cNvSpPr/>
      </cdr:nvSpPr>
      <cdr:spPr>
        <a:xfrm xmlns:a="http://schemas.openxmlformats.org/drawingml/2006/main">
          <a:off x="0" y="0"/>
          <a:ext cx="7473896" cy="319850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Guedes" refreshedDate="45682.85429988426" createdVersion="8" refreshedVersion="8" minRefreshableVersion="3" recordCount="44" xr:uid="{3751EB5D-F853-4A04-8005-1C3B8381D144}">
  <cacheSource type="worksheet">
    <worksheetSource name="tabelaoperacao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317916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x v="0"/>
  </r>
  <r>
    <d v="2024-08-01T00:00:00"/>
    <x v="0"/>
    <x v="1"/>
    <x v="1"/>
    <s v="Compras no supermercado"/>
    <n v="550"/>
    <s v="Débito Automático"/>
    <x v="1"/>
  </r>
  <r>
    <d v="2024-08-03T00:00:00"/>
    <x v="0"/>
    <x v="1"/>
    <x v="2"/>
    <s v="Gasolina"/>
    <n v="300"/>
    <s v="Cartão de Crédito"/>
    <x v="2"/>
  </r>
  <r>
    <d v="2024-08-05T00:00:00"/>
    <x v="0"/>
    <x v="1"/>
    <x v="3"/>
    <s v="Cinema"/>
    <n v="120"/>
    <s v="Cartão de Crédito"/>
    <x v="2"/>
  </r>
  <r>
    <d v="2024-08-07T00:00:00"/>
    <x v="0"/>
    <x v="1"/>
    <x v="4"/>
    <s v="Consulta odontológica"/>
    <n v="250"/>
    <s v="Transferência"/>
    <x v="2"/>
  </r>
  <r>
    <d v="2024-08-10T00:00:00"/>
    <x v="0"/>
    <x v="1"/>
    <x v="5"/>
    <s v="Material escolar"/>
    <n v="400"/>
    <s v="Débito Automático"/>
    <x v="1"/>
  </r>
  <r>
    <d v="2024-08-12T00:00:00"/>
    <x v="0"/>
    <x v="1"/>
    <x v="6"/>
    <s v="Compra de roupas de inverno"/>
    <n v="600"/>
    <s v="Cartão de Crédito"/>
    <x v="1"/>
  </r>
  <r>
    <d v="2024-08-15T00:00:00"/>
    <x v="0"/>
    <x v="0"/>
    <x v="7"/>
    <s v="Dividendos de ações"/>
    <n v="800"/>
    <s v="Transferência"/>
    <x v="0"/>
  </r>
  <r>
    <d v="2024-08-15T00:00:00"/>
    <x v="0"/>
    <x v="1"/>
    <x v="8"/>
    <s v="Limpeza do apartamento"/>
    <n v="150"/>
    <s v="Transferência"/>
    <x v="2"/>
  </r>
  <r>
    <d v="2024-08-18T00:00:00"/>
    <x v="0"/>
    <x v="1"/>
    <x v="9"/>
    <s v="Compra de novo celular"/>
    <n v="1200"/>
    <s v="Cartão de Crédito"/>
    <x v="1"/>
  </r>
  <r>
    <d v="2024-08-20T00:00:00"/>
    <x v="0"/>
    <x v="1"/>
    <x v="10"/>
    <s v="Reparos domésticos"/>
    <n v="450"/>
    <s v="Débito Automático"/>
    <x v="2"/>
  </r>
  <r>
    <d v="2024-08-22T00:00:00"/>
    <x v="0"/>
    <x v="1"/>
    <x v="11"/>
    <s v="Presente de aniversário"/>
    <n v="180"/>
    <s v="Transferência"/>
    <x v="1"/>
  </r>
  <r>
    <d v="2024-08-24T00:00:00"/>
    <x v="0"/>
    <x v="1"/>
    <x v="12"/>
    <s v="Corte de cabelo e barba"/>
    <n v="80"/>
    <s v="Débito Automático"/>
    <x v="2"/>
  </r>
  <r>
    <d v="2024-08-28T00:00:00"/>
    <x v="0"/>
    <x v="1"/>
    <x v="13"/>
    <s v="Ração e petiscos para o cachorro"/>
    <n v="200"/>
    <s v="Débito Automático"/>
    <x v="2"/>
  </r>
  <r>
    <d v="2024-08-30T00:00:00"/>
    <x v="0"/>
    <x v="1"/>
    <x v="14"/>
    <s v="Reserva de pousada"/>
    <n v="750"/>
    <s v="Transferência"/>
    <x v="1"/>
  </r>
  <r>
    <d v="2024-08-31T00:00:00"/>
    <x v="0"/>
    <x v="1"/>
    <x v="15"/>
    <s v="Jantar em restaurante francês"/>
    <n v="350"/>
    <s v="Cartão de Crédito"/>
    <x v="2"/>
  </r>
  <r>
    <d v="2024-09-01T00:00:00"/>
    <x v="1"/>
    <x v="0"/>
    <x v="0"/>
    <s v="Salário mensal"/>
    <n v="5000"/>
    <s v="Transferência"/>
    <x v="0"/>
  </r>
  <r>
    <d v="2024-09-02T00:00:00"/>
    <x v="1"/>
    <x v="1"/>
    <x v="1"/>
    <s v="Compras no supermercado"/>
    <n v="450"/>
    <s v="Débito Automático"/>
    <x v="1"/>
  </r>
  <r>
    <d v="2024-09-05T00:00:00"/>
    <x v="1"/>
    <x v="1"/>
    <x v="2"/>
    <s v="Gasolina"/>
    <n v="300"/>
    <s v="Débito Automático"/>
    <x v="2"/>
  </r>
  <r>
    <d v="2024-09-08T00:00:00"/>
    <x v="1"/>
    <x v="1"/>
    <x v="3"/>
    <s v="Cinema e jantar"/>
    <n v="200"/>
    <s v="Transferência"/>
    <x v="2"/>
  </r>
  <r>
    <d v="2024-09-11T00:00:00"/>
    <x v="1"/>
    <x v="1"/>
    <x v="4"/>
    <s v="Plano de saúde"/>
    <n v="600"/>
    <s v="Débito Automático"/>
    <x v="1"/>
  </r>
  <r>
    <d v="2024-09-14T00:00:00"/>
    <x v="1"/>
    <x v="1"/>
    <x v="5"/>
    <s v="Material escolar"/>
    <n v="350"/>
    <s v="Transferência"/>
    <x v="2"/>
  </r>
  <r>
    <d v="2024-09-17T00:00:00"/>
    <x v="1"/>
    <x v="1"/>
    <x v="6"/>
    <s v="Compra de roupas"/>
    <n v="500"/>
    <s v="Cartão de Crédito"/>
    <x v="1"/>
  </r>
  <r>
    <d v="2024-09-20T00:00:00"/>
    <x v="1"/>
    <x v="0"/>
    <x v="16"/>
    <s v="Pagamento por projeto freelancer"/>
    <n v="1200"/>
    <s v="Transferência"/>
    <x v="0"/>
  </r>
  <r>
    <d v="2024-09-20T00:00:00"/>
    <x v="1"/>
    <x v="1"/>
    <x v="8"/>
    <s v="Manutenção do veículo"/>
    <n v="800"/>
    <s v="Transferência"/>
    <x v="2"/>
  </r>
  <r>
    <d v="2024-09-23T00:00:00"/>
    <x v="1"/>
    <x v="1"/>
    <x v="9"/>
    <s v="Compra de novo smartphone"/>
    <n v="1500"/>
    <s v="Cartão de Crédito"/>
    <x v="1"/>
  </r>
  <r>
    <d v="2024-09-26T00:00:00"/>
    <x v="1"/>
    <x v="1"/>
    <x v="17"/>
    <s v="Conta de energia elétrica"/>
    <n v="250"/>
    <s v="Débito Automático"/>
    <x v="2"/>
  </r>
  <r>
    <d v="2024-09-29T00:00:00"/>
    <x v="1"/>
    <x v="1"/>
    <x v="11"/>
    <s v="Aniversário da mãe"/>
    <n v="400"/>
    <s v="Cartão de Crédito"/>
    <x v="1"/>
  </r>
  <r>
    <d v="2024-10-01T00:00:00"/>
    <x v="2"/>
    <x v="0"/>
    <x v="0"/>
    <s v="Salário mensal"/>
    <n v="5000"/>
    <s v="Transferência"/>
    <x v="0"/>
  </r>
  <r>
    <d v="2024-10-01T00:00:00"/>
    <x v="2"/>
    <x v="1"/>
    <x v="1"/>
    <s v="Compras no supermercado"/>
    <n v="600"/>
    <s v="Débito Automático"/>
    <x v="1"/>
  </r>
  <r>
    <d v="2024-10-03T00:00:00"/>
    <x v="2"/>
    <x v="1"/>
    <x v="2"/>
    <s v="Recarga de cartão de transporte"/>
    <n v="200"/>
    <s v="Cartão de Crédito"/>
    <x v="2"/>
  </r>
  <r>
    <d v="2024-10-05T00:00:00"/>
    <x v="2"/>
    <x v="1"/>
    <x v="3"/>
    <s v="Ingressos para teatro"/>
    <n v="180"/>
    <s v="Transferência"/>
    <x v="2"/>
  </r>
  <r>
    <d v="2024-10-08T00:00:00"/>
    <x v="2"/>
    <x v="1"/>
    <x v="4"/>
    <s v="Remédios de farmácia"/>
    <n v="120"/>
    <s v="Débito Automático"/>
    <x v="1"/>
  </r>
  <r>
    <d v="2024-10-10T00:00:00"/>
    <x v="2"/>
    <x v="1"/>
    <x v="5"/>
    <s v="Cursos online"/>
    <n v="350"/>
    <s v="Cartão de Crédito"/>
    <x v="1"/>
  </r>
  <r>
    <d v="2024-10-13T00:00:00"/>
    <x v="2"/>
    <x v="1"/>
    <x v="6"/>
    <s v="Roupas de primavera"/>
    <n v="400"/>
    <s v="Transferência"/>
    <x v="2"/>
  </r>
  <r>
    <d v="2024-10-15T00:00:00"/>
    <x v="2"/>
    <x v="1"/>
    <x v="8"/>
    <s v="Manutenção da casa"/>
    <n v="450"/>
    <s v="Débito Automático"/>
    <x v="2"/>
  </r>
  <r>
    <d v="2024-10-18T00:00:00"/>
    <x v="2"/>
    <x v="0"/>
    <x v="18"/>
    <s v="Venda de equipamentos eletrônicos"/>
    <n v="1500"/>
    <s v="Transferência"/>
    <x v="0"/>
  </r>
  <r>
    <d v="2024-10-18T00:00:00"/>
    <x v="2"/>
    <x v="1"/>
    <x v="9"/>
    <s v="Manutenção do computador"/>
    <n v="300"/>
    <s v="Cartão de Crédito"/>
    <x v="1"/>
  </r>
  <r>
    <d v="2024-10-20T00:00:00"/>
    <x v="2"/>
    <x v="1"/>
    <x v="10"/>
    <s v="Troca de móveis da cozinha"/>
    <n v="800"/>
    <s v="Transferência"/>
    <x v="2"/>
  </r>
  <r>
    <d v="2024-10-22T00:00:00"/>
    <x v="2"/>
    <x v="1"/>
    <x v="11"/>
    <s v="Presentes para casamento"/>
    <n v="250"/>
    <s v="Cartão de Crédito"/>
    <x v="1"/>
  </r>
  <r>
    <d v="2024-10-24T00:00:00"/>
    <x v="2"/>
    <x v="1"/>
    <x v="13"/>
    <s v="Veterinário para o pet"/>
    <n v="150"/>
    <s v="Débito Automático"/>
    <x v="2"/>
  </r>
  <r>
    <d v="2024-10-26T00:00:00"/>
    <x v="2"/>
    <x v="1"/>
    <x v="12"/>
    <s v="Salão de beleza"/>
    <n v="250"/>
    <s v="Transferência"/>
    <x v="1"/>
  </r>
  <r>
    <d v="2024-10-30T00:00:00"/>
    <x v="2"/>
    <x v="1"/>
    <x v="15"/>
    <s v="Jantar em restaurante italiano"/>
    <n v="220"/>
    <s v="Transferência"/>
    <x v="1"/>
  </r>
  <r>
    <d v="2024-10-31T00:00:00"/>
    <x v="2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94CFA-CCAC-4F93-AE07-82A40AC879D3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3:F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9DE70-B7E9-4119-A2FB-FD8A9CE7FB26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B24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7"/>
    <field x="3"/>
  </rowFields>
  <rowItems count="21">
    <i>
      <x/>
    </i>
    <i r="1">
      <x v="1"/>
    </i>
    <i r="1">
      <x v="5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17"/>
    </i>
    <i>
      <x v="1"/>
    </i>
    <i r="1">
      <x/>
    </i>
    <i r="1">
      <x v="1"/>
    </i>
    <i r="1">
      <x v="2"/>
    </i>
    <i r="1">
      <x v="3"/>
    </i>
    <i r="1">
      <x v="5"/>
    </i>
    <i r="1">
      <x v="9"/>
    </i>
    <i r="1">
      <x v="11"/>
    </i>
    <i r="1">
      <x v="17"/>
    </i>
    <i r="1"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3" numFmtId="44"/>
  </dataFields>
  <chartFormats count="1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6658327-BD2E-4453-972E-A138D6AF5F50}" sourceName="Mês">
  <pivotTables>
    <pivotTable tabId="2" name="Tabela dinâmica1"/>
    <pivotTable tabId="2" name="Tabela dinâmica2"/>
  </pivotTables>
  <data>
    <tabular pivotCacheId="131791640">
      <items count="3">
        <i x="0" s="1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881D55D-FAF2-4591-AFA9-377FC31784FD}" cache="SegmentaçãodeDados_Mês" caption="Mês" style="SlicerStyleDark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D56034-8BD8-4730-9D82-5284001CD36C}" name="tabelaoperacao" displayName="tabelaoperacao" ref="A1:H45" totalsRowShown="0" dataDxfId="10">
  <autoFilter ref="A1:H45" xr:uid="{FAD56034-8BD8-4730-9D82-5284001CD36C}"/>
  <tableColumns count="8">
    <tableColumn id="1" xr3:uid="{3CC89B6F-9C4D-4698-B47E-3D7A691C9CFE}" name="Data" dataDxfId="4"/>
    <tableColumn id="9" xr3:uid="{B81FC04A-CA77-4B34-B4C4-44C36AA0E4CD}" name="Mês" dataDxfId="2">
      <calculatedColumnFormula>MONTH(tabelaoperacao[[#This Row],[Data]])</calculatedColumnFormula>
    </tableColumn>
    <tableColumn id="2" xr3:uid="{608FD59D-FAE7-462B-8A7C-6D775A0DB65F}" name="Tipo" dataDxfId="3"/>
    <tableColumn id="8" xr3:uid="{5085578E-F02A-40FA-AB49-FD1632FE9808}" name="Categoria" dataDxfId="9"/>
    <tableColumn id="3" xr3:uid="{C0C9934B-E323-4175-8505-26EAD9BEAF71}" name="Descrição" dataDxfId="8"/>
    <tableColumn id="4" xr3:uid="{831B248C-F014-4491-AF78-751094ABBC0D}" name="Valor" dataDxfId="7" dataCellStyle="Moeda"/>
    <tableColumn id="5" xr3:uid="{93667B03-0F6C-4EDD-8503-2A26FFB909C3}" name="Operação Bancária" dataDxfId="6" dataCellStyle="Moeda"/>
    <tableColumn id="6" xr3:uid="{87B264EB-8D6A-484E-9DF5-359C869A4B5E}" name="Status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1663-BE40-4871-A4F3-742B43CE9E64}">
  <sheetPr>
    <tabColor theme="4" tint="-0.249977111117893"/>
  </sheetPr>
  <dimension ref="A1:H45"/>
  <sheetViews>
    <sheetView workbookViewId="0">
      <selection activeCell="D3" sqref="D3"/>
    </sheetView>
  </sheetViews>
  <sheetFormatPr defaultRowHeight="14.4" x14ac:dyDescent="0.3"/>
  <cols>
    <col min="1" max="1" width="10.5546875" bestFit="1" customWidth="1"/>
    <col min="2" max="2" width="10.5546875" style="11" customWidth="1"/>
    <col min="3" max="3" width="8.88671875" bestFit="1" customWidth="1"/>
    <col min="4" max="4" width="12.44140625" bestFit="1" customWidth="1"/>
    <col min="5" max="5" width="13.77734375" customWidth="1"/>
    <col min="6" max="6" width="11.44140625" bestFit="1" customWidth="1"/>
    <col min="7" max="7" width="19.109375" bestFit="1" customWidth="1"/>
    <col min="8" max="8" width="8.6640625" bestFit="1" customWidth="1"/>
  </cols>
  <sheetData>
    <row r="1" spans="1:8" x14ac:dyDescent="0.3">
      <c r="A1" t="s">
        <v>0</v>
      </c>
      <c r="B1" s="11" t="s">
        <v>75</v>
      </c>
      <c r="C1" t="s">
        <v>1</v>
      </c>
      <c r="D1" t="s">
        <v>71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s="1">
        <v>45505</v>
      </c>
      <c r="B2" s="11">
        <f>MONTH(tabelaoperacao[[#This Row],[Data]])</f>
        <v>8</v>
      </c>
      <c r="C2" s="2" t="s">
        <v>6</v>
      </c>
      <c r="D2" s="2" t="s">
        <v>7</v>
      </c>
      <c r="E2" s="2" t="s">
        <v>8</v>
      </c>
      <c r="F2" s="3">
        <v>5000</v>
      </c>
      <c r="G2" s="2" t="s">
        <v>9</v>
      </c>
      <c r="H2" s="2" t="s">
        <v>10</v>
      </c>
    </row>
    <row r="3" spans="1:8" ht="28.8" x14ac:dyDescent="0.3">
      <c r="A3" s="1">
        <v>45505</v>
      </c>
      <c r="B3" s="11">
        <f>MONTH(tabelaoperacao[[#This Row],[Data]])</f>
        <v>8</v>
      </c>
      <c r="C3" s="2" t="s">
        <v>11</v>
      </c>
      <c r="D3" s="2" t="s">
        <v>12</v>
      </c>
      <c r="E3" s="2" t="s">
        <v>13</v>
      </c>
      <c r="F3" s="3">
        <v>550</v>
      </c>
      <c r="G3" s="2" t="s">
        <v>14</v>
      </c>
      <c r="H3" s="2" t="s">
        <v>15</v>
      </c>
    </row>
    <row r="4" spans="1:8" x14ac:dyDescent="0.3">
      <c r="A4" s="1">
        <v>45507</v>
      </c>
      <c r="B4" s="11">
        <f>MONTH(tabelaoperacao[[#This Row],[Data]])</f>
        <v>8</v>
      </c>
      <c r="C4" s="2" t="s">
        <v>11</v>
      </c>
      <c r="D4" s="2" t="s">
        <v>16</v>
      </c>
      <c r="E4" s="2" t="s">
        <v>17</v>
      </c>
      <c r="F4" s="3">
        <v>300</v>
      </c>
      <c r="G4" s="2" t="s">
        <v>18</v>
      </c>
      <c r="H4" s="2" t="s">
        <v>19</v>
      </c>
    </row>
    <row r="5" spans="1:8" x14ac:dyDescent="0.3">
      <c r="A5" s="1">
        <v>45509</v>
      </c>
      <c r="B5" s="11">
        <f>MONTH(tabelaoperacao[[#This Row],[Data]])</f>
        <v>8</v>
      </c>
      <c r="C5" s="2" t="s">
        <v>11</v>
      </c>
      <c r="D5" s="2" t="s">
        <v>20</v>
      </c>
      <c r="E5" s="2" t="s">
        <v>21</v>
      </c>
      <c r="F5" s="3">
        <v>120</v>
      </c>
      <c r="G5" s="2" t="s">
        <v>18</v>
      </c>
      <c r="H5" s="2" t="s">
        <v>19</v>
      </c>
    </row>
    <row r="6" spans="1:8" ht="28.8" x14ac:dyDescent="0.3">
      <c r="A6" s="1">
        <v>45511</v>
      </c>
      <c r="B6" s="11">
        <f>MONTH(tabelaoperacao[[#This Row],[Data]])</f>
        <v>8</v>
      </c>
      <c r="C6" s="2" t="s">
        <v>11</v>
      </c>
      <c r="D6" s="2" t="s">
        <v>22</v>
      </c>
      <c r="E6" s="2" t="s">
        <v>23</v>
      </c>
      <c r="F6" s="3">
        <v>250</v>
      </c>
      <c r="G6" s="2" t="s">
        <v>9</v>
      </c>
      <c r="H6" s="2" t="s">
        <v>19</v>
      </c>
    </row>
    <row r="7" spans="1:8" ht="28.8" x14ac:dyDescent="0.3">
      <c r="A7" s="1">
        <v>45514</v>
      </c>
      <c r="B7" s="11">
        <f>MONTH(tabelaoperacao[[#This Row],[Data]])</f>
        <v>8</v>
      </c>
      <c r="C7" s="2" t="s">
        <v>11</v>
      </c>
      <c r="D7" s="2" t="s">
        <v>24</v>
      </c>
      <c r="E7" s="2" t="s">
        <v>25</v>
      </c>
      <c r="F7" s="3">
        <v>400</v>
      </c>
      <c r="G7" s="2" t="s">
        <v>14</v>
      </c>
      <c r="H7" s="2" t="s">
        <v>15</v>
      </c>
    </row>
    <row r="8" spans="1:8" ht="43.2" x14ac:dyDescent="0.3">
      <c r="A8" s="1">
        <v>45516</v>
      </c>
      <c r="B8" s="11">
        <f>MONTH(tabelaoperacao[[#This Row],[Data]])</f>
        <v>8</v>
      </c>
      <c r="C8" s="2" t="s">
        <v>11</v>
      </c>
      <c r="D8" s="2" t="s">
        <v>26</v>
      </c>
      <c r="E8" s="2" t="s">
        <v>27</v>
      </c>
      <c r="F8" s="3">
        <v>600</v>
      </c>
      <c r="G8" s="2" t="s">
        <v>18</v>
      </c>
      <c r="H8" s="2" t="s">
        <v>15</v>
      </c>
    </row>
    <row r="9" spans="1:8" ht="28.8" x14ac:dyDescent="0.3">
      <c r="A9" s="1">
        <v>45519</v>
      </c>
      <c r="B9" s="11">
        <f>MONTH(tabelaoperacao[[#This Row],[Data]])</f>
        <v>8</v>
      </c>
      <c r="C9" s="2" t="s">
        <v>6</v>
      </c>
      <c r="D9" s="2" t="s">
        <v>28</v>
      </c>
      <c r="E9" s="2" t="s">
        <v>29</v>
      </c>
      <c r="F9" s="3">
        <v>800</v>
      </c>
      <c r="G9" s="2" t="s">
        <v>9</v>
      </c>
      <c r="H9" s="2" t="s">
        <v>10</v>
      </c>
    </row>
    <row r="10" spans="1:8" ht="28.8" x14ac:dyDescent="0.3">
      <c r="A10" s="1">
        <v>45519</v>
      </c>
      <c r="B10" s="11">
        <f>MONTH(tabelaoperacao[[#This Row],[Data]])</f>
        <v>8</v>
      </c>
      <c r="C10" s="2" t="s">
        <v>11</v>
      </c>
      <c r="D10" s="2" t="s">
        <v>30</v>
      </c>
      <c r="E10" s="2" t="s">
        <v>31</v>
      </c>
      <c r="F10" s="3">
        <v>150</v>
      </c>
      <c r="G10" s="2" t="s">
        <v>9</v>
      </c>
      <c r="H10" s="2" t="s">
        <v>19</v>
      </c>
    </row>
    <row r="11" spans="1:8" ht="28.8" x14ac:dyDescent="0.3">
      <c r="A11" s="1">
        <v>45522</v>
      </c>
      <c r="B11" s="11">
        <f>MONTH(tabelaoperacao[[#This Row],[Data]])</f>
        <v>8</v>
      </c>
      <c r="C11" s="2" t="s">
        <v>11</v>
      </c>
      <c r="D11" s="2" t="s">
        <v>32</v>
      </c>
      <c r="E11" s="2" t="s">
        <v>33</v>
      </c>
      <c r="F11" s="3">
        <v>1200</v>
      </c>
      <c r="G11" s="2" t="s">
        <v>18</v>
      </c>
      <c r="H11" s="2" t="s">
        <v>15</v>
      </c>
    </row>
    <row r="12" spans="1:8" ht="28.8" x14ac:dyDescent="0.3">
      <c r="A12" s="1">
        <v>45524</v>
      </c>
      <c r="B12" s="11">
        <f>MONTH(tabelaoperacao[[#This Row],[Data]])</f>
        <v>8</v>
      </c>
      <c r="C12" s="2" t="s">
        <v>11</v>
      </c>
      <c r="D12" s="2" t="s">
        <v>34</v>
      </c>
      <c r="E12" s="2" t="s">
        <v>35</v>
      </c>
      <c r="F12" s="3">
        <v>450</v>
      </c>
      <c r="G12" s="2" t="s">
        <v>14</v>
      </c>
      <c r="H12" s="2" t="s">
        <v>19</v>
      </c>
    </row>
    <row r="13" spans="1:8" ht="28.8" x14ac:dyDescent="0.3">
      <c r="A13" s="1">
        <v>45526</v>
      </c>
      <c r="B13" s="11">
        <f>MONTH(tabelaoperacao[[#This Row],[Data]])</f>
        <v>8</v>
      </c>
      <c r="C13" s="2" t="s">
        <v>11</v>
      </c>
      <c r="D13" s="2" t="s">
        <v>36</v>
      </c>
      <c r="E13" s="2" t="s">
        <v>37</v>
      </c>
      <c r="F13" s="3">
        <v>180</v>
      </c>
      <c r="G13" s="2" t="s">
        <v>9</v>
      </c>
      <c r="H13" s="2" t="s">
        <v>15</v>
      </c>
    </row>
    <row r="14" spans="1:8" ht="28.8" x14ac:dyDescent="0.3">
      <c r="A14" s="1">
        <v>45528</v>
      </c>
      <c r="B14" s="11">
        <f>MONTH(tabelaoperacao[[#This Row],[Data]])</f>
        <v>8</v>
      </c>
      <c r="C14" s="2" t="s">
        <v>11</v>
      </c>
      <c r="D14" s="2" t="s">
        <v>38</v>
      </c>
      <c r="E14" s="2" t="s">
        <v>39</v>
      </c>
      <c r="F14" s="3">
        <v>80</v>
      </c>
      <c r="G14" s="2" t="s">
        <v>14</v>
      </c>
      <c r="H14" s="2" t="s">
        <v>19</v>
      </c>
    </row>
    <row r="15" spans="1:8" ht="43.2" x14ac:dyDescent="0.3">
      <c r="A15" s="1">
        <v>45532</v>
      </c>
      <c r="B15" s="11">
        <f>MONTH(tabelaoperacao[[#This Row],[Data]])</f>
        <v>8</v>
      </c>
      <c r="C15" s="2" t="s">
        <v>11</v>
      </c>
      <c r="D15" s="2" t="s">
        <v>40</v>
      </c>
      <c r="E15" s="2" t="s">
        <v>41</v>
      </c>
      <c r="F15" s="3">
        <v>200</v>
      </c>
      <c r="G15" s="2" t="s">
        <v>14</v>
      </c>
      <c r="H15" s="2" t="s">
        <v>19</v>
      </c>
    </row>
    <row r="16" spans="1:8" ht="28.8" x14ac:dyDescent="0.3">
      <c r="A16" s="1">
        <v>45534</v>
      </c>
      <c r="B16" s="11">
        <f>MONTH(tabelaoperacao[[#This Row],[Data]])</f>
        <v>8</v>
      </c>
      <c r="C16" s="2" t="s">
        <v>11</v>
      </c>
      <c r="D16" s="2" t="s">
        <v>42</v>
      </c>
      <c r="E16" s="2" t="s">
        <v>43</v>
      </c>
      <c r="F16" s="3">
        <v>750</v>
      </c>
      <c r="G16" s="2" t="s">
        <v>9</v>
      </c>
      <c r="H16" s="2" t="s">
        <v>15</v>
      </c>
    </row>
    <row r="17" spans="1:8" ht="43.2" x14ac:dyDescent="0.3">
      <c r="A17" s="1">
        <v>45535</v>
      </c>
      <c r="B17" s="11">
        <f>MONTH(tabelaoperacao[[#This Row],[Data]])</f>
        <v>8</v>
      </c>
      <c r="C17" s="2" t="s">
        <v>11</v>
      </c>
      <c r="D17" s="2" t="s">
        <v>44</v>
      </c>
      <c r="E17" s="2" t="s">
        <v>45</v>
      </c>
      <c r="F17" s="3">
        <v>350</v>
      </c>
      <c r="G17" s="2" t="s">
        <v>18</v>
      </c>
      <c r="H17" s="2" t="s">
        <v>19</v>
      </c>
    </row>
    <row r="18" spans="1:8" x14ac:dyDescent="0.3">
      <c r="A18" s="1">
        <v>45536</v>
      </c>
      <c r="B18" s="11">
        <f>MONTH(tabelaoperacao[[#This Row],[Data]])</f>
        <v>9</v>
      </c>
      <c r="C18" s="2" t="s">
        <v>6</v>
      </c>
      <c r="D18" s="2" t="s">
        <v>7</v>
      </c>
      <c r="E18" s="2" t="s">
        <v>8</v>
      </c>
      <c r="F18" s="3">
        <v>5000</v>
      </c>
      <c r="G18" s="2" t="s">
        <v>9</v>
      </c>
      <c r="H18" s="2" t="s">
        <v>10</v>
      </c>
    </row>
    <row r="19" spans="1:8" ht="28.8" x14ac:dyDescent="0.3">
      <c r="A19" s="1">
        <v>45537</v>
      </c>
      <c r="B19" s="11">
        <f>MONTH(tabelaoperacao[[#This Row],[Data]])</f>
        <v>9</v>
      </c>
      <c r="C19" s="2" t="s">
        <v>11</v>
      </c>
      <c r="D19" s="2" t="s">
        <v>12</v>
      </c>
      <c r="E19" s="3" t="s">
        <v>13</v>
      </c>
      <c r="F19" s="3">
        <v>450</v>
      </c>
      <c r="G19" s="2" t="s">
        <v>14</v>
      </c>
      <c r="H19" s="2" t="s">
        <v>15</v>
      </c>
    </row>
    <row r="20" spans="1:8" x14ac:dyDescent="0.3">
      <c r="A20" s="1">
        <v>45540</v>
      </c>
      <c r="B20" s="11">
        <f>MONTH(tabelaoperacao[[#This Row],[Data]])</f>
        <v>9</v>
      </c>
      <c r="C20" s="2" t="s">
        <v>11</v>
      </c>
      <c r="D20" s="2" t="s">
        <v>16</v>
      </c>
      <c r="E20" s="3" t="s">
        <v>17</v>
      </c>
      <c r="F20" s="3">
        <v>300</v>
      </c>
      <c r="G20" s="2" t="s">
        <v>14</v>
      </c>
      <c r="H20" s="2" t="s">
        <v>19</v>
      </c>
    </row>
    <row r="21" spans="1:8" ht="28.8" x14ac:dyDescent="0.3">
      <c r="A21" s="1">
        <v>45543</v>
      </c>
      <c r="B21" s="11">
        <f>MONTH(tabelaoperacao[[#This Row],[Data]])</f>
        <v>9</v>
      </c>
      <c r="C21" s="2" t="s">
        <v>11</v>
      </c>
      <c r="D21" s="2" t="s">
        <v>20</v>
      </c>
      <c r="E21" s="3" t="s">
        <v>46</v>
      </c>
      <c r="F21" s="3">
        <v>200</v>
      </c>
      <c r="G21" s="2" t="s">
        <v>9</v>
      </c>
      <c r="H21" s="2" t="s">
        <v>19</v>
      </c>
    </row>
    <row r="22" spans="1:8" x14ac:dyDescent="0.3">
      <c r="A22" s="1">
        <v>45546</v>
      </c>
      <c r="B22" s="11">
        <f>MONTH(tabelaoperacao[[#This Row],[Data]])</f>
        <v>9</v>
      </c>
      <c r="C22" s="2" t="s">
        <v>11</v>
      </c>
      <c r="D22" s="2" t="s">
        <v>22</v>
      </c>
      <c r="E22" s="3" t="s">
        <v>47</v>
      </c>
      <c r="F22" s="3">
        <v>600</v>
      </c>
      <c r="G22" s="2" t="s">
        <v>14</v>
      </c>
      <c r="H22" s="2" t="s">
        <v>15</v>
      </c>
    </row>
    <row r="23" spans="1:8" ht="28.8" x14ac:dyDescent="0.3">
      <c r="A23" s="1">
        <v>45549</v>
      </c>
      <c r="B23" s="11">
        <f>MONTH(tabelaoperacao[[#This Row],[Data]])</f>
        <v>9</v>
      </c>
      <c r="C23" s="2" t="s">
        <v>11</v>
      </c>
      <c r="D23" s="2" t="s">
        <v>24</v>
      </c>
      <c r="E23" s="3" t="s">
        <v>25</v>
      </c>
      <c r="F23" s="3">
        <v>350</v>
      </c>
      <c r="G23" s="2" t="s">
        <v>9</v>
      </c>
      <c r="H23" s="2" t="s">
        <v>19</v>
      </c>
    </row>
    <row r="24" spans="1:8" ht="28.8" x14ac:dyDescent="0.3">
      <c r="A24" s="1">
        <v>45552</v>
      </c>
      <c r="B24" s="11">
        <f>MONTH(tabelaoperacao[[#This Row],[Data]])</f>
        <v>9</v>
      </c>
      <c r="C24" s="2" t="s">
        <v>11</v>
      </c>
      <c r="D24" s="2" t="s">
        <v>26</v>
      </c>
      <c r="E24" s="3" t="s">
        <v>48</v>
      </c>
      <c r="F24" s="3">
        <v>500</v>
      </c>
      <c r="G24" s="2" t="s">
        <v>18</v>
      </c>
      <c r="H24" s="2" t="s">
        <v>15</v>
      </c>
    </row>
    <row r="25" spans="1:8" ht="43.2" x14ac:dyDescent="0.3">
      <c r="A25" s="1">
        <v>45555</v>
      </c>
      <c r="B25" s="11">
        <f>MONTH(tabelaoperacao[[#This Row],[Data]])</f>
        <v>9</v>
      </c>
      <c r="C25" s="2" t="s">
        <v>6</v>
      </c>
      <c r="D25" s="2" t="s">
        <v>49</v>
      </c>
      <c r="E25" s="2" t="s">
        <v>50</v>
      </c>
      <c r="F25" s="3">
        <v>1200</v>
      </c>
      <c r="G25" s="2" t="s">
        <v>9</v>
      </c>
      <c r="H25" s="2" t="s">
        <v>10</v>
      </c>
    </row>
    <row r="26" spans="1:8" ht="28.8" x14ac:dyDescent="0.3">
      <c r="A26" s="1">
        <v>45555</v>
      </c>
      <c r="B26" s="11">
        <f>MONTH(tabelaoperacao[[#This Row],[Data]])</f>
        <v>9</v>
      </c>
      <c r="C26" s="2" t="s">
        <v>11</v>
      </c>
      <c r="D26" s="2" t="s">
        <v>30</v>
      </c>
      <c r="E26" s="3" t="s">
        <v>51</v>
      </c>
      <c r="F26" s="3">
        <v>800</v>
      </c>
      <c r="G26" s="2" t="s">
        <v>9</v>
      </c>
      <c r="H26" s="2" t="s">
        <v>19</v>
      </c>
    </row>
    <row r="27" spans="1:8" ht="43.2" x14ac:dyDescent="0.3">
      <c r="A27" s="1">
        <v>45558</v>
      </c>
      <c r="B27" s="11">
        <f>MONTH(tabelaoperacao[[#This Row],[Data]])</f>
        <v>9</v>
      </c>
      <c r="C27" s="2" t="s">
        <v>11</v>
      </c>
      <c r="D27" s="2" t="s">
        <v>32</v>
      </c>
      <c r="E27" s="3" t="s">
        <v>52</v>
      </c>
      <c r="F27" s="3">
        <v>1500</v>
      </c>
      <c r="G27" s="2" t="s">
        <v>18</v>
      </c>
      <c r="H27" s="2" t="s">
        <v>15</v>
      </c>
    </row>
    <row r="28" spans="1:8" ht="28.8" x14ac:dyDescent="0.3">
      <c r="A28" s="1">
        <v>45561</v>
      </c>
      <c r="B28" s="11">
        <f>MONTH(tabelaoperacao[[#This Row],[Data]])</f>
        <v>9</v>
      </c>
      <c r="C28" s="2" t="s">
        <v>11</v>
      </c>
      <c r="D28" s="2" t="s">
        <v>53</v>
      </c>
      <c r="E28" s="3" t="s">
        <v>54</v>
      </c>
      <c r="F28" s="3">
        <v>250</v>
      </c>
      <c r="G28" s="2" t="s">
        <v>14</v>
      </c>
      <c r="H28" s="2" t="s">
        <v>19</v>
      </c>
    </row>
    <row r="29" spans="1:8" ht="28.8" x14ac:dyDescent="0.3">
      <c r="A29" s="1">
        <v>45564</v>
      </c>
      <c r="B29" s="11">
        <f>MONTH(tabelaoperacao[[#This Row],[Data]])</f>
        <v>9</v>
      </c>
      <c r="C29" s="2" t="s">
        <v>11</v>
      </c>
      <c r="D29" s="2" t="s">
        <v>36</v>
      </c>
      <c r="E29" s="3" t="s">
        <v>55</v>
      </c>
      <c r="F29" s="3">
        <v>400</v>
      </c>
      <c r="G29" s="2" t="s">
        <v>18</v>
      </c>
      <c r="H29" s="2" t="s">
        <v>15</v>
      </c>
    </row>
    <row r="30" spans="1:8" x14ac:dyDescent="0.3">
      <c r="A30" s="1">
        <v>45566</v>
      </c>
      <c r="B30" s="11">
        <f>MONTH(tabelaoperacao[[#This Row],[Data]])</f>
        <v>10</v>
      </c>
      <c r="C30" s="2" t="s">
        <v>6</v>
      </c>
      <c r="D30" s="2" t="s">
        <v>7</v>
      </c>
      <c r="E30" s="2" t="s">
        <v>8</v>
      </c>
      <c r="F30" s="3">
        <v>5000</v>
      </c>
      <c r="G30" s="2" t="s">
        <v>9</v>
      </c>
      <c r="H30" s="2" t="s">
        <v>10</v>
      </c>
    </row>
    <row r="31" spans="1:8" ht="28.8" x14ac:dyDescent="0.3">
      <c r="A31" s="1">
        <v>45566</v>
      </c>
      <c r="B31" s="11">
        <f>MONTH(tabelaoperacao[[#This Row],[Data]])</f>
        <v>10</v>
      </c>
      <c r="C31" s="2" t="s">
        <v>11</v>
      </c>
      <c r="D31" s="2" t="s">
        <v>12</v>
      </c>
      <c r="E31" s="2" t="s">
        <v>13</v>
      </c>
      <c r="F31" s="3">
        <v>600</v>
      </c>
      <c r="G31" s="2" t="s">
        <v>14</v>
      </c>
      <c r="H31" s="2" t="s">
        <v>15</v>
      </c>
    </row>
    <row r="32" spans="1:8" ht="43.2" x14ac:dyDescent="0.3">
      <c r="A32" s="1">
        <v>45568</v>
      </c>
      <c r="B32" s="11">
        <f>MONTH(tabelaoperacao[[#This Row],[Data]])</f>
        <v>10</v>
      </c>
      <c r="C32" s="2" t="s">
        <v>11</v>
      </c>
      <c r="D32" s="2" t="s">
        <v>16</v>
      </c>
      <c r="E32" s="2" t="s">
        <v>56</v>
      </c>
      <c r="F32" s="3">
        <v>200</v>
      </c>
      <c r="G32" s="2" t="s">
        <v>18</v>
      </c>
      <c r="H32" s="2" t="s">
        <v>19</v>
      </c>
    </row>
    <row r="33" spans="1:8" ht="28.8" x14ac:dyDescent="0.3">
      <c r="A33" s="1">
        <v>45570</v>
      </c>
      <c r="B33" s="11">
        <f>MONTH(tabelaoperacao[[#This Row],[Data]])</f>
        <v>10</v>
      </c>
      <c r="C33" s="2" t="s">
        <v>11</v>
      </c>
      <c r="D33" s="2" t="s">
        <v>20</v>
      </c>
      <c r="E33" s="2" t="s">
        <v>57</v>
      </c>
      <c r="F33" s="3">
        <v>180</v>
      </c>
      <c r="G33" s="2" t="s">
        <v>9</v>
      </c>
      <c r="H33" s="2" t="s">
        <v>19</v>
      </c>
    </row>
    <row r="34" spans="1:8" ht="28.8" x14ac:dyDescent="0.3">
      <c r="A34" s="1">
        <v>45573</v>
      </c>
      <c r="B34" s="11">
        <f>MONTH(tabelaoperacao[[#This Row],[Data]])</f>
        <v>10</v>
      </c>
      <c r="C34" s="2" t="s">
        <v>11</v>
      </c>
      <c r="D34" s="2" t="s">
        <v>22</v>
      </c>
      <c r="E34" s="2" t="s">
        <v>58</v>
      </c>
      <c r="F34" s="3">
        <v>120</v>
      </c>
      <c r="G34" s="2" t="s">
        <v>14</v>
      </c>
      <c r="H34" s="2" t="s">
        <v>15</v>
      </c>
    </row>
    <row r="35" spans="1:8" x14ac:dyDescent="0.3">
      <c r="A35" s="1">
        <v>45575</v>
      </c>
      <c r="B35" s="11">
        <f>MONTH(tabelaoperacao[[#This Row],[Data]])</f>
        <v>10</v>
      </c>
      <c r="C35" s="2" t="s">
        <v>11</v>
      </c>
      <c r="D35" s="2" t="s">
        <v>24</v>
      </c>
      <c r="E35" s="2" t="s">
        <v>59</v>
      </c>
      <c r="F35" s="3">
        <v>350</v>
      </c>
      <c r="G35" s="2" t="s">
        <v>18</v>
      </c>
      <c r="H35" s="2" t="s">
        <v>15</v>
      </c>
    </row>
    <row r="36" spans="1:8" ht="28.8" x14ac:dyDescent="0.3">
      <c r="A36" s="1">
        <v>45578</v>
      </c>
      <c r="B36" s="11">
        <f>MONTH(tabelaoperacao[[#This Row],[Data]])</f>
        <v>10</v>
      </c>
      <c r="C36" s="2" t="s">
        <v>11</v>
      </c>
      <c r="D36" s="2" t="s">
        <v>26</v>
      </c>
      <c r="E36" s="2" t="s">
        <v>60</v>
      </c>
      <c r="F36" s="3">
        <v>400</v>
      </c>
      <c r="G36" s="2" t="s">
        <v>9</v>
      </c>
      <c r="H36" s="2" t="s">
        <v>19</v>
      </c>
    </row>
    <row r="37" spans="1:8" ht="28.8" x14ac:dyDescent="0.3">
      <c r="A37" s="1">
        <v>45580</v>
      </c>
      <c r="B37" s="11">
        <f>MONTH(tabelaoperacao[[#This Row],[Data]])</f>
        <v>10</v>
      </c>
      <c r="C37" s="2" t="s">
        <v>11</v>
      </c>
      <c r="D37" s="2" t="s">
        <v>30</v>
      </c>
      <c r="E37" s="2" t="s">
        <v>61</v>
      </c>
      <c r="F37" s="3">
        <v>450</v>
      </c>
      <c r="G37" s="2" t="s">
        <v>14</v>
      </c>
      <c r="H37" s="2" t="s">
        <v>19</v>
      </c>
    </row>
    <row r="38" spans="1:8" ht="43.2" x14ac:dyDescent="0.3">
      <c r="A38" s="1">
        <v>45583</v>
      </c>
      <c r="B38" s="11">
        <f>MONTH(tabelaoperacao[[#This Row],[Data]])</f>
        <v>10</v>
      </c>
      <c r="C38" s="2" t="s">
        <v>6</v>
      </c>
      <c r="D38" s="2" t="s">
        <v>62</v>
      </c>
      <c r="E38" s="2" t="s">
        <v>63</v>
      </c>
      <c r="F38" s="3">
        <v>1500</v>
      </c>
      <c r="G38" s="2" t="s">
        <v>9</v>
      </c>
      <c r="H38" s="2" t="s">
        <v>10</v>
      </c>
    </row>
    <row r="39" spans="1:8" ht="28.8" x14ac:dyDescent="0.3">
      <c r="A39" s="1">
        <v>45583</v>
      </c>
      <c r="B39" s="11">
        <f>MONTH(tabelaoperacao[[#This Row],[Data]])</f>
        <v>10</v>
      </c>
      <c r="C39" s="2" t="s">
        <v>11</v>
      </c>
      <c r="D39" s="2" t="s">
        <v>32</v>
      </c>
      <c r="E39" s="2" t="s">
        <v>64</v>
      </c>
      <c r="F39" s="3">
        <v>300</v>
      </c>
      <c r="G39" s="2" t="s">
        <v>18</v>
      </c>
      <c r="H39" s="2" t="s">
        <v>15</v>
      </c>
    </row>
    <row r="40" spans="1:8" ht="43.2" x14ac:dyDescent="0.3">
      <c r="A40" s="1">
        <v>45585</v>
      </c>
      <c r="B40" s="11">
        <f>MONTH(tabelaoperacao[[#This Row],[Data]])</f>
        <v>10</v>
      </c>
      <c r="C40" s="2" t="s">
        <v>11</v>
      </c>
      <c r="D40" s="2" t="s">
        <v>34</v>
      </c>
      <c r="E40" s="2" t="s">
        <v>65</v>
      </c>
      <c r="F40" s="3">
        <v>800</v>
      </c>
      <c r="G40" s="2" t="s">
        <v>9</v>
      </c>
      <c r="H40" s="2" t="s">
        <v>19</v>
      </c>
    </row>
    <row r="41" spans="1:8" ht="28.8" x14ac:dyDescent="0.3">
      <c r="A41" s="1">
        <v>45587</v>
      </c>
      <c r="B41" s="11">
        <f>MONTH(tabelaoperacao[[#This Row],[Data]])</f>
        <v>10</v>
      </c>
      <c r="C41" s="2" t="s">
        <v>11</v>
      </c>
      <c r="D41" s="2" t="s">
        <v>36</v>
      </c>
      <c r="E41" s="2" t="s">
        <v>66</v>
      </c>
      <c r="F41" s="3">
        <v>250</v>
      </c>
      <c r="G41" s="2" t="s">
        <v>18</v>
      </c>
      <c r="H41" s="2" t="s">
        <v>15</v>
      </c>
    </row>
    <row r="42" spans="1:8" ht="28.8" x14ac:dyDescent="0.3">
      <c r="A42" s="1">
        <v>45589</v>
      </c>
      <c r="B42" s="11">
        <f>MONTH(tabelaoperacao[[#This Row],[Data]])</f>
        <v>10</v>
      </c>
      <c r="C42" s="2" t="s">
        <v>11</v>
      </c>
      <c r="D42" s="2" t="s">
        <v>40</v>
      </c>
      <c r="E42" s="2" t="s">
        <v>67</v>
      </c>
      <c r="F42" s="3">
        <v>150</v>
      </c>
      <c r="G42" s="2" t="s">
        <v>14</v>
      </c>
      <c r="H42" s="2" t="s">
        <v>19</v>
      </c>
    </row>
    <row r="43" spans="1:8" x14ac:dyDescent="0.3">
      <c r="A43" s="1">
        <v>45591</v>
      </c>
      <c r="B43" s="11">
        <f>MONTH(tabelaoperacao[[#This Row],[Data]])</f>
        <v>10</v>
      </c>
      <c r="C43" s="2" t="s">
        <v>11</v>
      </c>
      <c r="D43" s="2" t="s">
        <v>38</v>
      </c>
      <c r="E43" s="2" t="s">
        <v>68</v>
      </c>
      <c r="F43" s="3">
        <v>250</v>
      </c>
      <c r="G43" s="2" t="s">
        <v>9</v>
      </c>
      <c r="H43" s="2" t="s">
        <v>15</v>
      </c>
    </row>
    <row r="44" spans="1:8" ht="43.2" x14ac:dyDescent="0.3">
      <c r="A44" s="1">
        <v>45595</v>
      </c>
      <c r="B44" s="11">
        <f>MONTH(tabelaoperacao[[#This Row],[Data]])</f>
        <v>10</v>
      </c>
      <c r="C44" s="2" t="s">
        <v>11</v>
      </c>
      <c r="D44" s="2" t="s">
        <v>44</v>
      </c>
      <c r="E44" s="2" t="s">
        <v>69</v>
      </c>
      <c r="F44" s="3">
        <v>220</v>
      </c>
      <c r="G44" s="2" t="s">
        <v>9</v>
      </c>
      <c r="H44" s="2" t="s">
        <v>15</v>
      </c>
    </row>
    <row r="45" spans="1:8" ht="43.2" x14ac:dyDescent="0.3">
      <c r="A45" s="1">
        <v>45596</v>
      </c>
      <c r="B45" s="11">
        <f>MONTH(tabelaoperacao[[#This Row],[Data]])</f>
        <v>10</v>
      </c>
      <c r="C45" s="2" t="s">
        <v>11</v>
      </c>
      <c r="D45" s="2" t="s">
        <v>42</v>
      </c>
      <c r="E45" s="2" t="s">
        <v>70</v>
      </c>
      <c r="F45" s="3">
        <v>500</v>
      </c>
      <c r="G45" s="2" t="s">
        <v>18</v>
      </c>
      <c r="H45" s="2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D41D-EB97-4952-B487-B6B8D3524238}">
  <sheetPr>
    <tabColor theme="4"/>
  </sheetPr>
  <dimension ref="A1:F24"/>
  <sheetViews>
    <sheetView workbookViewId="0">
      <selection activeCell="L12" sqref="L12"/>
    </sheetView>
  </sheetViews>
  <sheetFormatPr defaultRowHeight="14.4" x14ac:dyDescent="0.3"/>
  <cols>
    <col min="1" max="1" width="23.21875" bestFit="1" customWidth="1"/>
    <col min="2" max="2" width="13.33203125" bestFit="1" customWidth="1"/>
    <col min="5" max="5" width="17.21875" bestFit="1" customWidth="1"/>
    <col min="6" max="6" width="13.33203125" bestFit="1" customWidth="1"/>
  </cols>
  <sheetData>
    <row r="1" spans="1:6" x14ac:dyDescent="0.3">
      <c r="A1" s="4" t="s">
        <v>1</v>
      </c>
      <c r="B1" t="s">
        <v>11</v>
      </c>
      <c r="E1" s="4" t="s">
        <v>1</v>
      </c>
      <c r="F1" t="s">
        <v>6</v>
      </c>
    </row>
    <row r="3" spans="1:6" x14ac:dyDescent="0.3">
      <c r="A3" s="4" t="s">
        <v>72</v>
      </c>
      <c r="B3" t="s">
        <v>74</v>
      </c>
      <c r="E3" s="4" t="s">
        <v>72</v>
      </c>
      <c r="F3" t="s">
        <v>74</v>
      </c>
    </row>
    <row r="4" spans="1:6" x14ac:dyDescent="0.3">
      <c r="A4" s="5" t="s">
        <v>19</v>
      </c>
      <c r="B4" s="6">
        <v>4080</v>
      </c>
      <c r="E4" s="5" t="s">
        <v>28</v>
      </c>
      <c r="F4" s="10">
        <v>800</v>
      </c>
    </row>
    <row r="5" spans="1:6" x14ac:dyDescent="0.3">
      <c r="A5" s="7" t="s">
        <v>38</v>
      </c>
      <c r="B5" s="6">
        <v>80</v>
      </c>
      <c r="E5" s="5" t="s">
        <v>7</v>
      </c>
      <c r="F5" s="10">
        <v>10000</v>
      </c>
    </row>
    <row r="6" spans="1:6" x14ac:dyDescent="0.3">
      <c r="A6" s="7" t="s">
        <v>44</v>
      </c>
      <c r="B6" s="6">
        <v>350</v>
      </c>
      <c r="E6" s="5" t="s">
        <v>62</v>
      </c>
      <c r="F6" s="10">
        <v>1500</v>
      </c>
    </row>
    <row r="7" spans="1:6" x14ac:dyDescent="0.3">
      <c r="A7" s="7" t="s">
        <v>20</v>
      </c>
      <c r="B7" s="6">
        <v>300</v>
      </c>
      <c r="E7" s="5" t="s">
        <v>73</v>
      </c>
      <c r="F7" s="10">
        <v>12300</v>
      </c>
    </row>
    <row r="8" spans="1:6" x14ac:dyDescent="0.3">
      <c r="A8" s="7" t="s">
        <v>40</v>
      </c>
      <c r="B8" s="6">
        <v>350</v>
      </c>
    </row>
    <row r="9" spans="1:6" x14ac:dyDescent="0.3">
      <c r="A9" s="7" t="s">
        <v>22</v>
      </c>
      <c r="B9" s="6">
        <v>250</v>
      </c>
    </row>
    <row r="10" spans="1:6" x14ac:dyDescent="0.3">
      <c r="A10" s="7" t="s">
        <v>30</v>
      </c>
      <c r="B10" s="6">
        <v>600</v>
      </c>
    </row>
    <row r="11" spans="1:6" x14ac:dyDescent="0.3">
      <c r="A11" s="7" t="s">
        <v>16</v>
      </c>
      <c r="B11" s="6">
        <v>500</v>
      </c>
    </row>
    <row r="12" spans="1:6" x14ac:dyDescent="0.3">
      <c r="A12" s="7" t="s">
        <v>34</v>
      </c>
      <c r="B12" s="6">
        <v>1250</v>
      </c>
    </row>
    <row r="13" spans="1:6" x14ac:dyDescent="0.3">
      <c r="A13" s="7" t="s">
        <v>26</v>
      </c>
      <c r="B13" s="6">
        <v>400</v>
      </c>
    </row>
    <row r="14" spans="1:6" x14ac:dyDescent="0.3">
      <c r="A14" s="5" t="s">
        <v>15</v>
      </c>
      <c r="B14" s="6">
        <v>6270</v>
      </c>
    </row>
    <row r="15" spans="1:6" x14ac:dyDescent="0.3">
      <c r="A15" s="7" t="s">
        <v>12</v>
      </c>
      <c r="B15" s="6">
        <v>1150</v>
      </c>
    </row>
    <row r="16" spans="1:6" x14ac:dyDescent="0.3">
      <c r="A16" s="7" t="s">
        <v>38</v>
      </c>
      <c r="B16" s="6">
        <v>250</v>
      </c>
    </row>
    <row r="17" spans="1:2" x14ac:dyDescent="0.3">
      <c r="A17" s="7" t="s">
        <v>24</v>
      </c>
      <c r="B17" s="6">
        <v>750</v>
      </c>
    </row>
    <row r="18" spans="1:2" x14ac:dyDescent="0.3">
      <c r="A18" s="7" t="s">
        <v>32</v>
      </c>
      <c r="B18" s="6">
        <v>1500</v>
      </c>
    </row>
    <row r="19" spans="1:2" x14ac:dyDescent="0.3">
      <c r="A19" s="7" t="s">
        <v>44</v>
      </c>
      <c r="B19" s="6">
        <v>220</v>
      </c>
    </row>
    <row r="20" spans="1:2" x14ac:dyDescent="0.3">
      <c r="A20" s="7" t="s">
        <v>36</v>
      </c>
      <c r="B20" s="6">
        <v>430</v>
      </c>
    </row>
    <row r="21" spans="1:2" x14ac:dyDescent="0.3">
      <c r="A21" s="7" t="s">
        <v>22</v>
      </c>
      <c r="B21" s="6">
        <v>120</v>
      </c>
    </row>
    <row r="22" spans="1:2" x14ac:dyDescent="0.3">
      <c r="A22" s="7" t="s">
        <v>26</v>
      </c>
      <c r="B22" s="6">
        <v>600</v>
      </c>
    </row>
    <row r="23" spans="1:2" x14ac:dyDescent="0.3">
      <c r="A23" s="7" t="s">
        <v>42</v>
      </c>
      <c r="B23" s="6">
        <v>1250</v>
      </c>
    </row>
    <row r="24" spans="1:2" x14ac:dyDescent="0.3">
      <c r="A24" s="5" t="s">
        <v>73</v>
      </c>
      <c r="B24" s="6">
        <v>10350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BC8A-EFA6-4F4E-9D1F-87038B1C715E}">
  <dimension ref="A1:U1"/>
  <sheetViews>
    <sheetView showGridLines="0" tabSelected="1" zoomScale="81" zoomScaleNormal="81" workbookViewId="0">
      <selection activeCell="R15" sqref="R15"/>
    </sheetView>
  </sheetViews>
  <sheetFormatPr defaultRowHeight="14.4" x14ac:dyDescent="0.3"/>
  <cols>
    <col min="1" max="1" width="18.77734375" style="8" customWidth="1"/>
    <col min="2" max="21" width="8.88671875" style="9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Diario</vt:lpstr>
      <vt:lpstr>Controler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Guedes</dc:creator>
  <cp:lastModifiedBy>Eduardo Guedes</cp:lastModifiedBy>
  <dcterms:created xsi:type="dcterms:W3CDTF">2025-01-25T09:53:42Z</dcterms:created>
  <dcterms:modified xsi:type="dcterms:W3CDTF">2025-01-26T00:04:11Z</dcterms:modified>
</cp:coreProperties>
</file>