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Ex3.xml" ContentType="application/vnd.ms-office.chartex+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Ex4.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01"/>
  <workbookPr codeName="ThisWorkbook" hidePivotFieldList="1" defaultThemeVersion="166925"/>
  <mc:AlternateContent xmlns:mc="http://schemas.openxmlformats.org/markup-compatibility/2006">
    <mc:Choice Requires="x15">
      <x15ac:absPath xmlns:x15ac="http://schemas.microsoft.com/office/spreadsheetml/2010/11/ac" url="C:\Users\Ayush\Desktop\project_2\"/>
    </mc:Choice>
  </mc:AlternateContent>
  <bookViews>
    <workbookView xWindow="0" yWindow="0" windowWidth="20490" windowHeight="6930" firstSheet="1" activeTab="1"/>
  </bookViews>
  <sheets>
    <sheet name="survey_data" sheetId="12" r:id="rId1"/>
    <sheet name="project_slide_2" sheetId="2" r:id="rId2"/>
    <sheet name="project_slide_1" sheetId="1" r:id="rId3"/>
    <sheet name="project_slide_3_" sheetId="4" r:id="rId4"/>
    <sheet name="project_slide_4.1" sheetId="13" r:id="rId5"/>
    <sheet name="project_slide_4.2" sheetId="14" r:id="rId6"/>
  </sheets>
  <definedNames>
    <definedName name="_xlnm._FilterDatabase" localSheetId="2" hidden="1">project_slide_1!$A$31:$E$148</definedName>
    <definedName name="_xlnm._FilterDatabase" localSheetId="4" hidden="1">project_slide_4.1!$A$1:$A$25</definedName>
    <definedName name="_xlnm._FilterDatabase" localSheetId="5" hidden="1">project_slide_4.2!$A$1:$A$283</definedName>
    <definedName name="_xlnm._FilterDatabase" localSheetId="0" hidden="1">survey_data!$A$1:$BE$754</definedName>
    <definedName name="_xlchart.v1.0" hidden="1">project_slide_1!$A$31</definedName>
    <definedName name="_xlchart.v1.1" hidden="1">project_slide_1!$A$32:$A$148</definedName>
    <definedName name="_xlchart.v1.10" hidden="1">project_slide_4.2!$A$1</definedName>
    <definedName name="_xlchart.v1.11" hidden="1">project_slide_4.2!$A$2:$A$283</definedName>
    <definedName name="_xlchart.v1.2" hidden="1">project_slide_1!$A$31</definedName>
    <definedName name="_xlchart.v1.3" hidden="1">project_slide_1!$A$32:$A$148</definedName>
    <definedName name="_xlchart.v1.4" hidden="1">project_slide_4.1!$A$1</definedName>
    <definedName name="_xlchart.v1.5" hidden="1">project_slide_4.1!$A$2:$A$25</definedName>
    <definedName name="_xlchart.v1.6" hidden="1">project_slide_4.1!$A$1</definedName>
    <definedName name="_xlchart.v1.7" hidden="1">project_slide_4.1!$A$2:$A$25</definedName>
    <definedName name="_xlchart.v1.8" hidden="1">project_slide_4.2!$A$1</definedName>
    <definedName name="_xlchart.v1.9" hidden="1">project_slide_4.2!$A$2:$A$283</definedName>
  </definedNames>
  <calcPr calcId="162913"/>
  <pivotCaches>
    <pivotCache cacheId="0" r:id="rId7"/>
    <pivotCache cacheId="1"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7" i="1" l="1"/>
  <c r="D39" i="1"/>
  <c r="D38" i="1"/>
  <c r="D36" i="1"/>
  <c r="D34" i="1"/>
  <c r="D33" i="1"/>
  <c r="E14" i="14"/>
  <c r="E13" i="14"/>
  <c r="E12" i="14"/>
  <c r="E11" i="14"/>
  <c r="E10" i="14"/>
  <c r="E9" i="14"/>
  <c r="F14" i="13"/>
  <c r="F13" i="13"/>
  <c r="F12" i="13"/>
  <c r="F11" i="13"/>
  <c r="F10" i="13"/>
  <c r="F9" i="13"/>
  <c r="D35" i="1" l="1"/>
  <c r="AX467" i="12"/>
  <c r="AX361" i="12"/>
  <c r="BA351" i="12"/>
  <c r="AY351" i="12"/>
  <c r="B28" i="1" l="1"/>
  <c r="B23" i="1"/>
</calcChain>
</file>

<file path=xl/sharedStrings.xml><?xml version="1.0" encoding="utf-8"?>
<sst xmlns="http://schemas.openxmlformats.org/spreadsheetml/2006/main" count="12044" uniqueCount="3444">
  <si>
    <t>nano degree programs</t>
  </si>
  <si>
    <t>students</t>
  </si>
  <si>
    <t>intro to progrming</t>
  </si>
  <si>
    <t>business analyst</t>
  </si>
  <si>
    <t>data analyst</t>
  </si>
  <si>
    <t>machine lerning engineer</t>
  </si>
  <si>
    <t>artificial intelligence</t>
  </si>
  <si>
    <t>deep learning foundation</t>
  </si>
  <si>
    <t>self driving car engineer</t>
  </si>
  <si>
    <t>robotics</t>
  </si>
  <si>
    <t>level of education of students</t>
  </si>
  <si>
    <t>deep learning foundation nanodegree</t>
  </si>
  <si>
    <t>assosiates</t>
  </si>
  <si>
    <t>bachelors</t>
  </si>
  <si>
    <t>high school or below</t>
  </si>
  <si>
    <t>masters</t>
  </si>
  <si>
    <t>nano degree program</t>
  </si>
  <si>
    <t>phd</t>
  </si>
  <si>
    <t>total student</t>
  </si>
  <si>
    <t>unemployed</t>
  </si>
  <si>
    <t>total</t>
  </si>
  <si>
    <t>What city and state / province / country do you live in?</t>
  </si>
  <si>
    <t>Count of What city and state / province / country do you live in?</t>
  </si>
  <si>
    <t>Argentina</t>
  </si>
  <si>
    <t>Canada</t>
  </si>
  <si>
    <t>China</t>
  </si>
  <si>
    <t>France</t>
  </si>
  <si>
    <t>India</t>
  </si>
  <si>
    <t>Japan</t>
  </si>
  <si>
    <t>Mexico</t>
  </si>
  <si>
    <t>Russia</t>
  </si>
  <si>
    <t>Singapore</t>
  </si>
  <si>
    <t>Spain</t>
  </si>
  <si>
    <t>UK</t>
  </si>
  <si>
    <t>US</t>
  </si>
  <si>
    <t xml:space="preserve">nano degree </t>
  </si>
  <si>
    <t>students from argentina</t>
  </si>
  <si>
    <t>intro to programing</t>
  </si>
  <si>
    <t>machine learning</t>
  </si>
  <si>
    <t>deep learning</t>
  </si>
  <si>
    <t xml:space="preserve">self driving car </t>
  </si>
  <si>
    <t>Row Labels</t>
  </si>
  <si>
    <t>Count of What is your highest level of education?</t>
  </si>
  <si>
    <t>Associates</t>
  </si>
  <si>
    <t>Bachelors</t>
  </si>
  <si>
    <t>High school or below</t>
  </si>
  <si>
    <t>Masters</t>
  </si>
  <si>
    <t>Nanodegree Program</t>
  </si>
  <si>
    <t>PhD</t>
  </si>
  <si>
    <t>Grand Total</t>
  </si>
  <si>
    <t>nanodegree</t>
  </si>
  <si>
    <t>bachelor</t>
  </si>
  <si>
    <t>master</t>
  </si>
  <si>
    <t>intro to programming</t>
  </si>
  <si>
    <t>data analayst</t>
  </si>
  <si>
    <t>machine learning engineer</t>
  </si>
  <si>
    <t xml:space="preserve">deep learning </t>
  </si>
  <si>
    <t>What is your highest level of education?</t>
  </si>
  <si>
    <t>On average, how many hours do you spend sitting per day?</t>
  </si>
  <si>
    <t>On average, how many books do you read (or listen to) per year?</t>
  </si>
  <si>
    <t>max</t>
  </si>
  <si>
    <t>min</t>
  </si>
  <si>
    <t>medin</t>
  </si>
  <si>
    <t>stdv</t>
  </si>
  <si>
    <t>mean</t>
  </si>
  <si>
    <t xml:space="preserve">employed </t>
  </si>
  <si>
    <t>Nano degree program  analysis</t>
  </si>
  <si>
    <t>Students refer deep lerning foundation nanodegree</t>
  </si>
  <si>
    <t>Employment status of bachelors enrolled in deep learning foundation</t>
  </si>
  <si>
    <t>index</t>
  </si>
  <si>
    <t>Start a new career in this field</t>
  </si>
  <si>
    <t>Grow skills for my current role</t>
  </si>
  <si>
    <t>Help move from academia to industry</t>
  </si>
  <si>
    <t>Help prepare for an advanced degree</t>
  </si>
  <si>
    <t>General interest in the topic (personal growth and enrichment)</t>
  </si>
  <si>
    <t>Other</t>
  </si>
  <si>
    <t>age</t>
  </si>
  <si>
    <t>On average, how many hours of sleep do you get per night?</t>
  </si>
  <si>
    <t>What™s your average daily commute (in minutes)?</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</si>
  <si>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</si>
  <si>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</si>
  <si>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</si>
  <si>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</si>
  <si>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</si>
  <si>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</si>
  <si>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</si>
  <si>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</si>
  <si>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</si>
  <si>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</si>
  <si>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</si>
  <si>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</si>
  <si>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</si>
  <si>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</si>
  <si>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</si>
  <si>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</si>
  <si>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</si>
  <si>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</si>
  <si>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</si>
  <si>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</si>
  <si>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</si>
  <si>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</si>
  <si>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</si>
  <si>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</si>
  <si>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</si>
  <si>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</si>
  <si>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study_hrs_wk</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</si>
  <si>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</si>
  <si>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</si>
  <si>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</si>
  <si>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</si>
  <si>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</si>
  <si>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</si>
  <si>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</si>
  <si>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</si>
  <si>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</si>
  <si>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</si>
  <si>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</si>
  <si>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hoodie</t>
  </si>
  <si>
    <t>Data is the new bacon"</t>
  </si>
  <si>
    <t>Product Management/Project Management</t>
  </si>
  <si>
    <t>Manager</t>
  </si>
  <si>
    <t>Education</t>
  </si>
  <si>
    <t>Udacity</t>
  </si>
  <si>
    <t>Slack Channel</t>
  </si>
  <si>
    <t>4-6 hours</t>
  </si>
  <si>
    <t>Set a schedule</t>
  </si>
  <si>
    <t>Friend / word of mouth</t>
  </si>
  <si>
    <t>Have weekly assignments</t>
  </si>
  <si>
    <t>I love you guys!</t>
  </si>
  <si>
    <t>t-shirt</t>
  </si>
  <si>
    <t>Math - all the cool kids are doing it</t>
  </si>
  <si>
    <t>Educator / Instructor</t>
  </si>
  <si>
    <t>Uadcity</t>
  </si>
  <si>
    <t>Forums</t>
  </si>
  <si>
    <t>2-4 hours</t>
  </si>
  <si>
    <t>Don't be afraid to push the results of the project further!</t>
  </si>
  <si>
    <t>Google</t>
  </si>
  <si>
    <t>Nothing</t>
  </si>
  <si>
    <t>Great survey!</t>
  </si>
  <si>
    <t>jacket (brand is TBD... probably Patagonia)</t>
  </si>
  <si>
    <t>Business/Strategy</t>
  </si>
  <si>
    <t>Individual Contributor</t>
  </si>
  <si>
    <t>Business Support &amp; Logistics</t>
  </si>
  <si>
    <t>USAA</t>
  </si>
  <si>
    <t>Stack Overflow</t>
  </si>
  <si>
    <t>work on it everyday</t>
  </si>
  <si>
    <t>more help working through the courses</t>
  </si>
  <si>
    <t>SAS</t>
  </si>
  <si>
    <t>Data Engineer</t>
  </si>
  <si>
    <t>Director</t>
  </si>
  <si>
    <t>Technology &amp; Internet</t>
  </si>
  <si>
    <t>DashDash</t>
  </si>
  <si>
    <t>Do not procrastinate. This is fun.</t>
  </si>
  <si>
    <t>Feature podcasts. More meetings with renowned scientists/engineers/founders.</t>
  </si>
  <si>
    <t>self-driving cars.</t>
  </si>
  <si>
    <t>backpack</t>
  </si>
  <si>
    <t>Machine learning for life</t>
  </si>
  <si>
    <t>Trove</t>
  </si>
  <si>
    <t>More in depth information and theory</t>
  </si>
  <si>
    <t>Advanced Deep learning, attention, and complex seq2seq (ie without contrib.seq2seq</t>
  </si>
  <si>
    <t>A quality life demands quality questions</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</si>
  <si>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</si>
  <si>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</si>
  <si>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</si>
  <si>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</si>
  <si>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</si>
  <si>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</si>
  <si>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</si>
  <si>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</si>
  <si>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</si>
  <si>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</si>
  <si>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</si>
  <si>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</si>
  <si>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</si>
  <si>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</si>
  <si>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</si>
  <si>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</si>
  <si>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</si>
  <si>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</si>
  <si>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</si>
  <si>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</si>
  <si>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</si>
  <si>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</si>
  <si>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</si>
  <si>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</si>
  <si>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</si>
  <si>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</si>
  <si>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</si>
  <si>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shoes (brand is TBD¦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</si>
  <si>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</si>
  <si>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</si>
  <si>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</si>
  <si>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</si>
  <si>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</si>
  <si>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</si>
  <si>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</si>
  <si>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</si>
  <si>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</si>
  <si>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</si>
  <si>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</si>
  <si>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</si>
  <si>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</si>
  <si>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</si>
  <si>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</si>
  <si>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</si>
  <si>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</si>
  <si>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</si>
  <si>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</si>
  <si>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</si>
  <si>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</si>
  <si>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</si>
  <si>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</si>
  <si>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</si>
  <si>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</si>
  <si>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</si>
  <si>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</si>
  <si>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</si>
  <si>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</si>
  <si>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</si>
  <si>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</si>
  <si>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</si>
  <si>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</si>
  <si>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</si>
  <si>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</si>
  <si>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</si>
  <si>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</si>
  <si>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</si>
  <si>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</si>
  <si>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</si>
  <si>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</si>
  <si>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</si>
  <si>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</si>
  <si>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</si>
  <si>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</si>
  <si>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</si>
  <si>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</si>
  <si>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</si>
  <si>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</si>
  <si>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</si>
  <si>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</si>
  <si>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</si>
  <si>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</si>
  <si>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</si>
  <si>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</si>
  <si>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</si>
  <si>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</si>
  <si>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</si>
  <si>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</si>
  <si>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</si>
  <si>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</si>
  <si>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</si>
  <si>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</si>
  <si>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</si>
  <si>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</si>
  <si>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</si>
  <si>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</si>
  <si>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</si>
  <si>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</si>
  <si>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</si>
  <si>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</si>
  <si>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</si>
  <si>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</si>
  <si>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</si>
  <si>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</si>
  <si>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</si>
  <si>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</si>
  <si>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</si>
  <si>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</si>
  <si>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</si>
  <si>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</si>
  <si>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</si>
  <si>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</si>
  <si>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</si>
  <si>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</si>
  <si>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</si>
  <si>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</si>
  <si>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</si>
  <si>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</si>
  <si>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</si>
  <si>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</si>
  <si>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</si>
  <si>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</si>
  <si>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</si>
  <si>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</si>
  <si>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</si>
  <si>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</si>
  <si>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</si>
  <si>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</si>
  <si>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</si>
  <si>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</si>
  <si>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</si>
  <si>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</si>
  <si>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</si>
  <si>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</si>
  <si>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</si>
  <si>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</si>
  <si>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</si>
  <si>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</si>
  <si>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</si>
  <si>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</si>
  <si>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</si>
  <si>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</si>
  <si>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</si>
  <si>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</si>
  <si>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</si>
  <si>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</si>
  <si>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</si>
  <si>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</si>
  <si>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</si>
  <si>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</si>
  <si>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</si>
  <si>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</si>
  <si>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</si>
  <si>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</si>
  <si>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</si>
  <si>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</si>
  <si>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</si>
  <si>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</si>
  <si>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</si>
  <si>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</si>
  <si>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</si>
  <si>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</si>
  <si>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</si>
  <si>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</si>
  <si>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</si>
  <si>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</si>
  <si>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</si>
  <si>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</si>
  <si>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</si>
  <si>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</si>
  <si>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</si>
  <si>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</si>
  <si>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</si>
  <si>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</si>
  <si>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</si>
  <si>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</si>
  <si>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</si>
  <si>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</si>
  <si>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</si>
  <si>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</si>
  <si>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</si>
  <si>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</si>
  <si>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</si>
  <si>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</si>
  <si>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</si>
  <si>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</si>
  <si>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</si>
  <si>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</si>
  <si>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</si>
  <si>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</si>
  <si>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</si>
  <si>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</si>
  <si>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</si>
  <si>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</si>
  <si>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</si>
  <si>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</si>
  <si>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</si>
  <si>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</si>
  <si>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</si>
  <si>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</si>
  <si>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</si>
  <si>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</si>
  <si>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</si>
  <si>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</si>
  <si>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</si>
  <si>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</si>
  <si>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</si>
  <si>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</si>
  <si>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</si>
  <si>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</si>
  <si>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</si>
  <si>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</si>
  <si>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</si>
  <si>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</si>
  <si>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</si>
  <si>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</si>
  <si>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</si>
  <si>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</si>
  <si>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</si>
  <si>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</si>
  <si>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</si>
  <si>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</si>
  <si>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</si>
  <si>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</si>
  <si>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</si>
  <si>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</si>
  <si>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</si>
  <si>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</si>
  <si>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</si>
  <si>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</si>
  <si>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</si>
  <si>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</si>
  <si>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</si>
  <si>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</si>
  <si>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</si>
  <si>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</si>
  <si>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</si>
  <si>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</si>
  <si>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</si>
  <si>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</si>
  <si>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</si>
  <si>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</si>
  <si>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</si>
  <si>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</si>
  <si>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</si>
  <si>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</si>
  <si>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</si>
  <si>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</si>
  <si>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</si>
  <si>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</si>
  <si>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</si>
  <si>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</si>
  <si>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</si>
  <si>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</si>
  <si>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</si>
  <si>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</si>
  <si>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</si>
  <si>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</si>
  <si>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</si>
  <si>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</si>
  <si>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</si>
  <si>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</si>
  <si>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</si>
  <si>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</si>
  <si>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</si>
  <si>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</si>
  <si>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</si>
  <si>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</si>
  <si>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</si>
  <si>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</si>
  <si>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</si>
  <si>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</si>
  <si>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</si>
  <si>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</si>
  <si>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</si>
  <si>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</si>
  <si>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</si>
  <si>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</si>
  <si>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</si>
  <si>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</si>
  <si>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</si>
  <si>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</si>
  <si>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</si>
  <si>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</si>
  <si>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</si>
  <si>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</si>
  <si>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</si>
  <si>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</si>
  <si>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</si>
  <si>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</si>
  <si>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</si>
  <si>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</si>
  <si>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</si>
  <si>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</si>
  <si>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</si>
  <si>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</si>
  <si>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</si>
  <si>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</si>
  <si>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</si>
  <si>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</si>
  <si>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</si>
  <si>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</si>
  <si>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</si>
  <si>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</si>
  <si>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</si>
  <si>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</si>
  <si>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</si>
  <si>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</si>
  <si>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</si>
  <si>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</si>
  <si>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</si>
  <si>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</si>
  <si>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</si>
  <si>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</si>
  <si>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</si>
  <si>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</si>
  <si>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</si>
  <si>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</si>
  <si>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</si>
  <si>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</si>
  <si>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</si>
  <si>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</si>
  <si>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</si>
  <si>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</si>
  <si>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</si>
  <si>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</si>
  <si>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</si>
  <si>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</si>
  <si>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</si>
  <si>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</si>
  <si>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</si>
  <si>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</si>
  <si>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</si>
  <si>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</si>
  <si>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</si>
  <si>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</si>
  <si>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</si>
  <si>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</si>
  <si>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</si>
  <si>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</si>
  <si>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</si>
  <si>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</si>
  <si>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</si>
  <si>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</si>
  <si>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</si>
  <si>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</si>
  <si>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</si>
  <si>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</si>
  <si>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</si>
  <si>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</si>
  <si>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</si>
  <si>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</si>
  <si>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</si>
  <si>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</si>
  <si>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</si>
  <si>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</si>
  <si>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</si>
  <si>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</si>
  <si>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</si>
  <si>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</si>
  <si>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</si>
  <si>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</si>
  <si>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</si>
  <si>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</si>
  <si>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</si>
  <si>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</si>
  <si>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</si>
  <si>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</si>
  <si>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</si>
  <si>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</si>
  <si>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</si>
  <si>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</si>
  <si>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</si>
  <si>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</si>
  <si>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</si>
  <si>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</si>
  <si>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</si>
  <si>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</si>
  <si>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</si>
  <si>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</si>
  <si>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</si>
  <si>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</si>
  <si>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</si>
  <si>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</si>
  <si>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</si>
  <si>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</si>
  <si>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</si>
  <si>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</si>
  <si>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</si>
  <si>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</si>
  <si>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</si>
  <si>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</si>
  <si>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</si>
  <si>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</si>
  <si>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</si>
  <si>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</si>
  <si>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</si>
  <si>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</si>
  <si>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</si>
  <si>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</si>
  <si>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</si>
  <si>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</si>
  <si>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</si>
  <si>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</si>
  <si>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</si>
  <si>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</si>
  <si>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</si>
  <si>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</si>
  <si>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</si>
  <si>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</si>
  <si>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</si>
  <si>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</si>
  <si>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</si>
  <si>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</si>
  <si>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</si>
  <si>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</si>
  <si>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</si>
  <si>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</si>
  <si>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</si>
  <si>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</si>
  <si>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</si>
  <si>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</si>
  <si>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</si>
  <si>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</si>
  <si>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</si>
  <si>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</si>
  <si>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</si>
  <si>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</si>
  <si>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</si>
  <si>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</si>
  <si>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</si>
  <si>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</si>
  <si>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</si>
  <si>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</si>
  <si>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</si>
  <si>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</si>
  <si>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</si>
  <si>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</si>
  <si>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</si>
  <si>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</si>
  <si>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</si>
  <si>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</si>
  <si>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</si>
  <si>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</si>
  <si>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</si>
  <si>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</si>
  <si>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</si>
  <si>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</si>
  <si>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</si>
  <si>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</si>
  <si>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</si>
  <si>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</si>
  <si>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</si>
  <si>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</si>
  <si>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</si>
  <si>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</si>
  <si>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</si>
  <si>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</si>
  <si>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</si>
  <si>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</si>
  <si>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</si>
  <si>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</si>
  <si>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</si>
  <si>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</si>
  <si>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</si>
  <si>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</si>
  <si>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</si>
  <si>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</si>
  <si>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</si>
  <si>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</si>
  <si>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</si>
  <si>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</si>
  <si>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</si>
  <si>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</si>
  <si>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</si>
  <si>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</si>
  <si>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</si>
  <si>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</si>
  <si>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</si>
  <si>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</si>
  <si>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</si>
  <si>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</si>
  <si>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</si>
  <si>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</si>
  <si>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</si>
  <si>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</si>
  <si>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</si>
  <si>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</si>
  <si>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</si>
  <si>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</si>
  <si>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</si>
  <si>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</si>
  <si>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</si>
  <si>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</si>
  <si>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</si>
  <si>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</si>
  <si>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</si>
  <si>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</si>
  <si>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</si>
  <si>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</si>
  <si>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</si>
  <si>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</si>
  <si>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</si>
  <si>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</si>
  <si>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</si>
  <si>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</si>
  <si>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</si>
  <si>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</si>
  <si>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</si>
  <si>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</si>
  <si>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</si>
  <si>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</si>
  <si>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</si>
  <si>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</si>
  <si>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</si>
  <si>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</si>
  <si>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</si>
  <si>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</si>
  <si>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</si>
  <si>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</si>
  <si>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</si>
  <si>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</si>
  <si>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</si>
  <si>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</si>
  <si>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</si>
  <si>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</si>
  <si>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</si>
  <si>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</si>
  <si>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</si>
  <si>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</si>
  <si>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</si>
  <si>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</si>
  <si>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</si>
  <si>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</si>
  <si>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</si>
  <si>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</si>
  <si>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</si>
  <si>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</si>
  <si>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</si>
  <si>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</si>
  <si>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</si>
  <si>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</si>
  <si>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</si>
  <si>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</si>
  <si>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</si>
  <si>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</si>
  <si>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</si>
  <si>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</si>
  <si>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</si>
  <si>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</si>
  <si>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</si>
  <si>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</si>
  <si>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</si>
  <si>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</si>
  <si>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</si>
  <si>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</si>
  <si>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</si>
  <si>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</si>
  <si>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</si>
  <si>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</si>
  <si>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</si>
  <si>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</si>
  <si>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</si>
  <si>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</si>
  <si>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</si>
  <si>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</si>
  <si>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</si>
  <si>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</si>
  <si>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</si>
  <si>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</si>
  <si>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</si>
  <si>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</si>
  <si>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</si>
  <si>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</si>
  <si>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</si>
  <si>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</si>
  <si>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</si>
  <si>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</si>
  <si>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</si>
  <si>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</si>
  <si>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</si>
  <si>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</si>
  <si>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</si>
  <si>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</si>
  <si>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</si>
  <si>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</si>
  <si>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</si>
  <si>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</si>
  <si>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</si>
  <si>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</si>
  <si>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</si>
  <si>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</si>
  <si>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</si>
  <si>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</si>
  <si>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</si>
  <si>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</si>
  <si>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</si>
  <si>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</si>
  <si>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</si>
  <si>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</si>
  <si>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</si>
  <si>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</si>
  <si>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</si>
  <si>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</si>
  <si>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</si>
  <si>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</si>
  <si>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</si>
  <si>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</si>
  <si>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</si>
  <si>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</si>
  <si>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</si>
  <si>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</si>
  <si>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</si>
  <si>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</si>
  <si>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</si>
  <si>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</si>
  <si>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</si>
  <si>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</si>
  <si>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</si>
  <si>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</si>
  <si>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</si>
  <si>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</si>
  <si>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</si>
  <si>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</si>
  <si>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</si>
  <si>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</si>
  <si>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</si>
  <si>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</si>
  <si>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</si>
  <si>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</si>
  <si>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</si>
  <si>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</si>
  <si>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</si>
  <si>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</si>
  <si>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</si>
  <si>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</si>
  <si>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</si>
  <si>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</si>
  <si>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</si>
  <si>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</si>
  <si>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</si>
  <si>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</si>
  <si>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</si>
  <si>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</si>
  <si>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</si>
  <si>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</si>
  <si>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</si>
  <si>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</si>
  <si>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</si>
  <si>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</si>
  <si>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</si>
  <si>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</si>
  <si>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</si>
  <si>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</si>
  <si>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</si>
  <si>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</si>
  <si>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</si>
  <si>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</si>
  <si>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</si>
  <si>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</si>
  <si>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</si>
  <si>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</si>
  <si>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</si>
  <si>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</si>
  <si>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</si>
  <si>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</si>
  <si>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</si>
  <si>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</si>
  <si>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</si>
  <si>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</si>
  <si>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</si>
  <si>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</si>
  <si>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</si>
  <si>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</si>
  <si>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</si>
  <si>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</si>
  <si>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</si>
  <si>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</si>
  <si>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</si>
  <si>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</si>
  <si>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</si>
  <si>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</si>
  <si>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</si>
  <si>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</si>
  <si>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</si>
  <si>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</si>
  <si>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</si>
  <si>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</si>
  <si>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</si>
  <si>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</si>
  <si>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</si>
  <si>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</si>
  <si>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</si>
  <si>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</si>
  <si>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</si>
  <si>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</si>
  <si>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</si>
  <si>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</si>
  <si>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</si>
  <si>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</si>
  <si>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</si>
  <si>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</si>
  <si>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</si>
  <si>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</si>
  <si>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</si>
  <si>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</si>
  <si>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</si>
  <si>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</si>
  <si>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</si>
  <si>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</si>
  <si>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</si>
  <si>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</si>
  <si>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</si>
  <si>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</si>
  <si>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</si>
  <si>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</si>
  <si>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</si>
  <si>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</si>
  <si>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</si>
  <si>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</si>
  <si>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</si>
  <si>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</si>
  <si>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</si>
  <si>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</si>
  <si>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</si>
  <si>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</si>
  <si>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</si>
  <si>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</si>
  <si>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</si>
  <si>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</si>
  <si>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</si>
  <si>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</si>
  <si>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</si>
  <si>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</si>
  <si>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</si>
  <si>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</si>
  <si>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</si>
  <si>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</si>
  <si>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</si>
  <si>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</si>
  <si>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</si>
  <si>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</si>
  <si>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</si>
  <si>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</si>
  <si>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</si>
  <si>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</si>
  <si>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</si>
  <si>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</si>
  <si>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</si>
  <si>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</si>
  <si>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</si>
  <si>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</si>
  <si>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</si>
  <si>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</si>
  <si>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</si>
  <si>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</si>
  <si>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</si>
  <si>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</si>
  <si>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</si>
  <si>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</si>
  <si>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</si>
  <si>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</si>
  <si>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</si>
  <si>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</si>
  <si>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</si>
  <si>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</si>
  <si>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</si>
  <si>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</si>
  <si>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</si>
  <si>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</si>
  <si>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</si>
  <si>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</si>
  <si>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</si>
  <si>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</si>
  <si>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</si>
  <si>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</si>
  <si>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</si>
  <si>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</si>
  <si>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</si>
  <si>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</si>
  <si>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</si>
  <si>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</si>
  <si>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</si>
  <si>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</si>
  <si>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</si>
  <si>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</si>
  <si>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</si>
  <si>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</si>
  <si>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</si>
  <si>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</si>
  <si>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</si>
  <si>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</si>
  <si>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</si>
  <si>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</si>
  <si>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</si>
  <si>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</si>
  <si>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</si>
  <si>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</si>
  <si>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</si>
  <si>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</si>
  <si>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</si>
  <si>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</si>
  <si>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</si>
  <si>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</si>
  <si>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</si>
  <si>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</si>
  <si>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</si>
  <si>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</si>
  <si>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</si>
  <si>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</si>
  <si>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</si>
  <si>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</si>
  <si>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</si>
  <si>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</si>
  <si>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</si>
  <si>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</si>
  <si>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</si>
  <si>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</si>
  <si>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</si>
  <si>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</si>
  <si>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</si>
  <si>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</si>
  <si>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</si>
  <si>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</si>
  <si>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</si>
  <si>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</si>
  <si>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</si>
  <si>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</si>
  <si>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</si>
  <si>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</si>
  <si>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</si>
  <si>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</si>
  <si>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</si>
  <si>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</si>
  <si>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</si>
  <si>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</si>
  <si>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</si>
  <si>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</si>
  <si>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</si>
  <si>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</si>
  <si>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</si>
  <si>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</si>
  <si>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</si>
  <si>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</si>
  <si>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</si>
  <si>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</si>
  <si>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</si>
  <si>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</si>
  <si>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</si>
  <si>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</si>
  <si>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</si>
  <si>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</si>
  <si>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</si>
  <si>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</si>
  <si>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</si>
  <si>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</si>
  <si>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</si>
  <si>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</si>
  <si>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</si>
  <si>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</si>
  <si>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</si>
  <si>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</si>
  <si>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</si>
  <si>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</si>
  <si>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</si>
  <si>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</si>
  <si>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</si>
  <si>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</si>
  <si>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</si>
  <si>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</si>
  <si>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</si>
  <si>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</si>
  <si>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</si>
  <si>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</si>
  <si>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</si>
  <si>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</si>
  <si>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</si>
  <si>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</si>
  <si>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</si>
  <si>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</si>
  <si>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</si>
  <si>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</si>
  <si>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</si>
  <si>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</si>
  <si>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</si>
  <si>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</si>
  <si>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</si>
  <si>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</si>
  <si>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</si>
  <si>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</si>
  <si>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</si>
  <si>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</si>
  <si>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</si>
  <si>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</si>
  <si>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</si>
  <si>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</si>
  <si>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</si>
  <si>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</si>
  <si>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</si>
  <si>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</si>
  <si>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</si>
  <si>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</si>
  <si>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</si>
  <si>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</si>
  <si>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</si>
  <si>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</si>
  <si>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</si>
  <si>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</si>
  <si>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</si>
  <si>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</si>
  <si>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</si>
  <si>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</si>
  <si>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</si>
  <si>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</si>
  <si>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</si>
  <si>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</si>
  <si>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</si>
  <si>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</si>
  <si>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</si>
  <si>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</si>
  <si>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</si>
  <si>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</si>
  <si>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</si>
  <si>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</si>
  <si>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I™d buy any swag you have but would really love a backpack, laptop sleeve, or a jacket. </t>
  </si>
  <si>
    <t>Rebbix</t>
  </si>
  <si>
    <t>Add more projects, which should be done without detailed instructions</t>
  </si>
  <si>
    <t>Apache Spark, Google Cloud Platform, Full Stack Data Science</t>
  </si>
  <si>
    <t>San jose</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</si>
  <si>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</si>
  <si>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</si>
  <si>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</si>
  <si>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</si>
  <si>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</si>
  <si>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</si>
  <si>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</si>
  <si>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</si>
  <si>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</si>
  <si>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</si>
  <si>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</si>
  <si>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</si>
  <si>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</si>
  <si>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</si>
  <si>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</si>
  <si>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</si>
  <si>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</si>
  <si>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</si>
  <si>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</si>
  <si>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</si>
  <si>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</si>
  <si>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</si>
  <si>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</si>
  <si>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</si>
  <si>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</si>
  <si>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</si>
  <si>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</si>
  <si>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</si>
  <si>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</si>
  <si>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</si>
  <si>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</si>
  <si>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</si>
  <si>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</si>
  <si>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</si>
  <si>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</si>
  <si>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</si>
  <si>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</si>
  <si>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</si>
  <si>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</si>
  <si>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</si>
  <si>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</si>
  <si>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</si>
  <si>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</si>
  <si>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</si>
  <si>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</si>
  <si>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</si>
  <si>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</si>
  <si>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</si>
  <si>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</si>
  <si>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</si>
  <si>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</si>
  <si>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</si>
  <si>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</si>
  <si>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</si>
  <si>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</si>
  <si>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</si>
  <si>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</si>
  <si>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</si>
  <si>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</si>
  <si>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</si>
  <si>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</si>
  <si>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</si>
  <si>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</si>
  <si>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</si>
  <si>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</si>
  <si>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</si>
  <si>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</si>
  <si>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</si>
  <si>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</si>
  <si>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</si>
  <si>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</si>
  <si>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</si>
  <si>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</si>
  <si>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</si>
  <si>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</si>
  <si>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</si>
  <si>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</si>
  <si>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</si>
  <si>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</si>
  <si>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</si>
  <si>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</si>
  <si>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</si>
  <si>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</si>
  <si>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</si>
  <si>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</si>
  <si>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</si>
  <si>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</si>
  <si>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</si>
  <si>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</si>
  <si>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</si>
  <si>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</si>
  <si>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</si>
  <si>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</si>
  <si>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</si>
  <si>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</si>
  <si>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</si>
  <si>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</si>
  <si>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</si>
  <si>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</si>
  <si>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</si>
  <si>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</si>
  <si>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</si>
  <si>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</si>
  <si>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</si>
  <si>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</si>
  <si>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</si>
  <si>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</si>
  <si>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</si>
  <si>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</si>
  <si>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</si>
  <si>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</si>
  <si>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</si>
  <si>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</si>
  <si>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</si>
  <si>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</si>
  <si>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</si>
  <si>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</si>
  <si>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</si>
  <si>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</si>
  <si>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</si>
  <si>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</si>
  <si>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</si>
  <si>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</si>
  <si>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</si>
  <si>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</si>
  <si>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</si>
  <si>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</si>
  <si>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</si>
  <si>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</si>
  <si>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</si>
  <si>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</si>
  <si>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</si>
  <si>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</si>
  <si>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</si>
  <si>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</si>
  <si>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</si>
  <si>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</si>
  <si>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</si>
  <si>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</si>
  <si>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</si>
  <si>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</si>
  <si>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</si>
  <si>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</si>
  <si>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</si>
  <si>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</si>
  <si>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</si>
  <si>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</si>
  <si>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</si>
  <si>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</si>
  <si>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</si>
  <si>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</si>
  <si>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</si>
  <si>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</si>
  <si>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</si>
  <si>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</si>
  <si>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</si>
  <si>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</si>
  <si>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</si>
  <si>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</si>
  <si>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</si>
  <si>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</si>
  <si>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</si>
  <si>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</si>
  <si>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</si>
  <si>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</si>
  <si>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</si>
  <si>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</si>
  <si>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</si>
  <si>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</si>
  <si>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</si>
  <si>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</si>
  <si>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</si>
  <si>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</si>
  <si>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</si>
  <si>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</si>
  <si>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</si>
  <si>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</si>
  <si>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</si>
  <si>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</si>
  <si>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</si>
  <si>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</si>
  <si>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</si>
  <si>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</si>
  <si>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</si>
  <si>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</si>
  <si>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</si>
  <si>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</si>
  <si>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</si>
  <si>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</si>
  <si>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</si>
  <si>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</si>
  <si>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</si>
  <si>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</si>
  <si>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</si>
  <si>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</si>
  <si>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</si>
  <si>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</si>
  <si>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</si>
  <si>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</si>
  <si>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</si>
  <si>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</si>
  <si>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</si>
  <si>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</si>
  <si>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</si>
  <si>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</si>
  <si>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</si>
  <si>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</si>
  <si>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</si>
  <si>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</si>
  <si>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</si>
  <si>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</si>
  <si>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</si>
  <si>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</si>
  <si>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</si>
  <si>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</si>
  <si>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</si>
  <si>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</si>
  <si>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</si>
  <si>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</si>
  <si>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</si>
  <si>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</si>
  <si>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</si>
  <si>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</si>
  <si>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</si>
  <si>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</si>
  <si>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</si>
  <si>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</si>
  <si>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</si>
  <si>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</si>
  <si>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</si>
  <si>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</si>
  <si>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</si>
  <si>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</si>
  <si>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</si>
  <si>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</si>
  <si>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</si>
  <si>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</si>
  <si>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</si>
  <si>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</si>
  <si>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</si>
  <si>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</si>
  <si>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</si>
  <si>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</si>
  <si>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</si>
  <si>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</si>
  <si>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</si>
  <si>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</si>
  <si>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</si>
  <si>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</si>
  <si>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</si>
  <si>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</si>
  <si>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</si>
  <si>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</si>
  <si>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</si>
  <si>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</si>
  <si>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</si>
  <si>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</si>
  <si>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</si>
  <si>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</si>
  <si>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</si>
  <si>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</si>
  <si>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</si>
  <si>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</si>
  <si>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</si>
  <si>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</si>
  <si>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</si>
  <si>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</si>
  <si>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</si>
  <si>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</si>
  <si>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</si>
  <si>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</si>
  <si>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</si>
  <si>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</si>
  <si>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</si>
  <si>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</si>
  <si>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</si>
  <si>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</si>
  <si>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</si>
  <si>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</si>
  <si>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</si>
  <si>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</si>
  <si>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</si>
  <si>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</si>
  <si>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</si>
  <si>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</si>
  <si>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</si>
  <si>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</si>
  <si>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</si>
  <si>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</si>
  <si>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</si>
  <si>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</si>
  <si>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</si>
  <si>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</si>
  <si>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</si>
  <si>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</si>
  <si>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</si>
  <si>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</si>
  <si>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</si>
  <si>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</si>
  <si>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</si>
  <si>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</si>
  <si>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</si>
  <si>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</si>
  <si>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</si>
  <si>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</si>
  <si>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</si>
  <si>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</si>
  <si>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</si>
  <si>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</si>
  <si>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</si>
  <si>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</si>
  <si>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</si>
  <si>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</si>
  <si>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</si>
  <si>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</si>
  <si>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</si>
  <si>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</si>
  <si>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</si>
  <si>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</si>
  <si>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</si>
  <si>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</si>
  <si>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</si>
  <si>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</si>
  <si>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</si>
  <si>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</si>
  <si>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</si>
  <si>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</si>
  <si>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</si>
  <si>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</si>
  <si>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</si>
  <si>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</si>
  <si>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</si>
  <si>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</si>
  <si>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</si>
  <si>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</si>
  <si>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</si>
  <si>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</si>
  <si>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</si>
  <si>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</si>
  <si>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</si>
  <si>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</si>
  <si>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</si>
  <si>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</si>
  <si>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</si>
  <si>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</si>
  <si>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</si>
  <si>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</si>
  <si>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</si>
  <si>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</si>
  <si>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</si>
  <si>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</si>
  <si>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</si>
  <si>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</si>
  <si>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</si>
  <si>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</si>
  <si>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</si>
  <si>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</si>
  <si>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</si>
  <si>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</si>
  <si>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</si>
  <si>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</si>
  <si>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</si>
  <si>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</si>
  <si>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</si>
  <si>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</si>
  <si>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</si>
  <si>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</si>
  <si>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</si>
  <si>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</si>
  <si>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</si>
  <si>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</si>
  <si>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</si>
  <si>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</si>
  <si>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</si>
  <si>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</si>
  <si>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</si>
  <si>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</si>
  <si>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</si>
  <si>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</si>
  <si>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</si>
  <si>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</si>
  <si>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</si>
  <si>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</si>
  <si>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</si>
  <si>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</si>
  <si>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</si>
  <si>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</si>
  <si>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</si>
  <si>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</si>
  <si>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</si>
  <si>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</si>
  <si>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</si>
  <si>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</si>
  <si>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</si>
  <si>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</si>
  <si>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</si>
  <si>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</si>
  <si>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</si>
  <si>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</si>
  <si>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</si>
  <si>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</si>
  <si>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</si>
  <si>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</si>
  <si>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</si>
  <si>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</si>
  <si>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</si>
  <si>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</si>
  <si>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</si>
  <si>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</si>
  <si>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</si>
  <si>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</si>
  <si>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</si>
  <si>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</si>
  <si>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</si>
  <si>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</si>
  <si>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</si>
  <si>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</si>
  <si>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</si>
  <si>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</si>
  <si>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</si>
  <si>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</si>
  <si>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</si>
  <si>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</si>
  <si>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</si>
  <si>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</si>
  <si>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</si>
  <si>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</si>
  <si>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</si>
  <si>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</si>
  <si>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</si>
  <si>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</si>
  <si>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</si>
  <si>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</si>
  <si>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</si>
  <si>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</si>
  <si>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</si>
  <si>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</si>
  <si>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</si>
  <si>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</si>
  <si>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</si>
  <si>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</si>
  <si>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</si>
  <si>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</si>
  <si>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</si>
  <si>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</si>
  <si>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</si>
  <si>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</si>
  <si>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</si>
  <si>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</si>
  <si>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</si>
  <si>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</si>
  <si>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</si>
  <si>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</si>
  <si>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</si>
  <si>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</si>
  <si>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</si>
  <si>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</si>
  <si>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</si>
  <si>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</si>
  <si>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</si>
  <si>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</si>
  <si>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</si>
  <si>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</si>
  <si>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</si>
  <si>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</si>
  <si>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</si>
  <si>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</si>
  <si>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</si>
  <si>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</si>
  <si>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</si>
  <si>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</si>
  <si>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</si>
  <si>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</si>
  <si>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</si>
  <si>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</si>
  <si>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</si>
  <si>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</si>
  <si>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</si>
  <si>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</si>
  <si>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</si>
  <si>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</si>
  <si>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</si>
  <si>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</si>
  <si>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</si>
  <si>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</si>
  <si>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</si>
  <si>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</si>
  <si>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</si>
  <si>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</si>
  <si>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</si>
  <si>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</si>
  <si>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</si>
  <si>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</si>
  <si>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</si>
  <si>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</si>
  <si>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</si>
  <si>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</si>
  <si>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</si>
  <si>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</si>
  <si>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</si>
  <si>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</si>
  <si>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</si>
  <si>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</si>
  <si>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</si>
  <si>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</si>
  <si>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</si>
  <si>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</si>
  <si>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</si>
  <si>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</si>
  <si>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</si>
  <si>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</si>
  <si>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</si>
  <si>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</si>
  <si>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</si>
  <si>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</si>
  <si>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</si>
  <si>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</si>
  <si>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</si>
  <si>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</si>
  <si>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</si>
  <si>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</si>
  <si>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</si>
  <si>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</si>
  <si>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</si>
  <si>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</si>
  <si>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</si>
  <si>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</si>
  <si>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</si>
  <si>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</si>
  <si>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</si>
  <si>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</si>
  <si>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</si>
  <si>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</si>
  <si>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</si>
  <si>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</si>
  <si>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</si>
  <si>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</si>
  <si>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</si>
  <si>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</si>
  <si>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</si>
  <si>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</si>
  <si>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</si>
  <si>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</si>
  <si>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</si>
  <si>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</si>
  <si>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</si>
  <si>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</si>
  <si>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</si>
  <si>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</si>
  <si>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</si>
  <si>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</si>
  <si>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</si>
  <si>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</si>
  <si>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</si>
  <si>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</si>
  <si>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</si>
  <si>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</si>
  <si>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</si>
  <si>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</si>
  <si>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</si>
  <si>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</si>
  <si>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</si>
  <si>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</si>
  <si>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</si>
  <si>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</si>
  <si>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</si>
  <si>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</si>
  <si>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</si>
  <si>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</si>
  <si>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</si>
  <si>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</si>
  <si>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</si>
  <si>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</si>
  <si>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</si>
  <si>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</si>
  <si>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</si>
  <si>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</si>
  <si>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</si>
  <si>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</si>
  <si>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</si>
  <si>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</si>
  <si>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</si>
  <si>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</si>
  <si>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</si>
  <si>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</si>
  <si>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</si>
  <si>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</si>
  <si>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</si>
  <si>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</si>
  <si>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</si>
  <si>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</si>
  <si>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</si>
  <si>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</si>
  <si>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</si>
  <si>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</si>
  <si>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</si>
  <si>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</si>
  <si>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</si>
  <si>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</si>
  <si>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</si>
  <si>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</si>
  <si>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</si>
  <si>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</si>
  <si>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</si>
  <si>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</si>
  <si>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</si>
  <si>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</si>
  <si>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</si>
  <si>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</si>
  <si>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</si>
  <si>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</si>
  <si>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</si>
  <si>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</si>
  <si>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</si>
  <si>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</si>
  <si>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</si>
  <si>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</si>
  <si>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</si>
  <si>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</si>
  <si>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</si>
  <si>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</si>
  <si>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</si>
  <si>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</si>
  <si>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</si>
  <si>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</si>
  <si>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</si>
  <si>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</si>
  <si>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</si>
  <si>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</si>
  <si>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</si>
  <si>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</si>
  <si>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</si>
  <si>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</si>
  <si>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</si>
  <si>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</si>
  <si>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</si>
  <si>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</si>
  <si>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</si>
  <si>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</si>
  <si>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</si>
  <si>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</si>
  <si>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</si>
  <si>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</si>
  <si>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</si>
  <si>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</si>
  <si>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</si>
  <si>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</si>
  <si>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</si>
  <si>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</si>
  <si>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</si>
  <si>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</si>
  <si>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</si>
  <si>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</si>
  <si>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</si>
  <si>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</si>
  <si>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</si>
  <si>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</si>
  <si>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</si>
  <si>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</si>
  <si>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</si>
  <si>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</si>
  <si>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</si>
  <si>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</si>
  <si>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</si>
  <si>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</si>
  <si>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</si>
  <si>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</si>
  <si>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</si>
  <si>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</si>
  <si>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</si>
  <si>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</si>
  <si>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</si>
  <si>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</si>
  <si>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</si>
  <si>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</si>
  <si>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</si>
  <si>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</si>
  <si>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</si>
  <si>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</si>
  <si>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</si>
  <si>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</si>
  <si>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</si>
  <si>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</si>
  <si>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</si>
  <si>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</si>
  <si>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</si>
  <si>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</si>
  <si>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</si>
  <si>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</si>
  <si>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</si>
  <si>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</si>
  <si>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</si>
  <si>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</si>
  <si>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</si>
  <si>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</si>
  <si>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</si>
  <si>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</si>
  <si>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</si>
  <si>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</si>
  <si>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</si>
  <si>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</si>
  <si>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</si>
  <si>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</si>
  <si>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</si>
  <si>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</si>
  <si>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</si>
  <si>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</si>
  <si>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</si>
  <si>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</si>
  <si>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</si>
  <si>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</si>
  <si>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</si>
  <si>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</si>
  <si>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</si>
  <si>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</si>
  <si>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</si>
  <si>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</si>
  <si>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</si>
  <si>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</si>
  <si>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</si>
  <si>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</si>
  <si>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</si>
  <si>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</si>
  <si>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</si>
  <si>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</si>
  <si>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</si>
  <si>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</si>
  <si>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</si>
  <si>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</si>
  <si>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</si>
  <si>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</si>
  <si>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</si>
  <si>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</si>
  <si>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</si>
  <si>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</si>
  <si>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</si>
  <si>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</si>
  <si>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</si>
  <si>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</si>
  <si>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</si>
  <si>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</si>
  <si>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</si>
  <si>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</si>
  <si>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</si>
  <si>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</si>
  <si>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</si>
  <si>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</si>
  <si>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</si>
  <si>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</si>
  <si>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</si>
  <si>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</si>
  <si>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</si>
  <si>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</si>
  <si>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</si>
  <si>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</si>
  <si>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</si>
  <si>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</si>
  <si>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</si>
  <si>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</si>
  <si>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</si>
  <si>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</si>
  <si>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</si>
  <si>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</si>
  <si>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</si>
  <si>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</si>
  <si>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</si>
  <si>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</si>
  <si>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</si>
  <si>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</si>
  <si>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</si>
  <si>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</si>
  <si>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</si>
  <si>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</si>
  <si>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</si>
  <si>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</si>
  <si>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</si>
  <si>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</si>
  <si>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</si>
  <si>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</si>
  <si>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</si>
  <si>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</si>
  <si>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</si>
  <si>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</si>
  <si>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</si>
  <si>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</si>
  <si>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</si>
  <si>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</si>
  <si>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</si>
  <si>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</si>
  <si>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</si>
  <si>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</si>
  <si>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</si>
  <si>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</si>
  <si>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</si>
  <si>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</si>
  <si>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</si>
  <si>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</si>
  <si>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</si>
  <si>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</si>
  <si>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</si>
  <si>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</si>
  <si>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</si>
  <si>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</si>
  <si>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</si>
  <si>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</si>
  <si>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</si>
  <si>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</si>
  <si>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</si>
  <si>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</si>
  <si>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</si>
  <si>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</si>
  <si>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</si>
  <si>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</si>
  <si>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</si>
  <si>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</si>
  <si>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</si>
  <si>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</si>
  <si>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</si>
  <si>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</si>
  <si>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</si>
  <si>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</si>
  <si>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</si>
  <si>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</si>
  <si>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</si>
  <si>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</si>
  <si>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</si>
  <si>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</si>
  <si>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</si>
  <si>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</si>
  <si>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</si>
  <si>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</si>
  <si>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</si>
  <si>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</si>
  <si>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</si>
  <si>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</si>
  <si>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</si>
  <si>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</si>
  <si>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</si>
  <si>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</si>
  <si>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</si>
  <si>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</si>
  <si>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</si>
  <si>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</si>
  <si>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</si>
  <si>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</si>
  <si>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</si>
  <si>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</si>
  <si>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</si>
  <si>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</si>
  <si>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</si>
  <si>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</si>
  <si>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</si>
  <si>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</si>
  <si>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</si>
  <si>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</si>
  <si>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</si>
  <si>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</si>
  <si>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</si>
  <si>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</si>
  <si>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</si>
  <si>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</si>
  <si>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</si>
  <si>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</si>
  <si>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</si>
  <si>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</si>
  <si>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</si>
  <si>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</si>
  <si>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</si>
  <si>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</si>
  <si>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</si>
  <si>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</si>
  <si>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</si>
  <si>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</si>
  <si>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</si>
  <si>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</si>
  <si>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</si>
  <si>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</si>
  <si>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</si>
  <si>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</si>
  <si>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</si>
  <si>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</si>
  <si>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</si>
  <si>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</si>
  <si>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</si>
  <si>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</si>
  <si>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</si>
  <si>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</si>
  <si>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</si>
  <si>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</si>
  <si>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</si>
  <si>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</si>
  <si>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</si>
  <si>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</si>
  <si>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</si>
  <si>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</si>
  <si>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</si>
  <si>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</si>
  <si>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</si>
  <si>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</si>
  <si>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</si>
  <si>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</si>
  <si>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</si>
  <si>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</si>
  <si>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</si>
  <si>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</si>
  <si>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</si>
  <si>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</si>
  <si>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</si>
  <si>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</si>
  <si>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</si>
  <si>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</si>
  <si>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</si>
  <si>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</si>
  <si>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</si>
  <si>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</si>
  <si>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</si>
  <si>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</si>
  <si>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</si>
  <si>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</si>
  <si>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</si>
  <si>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</si>
  <si>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</si>
  <si>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</si>
  <si>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</si>
  <si>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</si>
  <si>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</si>
  <si>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</si>
  <si>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</si>
  <si>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</si>
  <si>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</si>
  <si>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</si>
  <si>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</si>
  <si>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</si>
  <si>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</si>
  <si>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</si>
  <si>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</si>
  <si>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</si>
  <si>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</si>
  <si>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</si>
  <si>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</si>
  <si>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</si>
  <si>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</si>
  <si>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</si>
  <si>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</si>
  <si>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</si>
  <si>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</si>
  <si>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</si>
  <si>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</si>
  <si>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</si>
  <si>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</si>
  <si>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</si>
  <si>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</si>
  <si>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</si>
  <si>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</si>
  <si>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</si>
  <si>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</si>
  <si>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</si>
  <si>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</si>
  <si>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</si>
  <si>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</si>
  <si>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persistentï¼sometimesï¼i have difficult understanding the topicï¼just keep goingï¼a few days laterï¼things difficult to understand before would become trivial</t>
  </si>
  <si>
    <t>i think the advanced topic should have longer lecturesï¼though ï¼some concept can be explained in a few minutesï¼but fully digest it require longer timeï¼so add more examples would definitely helpï¼</t>
  </si>
  <si>
    <t>advanced math</t>
  </si>
  <si>
    <t>i find recently the forum are more quilt than beforeï¼questions are usually answered by a handful of peopleï¼i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</si>
  <si>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</si>
  <si>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</si>
  <si>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</si>
  <si>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</si>
  <si>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</si>
  <si>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</si>
  <si>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</si>
  <si>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</si>
  <si>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</si>
  <si>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</si>
  <si>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</si>
  <si>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</si>
  <si>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</si>
  <si>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</si>
  <si>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</si>
  <si>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</si>
  <si>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</si>
  <si>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</si>
  <si>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</si>
  <si>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</si>
  <si>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</si>
  <si>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</si>
  <si>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</si>
  <si>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</si>
  <si>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</si>
  <si>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</si>
  <si>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</si>
  <si>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</si>
  <si>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</si>
  <si>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</si>
  <si>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</si>
  <si>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</si>
  <si>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</si>
  <si>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</si>
  <si>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</si>
  <si>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</si>
  <si>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</si>
  <si>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</si>
  <si>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</si>
  <si>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</si>
  <si>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</si>
  <si>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</si>
  <si>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</si>
  <si>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</si>
  <si>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</si>
  <si>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</si>
  <si>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</si>
  <si>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</si>
  <si>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</si>
  <si>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</si>
  <si>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</si>
  <si>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</si>
  <si>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</si>
  <si>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</si>
  <si>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</si>
  <si>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</si>
  <si>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</si>
  <si>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</si>
  <si>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</si>
  <si>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</si>
  <si>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</si>
  <si>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</si>
  <si>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</si>
  <si>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</si>
  <si>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</si>
  <si>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</si>
  <si>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</si>
  <si>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</si>
  <si>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</si>
  <si>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</si>
  <si>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</si>
  <si>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</si>
  <si>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</si>
  <si>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</si>
  <si>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</si>
  <si>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</si>
  <si>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</si>
  <si>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</si>
  <si>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</si>
  <si>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</si>
  <si>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</si>
  <si>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</si>
  <si>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</si>
  <si>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</si>
  <si>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</si>
  <si>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</si>
  <si>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</si>
  <si>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</si>
  <si>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</si>
  <si>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</si>
  <si>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</si>
  <si>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</si>
  <si>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</si>
  <si>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</si>
  <si>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</si>
  <si>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</si>
  <si>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</si>
  <si>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</si>
  <si>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</si>
  <si>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</si>
  <si>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</si>
  <si>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</si>
  <si>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</si>
  <si>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</si>
  <si>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</si>
  <si>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</si>
  <si>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</si>
  <si>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</si>
  <si>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</si>
  <si>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</si>
  <si>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</si>
  <si>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</si>
  <si>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</si>
  <si>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</si>
  <si>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</si>
  <si>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</si>
  <si>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</si>
  <si>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</si>
  <si>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</si>
  <si>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</si>
  <si>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</si>
  <si>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</si>
  <si>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</si>
  <si>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</si>
  <si>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</si>
  <si>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</si>
  <si>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</si>
  <si>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</si>
  <si>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</si>
  <si>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</si>
  <si>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</si>
  <si>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</si>
  <si>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</si>
  <si>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</si>
  <si>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</si>
  <si>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</si>
  <si>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</si>
  <si>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</si>
  <si>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</si>
  <si>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</si>
  <si>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</si>
  <si>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</si>
  <si>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</si>
  <si>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</si>
  <si>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</si>
  <si>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</si>
  <si>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</si>
  <si>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</si>
  <si>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</si>
  <si>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</si>
  <si>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</si>
  <si>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</si>
  <si>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</si>
  <si>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</si>
  <si>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</si>
  <si>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</si>
  <si>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</si>
  <si>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</si>
  <si>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</si>
  <si>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</si>
  <si>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</si>
  <si>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</si>
  <si>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</si>
  <si>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</si>
  <si>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</si>
  <si>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</si>
  <si>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</si>
  <si>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</si>
  <si>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</si>
  <si>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</si>
  <si>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</si>
  <si>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</si>
  <si>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</si>
  <si>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</si>
  <si>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</si>
  <si>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</si>
  <si>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</si>
  <si>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</si>
  <si>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</si>
  <si>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</si>
  <si>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</si>
  <si>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</si>
  <si>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</si>
  <si>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</si>
  <si>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</si>
  <si>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</si>
  <si>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</si>
  <si>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</si>
  <si>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</si>
  <si>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</si>
  <si>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</si>
  <si>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</si>
  <si>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</si>
  <si>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</si>
  <si>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</si>
  <si>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</si>
  <si>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</si>
  <si>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</si>
  <si>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</si>
  <si>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</si>
  <si>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</si>
  <si>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</si>
  <si>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</si>
  <si>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</si>
  <si>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</si>
  <si>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</si>
  <si>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</si>
  <si>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</si>
  <si>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</si>
  <si>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</si>
  <si>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</si>
  <si>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</si>
  <si>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</si>
  <si>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</si>
  <si>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</si>
  <si>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</si>
  <si>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</si>
  <si>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</si>
  <si>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</si>
  <si>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</si>
  <si>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</si>
  <si>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</si>
  <si>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</si>
  <si>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</si>
  <si>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</si>
  <si>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</si>
  <si>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</si>
  <si>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</si>
  <si>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</si>
  <si>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</si>
  <si>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</si>
  <si>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</si>
  <si>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</si>
  <si>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</si>
  <si>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</si>
  <si>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</si>
  <si>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</si>
  <si>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</si>
  <si>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</si>
  <si>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</si>
  <si>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</si>
  <si>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</si>
  <si>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</si>
  <si>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</si>
  <si>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</si>
  <si>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</si>
  <si>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</si>
  <si>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</si>
  <si>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</si>
  <si>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</si>
  <si>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</si>
  <si>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</si>
  <si>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</si>
  <si>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</si>
  <si>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</si>
  <si>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</si>
  <si>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</si>
  <si>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</si>
  <si>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</si>
  <si>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</si>
  <si>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</si>
  <si>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</si>
  <si>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</si>
  <si>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</si>
  <si>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</si>
  <si>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</si>
  <si>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</si>
  <si>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</si>
  <si>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</si>
  <si>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</si>
  <si>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</si>
  <si>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</si>
  <si>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</si>
  <si>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</si>
  <si>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</si>
  <si>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</si>
  <si>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</si>
  <si>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</si>
  <si>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</si>
  <si>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</si>
  <si>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</si>
  <si>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</si>
  <si>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</si>
  <si>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</si>
  <si>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</si>
  <si>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</si>
  <si>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</si>
  <si>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</si>
  <si>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</si>
  <si>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</si>
  <si>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</si>
  <si>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</si>
  <si>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</si>
  <si>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</si>
  <si>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</si>
  <si>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</si>
  <si>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</si>
  <si>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</si>
  <si>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</si>
  <si>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</si>
  <si>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</si>
  <si>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</si>
  <si>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</si>
  <si>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</si>
  <si>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</si>
  <si>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</si>
  <si>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</si>
  <si>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</si>
  <si>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</si>
  <si>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</si>
  <si>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</si>
  <si>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</si>
  <si>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</si>
  <si>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</si>
  <si>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</si>
  <si>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</si>
  <si>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</si>
  <si>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</si>
  <si>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</si>
  <si>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</si>
  <si>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</si>
  <si>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</si>
  <si>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</si>
  <si>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</si>
  <si>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</si>
  <si>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</si>
  <si>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</si>
  <si>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</si>
  <si>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</si>
  <si>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</si>
  <si>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</si>
  <si>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</si>
  <si>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</si>
  <si>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</si>
  <si>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</si>
  <si>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</si>
  <si>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</si>
  <si>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</si>
  <si>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</si>
  <si>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</si>
  <si>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</si>
  <si>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</si>
  <si>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</si>
  <si>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</si>
  <si>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</si>
  <si>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</si>
  <si>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</si>
  <si>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</si>
  <si>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</si>
  <si>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</si>
  <si>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</si>
  <si>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</si>
  <si>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</si>
  <si>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</si>
  <si>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</si>
  <si>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</si>
  <si>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</si>
  <si>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</si>
  <si>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</si>
  <si>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</si>
  <si>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</si>
  <si>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</si>
  <si>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</si>
  <si>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</si>
  <si>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</si>
  <si>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</si>
  <si>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</si>
  <si>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</si>
  <si>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</si>
  <si>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</si>
  <si>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</si>
  <si>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</si>
  <si>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</si>
  <si>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</si>
  <si>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</si>
  <si>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</si>
  <si>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</si>
  <si>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</si>
  <si>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</si>
  <si>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</si>
  <si>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</si>
  <si>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</si>
  <si>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</si>
  <si>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</si>
  <si>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</si>
  <si>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</si>
  <si>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</si>
  <si>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</si>
  <si>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</si>
  <si>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</si>
  <si>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</si>
  <si>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</si>
  <si>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</si>
  <si>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</si>
  <si>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</si>
  <si>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</si>
  <si>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</si>
  <si>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</si>
  <si>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</si>
  <si>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</si>
  <si>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</si>
  <si>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</si>
  <si>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</si>
  <si>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</si>
  <si>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</si>
  <si>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</si>
  <si>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</si>
  <si>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</si>
  <si>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</si>
  <si>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</si>
  <si>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</si>
  <si>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</si>
  <si>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</si>
  <si>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</si>
  <si>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</si>
  <si>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</si>
  <si>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</si>
  <si>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</si>
  <si>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</si>
  <si>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</si>
  <si>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</si>
  <si>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</si>
  <si>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</si>
  <si>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</si>
  <si>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</si>
  <si>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</si>
  <si>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</si>
  <si>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</si>
  <si>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</si>
  <si>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</si>
  <si>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</si>
  <si>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</si>
  <si>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</si>
  <si>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</si>
  <si>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</si>
  <si>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</si>
  <si>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</si>
  <si>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</si>
  <si>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</si>
  <si>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</si>
  <si>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</si>
  <si>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</si>
  <si>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</si>
  <si>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</si>
  <si>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</si>
  <si>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</si>
  <si>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</si>
  <si>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</si>
  <si>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</si>
  <si>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</si>
  <si>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</si>
  <si>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</si>
  <si>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</si>
  <si>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</si>
  <si>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</si>
  <si>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</si>
  <si>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</si>
  <si>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</si>
  <si>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</si>
  <si>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</si>
  <si>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</si>
  <si>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</si>
  <si>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</si>
  <si>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</si>
  <si>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</si>
  <si>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</si>
  <si>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</si>
  <si>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</si>
  <si>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</si>
  <si>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</si>
  <si>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</si>
  <si>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</si>
  <si>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</si>
  <si>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</si>
  <si>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</si>
  <si>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</si>
  <si>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</si>
  <si>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</si>
  <si>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</si>
  <si>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</si>
  <si>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</si>
  <si>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</si>
  <si>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</si>
  <si>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</si>
  <si>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</si>
  <si>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</si>
  <si>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</si>
  <si>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</si>
  <si>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</si>
  <si>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</si>
  <si>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</si>
  <si>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</si>
  <si>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</si>
  <si>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</si>
  <si>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</si>
  <si>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</si>
  <si>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</si>
  <si>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</si>
  <si>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</si>
  <si>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</si>
  <si>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</si>
  <si>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</si>
  <si>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</si>
  <si>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</si>
  <si>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</si>
  <si>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</si>
  <si>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</si>
  <si>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</si>
  <si>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</si>
  <si>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</si>
  <si>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</si>
  <si>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</si>
  <si>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</si>
  <si>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</si>
  <si>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</si>
  <si>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</si>
  <si>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</si>
  <si>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</si>
  <si>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</si>
  <si>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</si>
  <si>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</si>
  <si>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</si>
  <si>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</si>
  <si>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</si>
  <si>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</si>
  <si>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</si>
  <si>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</si>
  <si>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</si>
  <si>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</si>
  <si>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</si>
  <si>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</si>
  <si>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</si>
  <si>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</si>
  <si>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</si>
  <si>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</si>
  <si>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</si>
  <si>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</si>
  <si>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</si>
  <si>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</si>
  <si>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</si>
  <si>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</si>
  <si>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</si>
  <si>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</si>
  <si>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</si>
  <si>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</si>
  <si>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</si>
  <si>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</si>
  <si>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</si>
  <si>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</si>
  <si>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</si>
  <si>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</si>
  <si>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</si>
  <si>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</si>
  <si>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</si>
  <si>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</si>
  <si>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</si>
  <si>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</si>
  <si>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</si>
  <si>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</si>
  <si>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</si>
  <si>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</si>
  <si>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</si>
  <si>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</si>
  <si>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</si>
  <si>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</si>
  <si>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</si>
  <si>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</si>
  <si>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</si>
  <si>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</si>
  <si>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</si>
  <si>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</si>
  <si>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</si>
  <si>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</si>
  <si>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</si>
  <si>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</si>
  <si>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</si>
  <si>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</si>
  <si>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</si>
  <si>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</si>
  <si>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</si>
  <si>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</si>
  <si>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</si>
  <si>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</si>
  <si>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</si>
  <si>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</si>
  <si>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</si>
  <si>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</si>
  <si>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</si>
  <si>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</si>
  <si>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</si>
  <si>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</si>
  <si>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</si>
  <si>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</si>
  <si>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</si>
  <si>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</si>
  <si>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</si>
  <si>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</si>
  <si>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</si>
  <si>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</si>
  <si>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</si>
  <si>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</si>
  <si>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</si>
  <si>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</si>
  <si>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</si>
  <si>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</si>
  <si>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</si>
  <si>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</si>
  <si>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</si>
  <si>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</si>
  <si>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</si>
  <si>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</si>
  <si>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</si>
  <si>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</si>
  <si>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</si>
  <si>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</si>
  <si>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</si>
  <si>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</si>
  <si>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</si>
  <si>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</si>
  <si>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</si>
  <si>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</si>
  <si>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</si>
  <si>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</si>
  <si>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</si>
  <si>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</si>
  <si>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</si>
  <si>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</si>
  <si>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</si>
  <si>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</si>
  <si>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</si>
  <si>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</si>
  <si>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</si>
  <si>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</si>
  <si>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</si>
  <si>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</si>
  <si>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</si>
  <si>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</si>
  <si>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</si>
  <si>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</si>
  <si>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</si>
  <si>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</si>
  <si>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</si>
  <si>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</si>
  <si>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</si>
  <si>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</si>
  <si>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</si>
  <si>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</si>
  <si>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</si>
  <si>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</si>
  <si>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</si>
  <si>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</si>
  <si>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</si>
  <si>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</si>
  <si>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</si>
  <si>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</si>
  <si>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</si>
  <si>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</si>
  <si>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</si>
  <si>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</si>
  <si>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</si>
  <si>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</si>
  <si>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</si>
  <si>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</si>
  <si>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</si>
  <si>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</si>
  <si>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</si>
  <si>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</si>
  <si>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</si>
  <si>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</si>
  <si>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</si>
  <si>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</si>
  <si>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</si>
  <si>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</si>
  <si>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</si>
  <si>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</si>
  <si>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</si>
  <si>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</si>
  <si>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</si>
  <si>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</si>
  <si>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</si>
  <si>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</si>
  <si>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</si>
  <si>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</si>
  <si>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</si>
  <si>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</si>
  <si>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</si>
  <si>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</si>
  <si>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</si>
  <si>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</si>
  <si>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</si>
  <si>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</si>
  <si>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</si>
  <si>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</si>
  <si>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</si>
  <si>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</si>
  <si>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</si>
  <si>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</si>
  <si>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</si>
  <si>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</si>
  <si>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</si>
  <si>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</si>
  <si>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</si>
  <si>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</si>
  <si>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</si>
  <si>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</si>
  <si>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</si>
  <si>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</si>
  <si>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</si>
  <si>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</si>
  <si>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</si>
  <si>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</si>
  <si>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</si>
  <si>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</si>
  <si>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</si>
  <si>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</si>
  <si>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</si>
  <si>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</si>
  <si>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</si>
  <si>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</si>
  <si>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</si>
  <si>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</si>
  <si>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</si>
  <si>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</si>
  <si>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</si>
  <si>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</si>
  <si>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</si>
  <si>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</si>
  <si>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</si>
  <si>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</si>
  <si>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</si>
  <si>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</si>
  <si>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</si>
  <si>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</si>
  <si>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</si>
  <si>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</si>
  <si>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</si>
  <si>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</si>
  <si>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</si>
  <si>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</si>
  <si>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</si>
  <si>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</si>
  <si>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</si>
  <si>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</si>
  <si>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</si>
  <si>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</si>
  <si>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</si>
  <si>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</si>
  <si>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</si>
  <si>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</si>
  <si>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</si>
  <si>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</si>
  <si>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</si>
  <si>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</si>
  <si>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</si>
  <si>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</si>
  <si>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</si>
  <si>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</si>
  <si>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</si>
  <si>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</si>
  <si>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</si>
  <si>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</si>
  <si>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</si>
  <si>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</si>
  <si>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</si>
  <si>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</si>
  <si>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</si>
  <si>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</si>
  <si>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</si>
  <si>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</si>
  <si>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</si>
  <si>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</si>
  <si>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</si>
  <si>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</si>
  <si>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</si>
  <si>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</si>
  <si>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</si>
  <si>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</si>
  <si>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</si>
  <si>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</si>
  <si>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</si>
  <si>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</si>
  <si>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</si>
  <si>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</si>
  <si>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</si>
  <si>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</si>
  <si>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</si>
  <si>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</si>
  <si>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</si>
  <si>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</si>
  <si>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</si>
  <si>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</si>
  <si>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</si>
  <si>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</si>
  <si>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</si>
  <si>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</si>
  <si>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</si>
  <si>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</si>
  <si>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</si>
  <si>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</si>
  <si>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</si>
  <si>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</si>
  <si>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</si>
  <si>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</si>
  <si>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</si>
  <si>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</si>
  <si>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</si>
  <si>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</si>
  <si>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</si>
  <si>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</si>
  <si>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</si>
  <si>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</si>
  <si>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</si>
  <si>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</si>
  <si>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</si>
  <si>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</si>
  <si>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</si>
  <si>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</si>
  <si>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</si>
  <si>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</si>
  <si>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</si>
  <si>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</si>
  <si>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</si>
  <si>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</si>
  <si>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</si>
  <si>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</si>
  <si>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</si>
  <si>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</si>
  <si>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</si>
  <si>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</si>
  <si>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</si>
  <si>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</si>
  <si>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</si>
  <si>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</si>
  <si>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</si>
  <si>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</si>
  <si>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</si>
  <si>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</si>
  <si>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</si>
  <si>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</si>
  <si>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</si>
  <si>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</si>
  <si>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</si>
  <si>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</si>
  <si>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</si>
  <si>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</si>
  <si>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</si>
  <si>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</si>
  <si>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</si>
  <si>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</si>
  <si>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</si>
  <si>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</si>
  <si>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</si>
  <si>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</si>
  <si>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</si>
  <si>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</si>
  <si>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</si>
  <si>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</si>
  <si>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</si>
  <si>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</si>
  <si>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</si>
  <si>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</si>
  <si>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</si>
  <si>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</si>
  <si>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</si>
  <si>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</si>
  <si>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</si>
  <si>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</si>
  <si>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</si>
  <si>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</si>
  <si>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</si>
  <si>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</si>
  <si>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</si>
  <si>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</si>
  <si>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</si>
  <si>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</si>
  <si>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</si>
  <si>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</si>
  <si>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</si>
  <si>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</si>
  <si>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</si>
  <si>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</si>
  <si>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</si>
  <si>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</si>
  <si>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</si>
  <si>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</si>
  <si>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</si>
  <si>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</si>
  <si>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</si>
  <si>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</si>
  <si>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</si>
  <si>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</si>
  <si>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</si>
  <si>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</si>
  <si>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</si>
  <si>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</si>
  <si>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</si>
  <si>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</si>
  <si>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</si>
  <si>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</si>
  <si>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</si>
  <si>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</si>
  <si>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</si>
  <si>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</si>
  <si>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</si>
  <si>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</si>
  <si>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</si>
  <si>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</si>
  <si>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</si>
  <si>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</si>
  <si>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</si>
  <si>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</si>
  <si>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</si>
  <si>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</si>
  <si>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</si>
  <si>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</si>
  <si>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</si>
  <si>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</si>
  <si>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</si>
  <si>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</si>
  <si>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</si>
  <si>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</si>
  <si>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</si>
  <si>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</si>
  <si>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</si>
  <si>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</si>
  <si>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</si>
  <si>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</si>
  <si>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</si>
  <si>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</si>
  <si>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</si>
  <si>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</si>
  <si>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</si>
  <si>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</si>
  <si>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</si>
  <si>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</si>
  <si>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</si>
  <si>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</si>
  <si>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</si>
  <si>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</si>
  <si>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</si>
  <si>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</si>
  <si>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</si>
  <si>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</si>
  <si>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</si>
  <si>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</si>
  <si>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</si>
  <si>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</si>
  <si>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</si>
  <si>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</si>
  <si>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</si>
  <si>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</si>
  <si>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</si>
  <si>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</si>
  <si>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</si>
  <si>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</si>
  <si>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</si>
  <si>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</si>
  <si>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</si>
  <si>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</si>
  <si>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</si>
  <si>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</si>
  <si>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</si>
  <si>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</si>
  <si>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</si>
  <si>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</si>
  <si>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</si>
  <si>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</si>
  <si>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</si>
  <si>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</si>
  <si>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</si>
  <si>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</si>
  <si>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</si>
  <si>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</si>
  <si>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</si>
  <si>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</si>
  <si>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</si>
  <si>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</si>
  <si>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</si>
  <si>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</si>
  <si>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</si>
  <si>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</si>
  <si>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</si>
  <si>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</si>
  <si>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</si>
  <si>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</si>
  <si>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</si>
  <si>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</si>
  <si>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</si>
  <si>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</si>
  <si>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</si>
  <si>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</si>
  <si>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</si>
  <si>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</si>
  <si>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</si>
  <si>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</si>
  <si>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</si>
  <si>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</si>
  <si>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</si>
  <si>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</si>
  <si>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</si>
  <si>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</si>
  <si>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</si>
  <si>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</si>
  <si>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</si>
  <si>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</si>
  <si>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</si>
  <si>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</si>
  <si>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</si>
  <si>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</si>
  <si>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</si>
  <si>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</si>
  <si>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</si>
  <si>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</si>
  <si>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</si>
  <si>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</si>
  <si>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</si>
  <si>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</si>
  <si>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</si>
  <si>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</si>
  <si>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</si>
  <si>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</si>
  <si>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</si>
  <si>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</si>
  <si>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</si>
  <si>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</si>
  <si>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</si>
  <si>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</si>
  <si>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</si>
  <si>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</si>
  <si>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</si>
  <si>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</si>
  <si>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</si>
  <si>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</si>
  <si>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</si>
  <si>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</si>
  <si>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</si>
  <si>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</si>
  <si>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</si>
  <si>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</si>
  <si>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</si>
  <si>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</si>
  <si>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</si>
  <si>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</si>
  <si>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</si>
  <si>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</si>
  <si>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</si>
  <si>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</si>
  <si>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</si>
  <si>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</si>
  <si>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</si>
  <si>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</si>
  <si>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</si>
  <si>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</si>
  <si>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</si>
  <si>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</si>
  <si>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</si>
  <si>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</si>
  <si>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</si>
  <si>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</si>
  <si>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</si>
  <si>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</si>
  <si>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</si>
  <si>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</si>
  <si>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</si>
  <si>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</si>
  <si>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</si>
  <si>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</si>
  <si>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</si>
  <si>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</si>
  <si>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</si>
  <si>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</si>
  <si>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</si>
  <si>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</si>
  <si>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</si>
  <si>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</si>
  <si>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</si>
  <si>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</si>
  <si>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</si>
  <si>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</si>
  <si>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</si>
  <si>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</si>
  <si>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</si>
  <si>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</si>
  <si>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</si>
  <si>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</si>
  <si>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</si>
  <si>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</si>
  <si>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</si>
  <si>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</si>
  <si>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</si>
  <si>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</si>
  <si>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</si>
  <si>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</si>
  <si>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</si>
  <si>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</si>
  <si>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</si>
  <si>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</si>
  <si>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</si>
  <si>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</si>
  <si>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</si>
  <si>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</si>
  <si>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</si>
  <si>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</si>
  <si>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</si>
  <si>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</si>
  <si>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</si>
  <si>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</si>
  <si>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</si>
  <si>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</si>
  <si>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</si>
  <si>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</si>
  <si>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</si>
  <si>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</si>
  <si>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</si>
  <si>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</si>
  <si>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</si>
  <si>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</si>
  <si>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</si>
  <si>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</si>
  <si>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</si>
  <si>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</si>
  <si>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</si>
  <si>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</si>
  <si>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</si>
  <si>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</si>
  <si>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</si>
  <si>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</si>
  <si>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</si>
  <si>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</si>
  <si>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</si>
  <si>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</si>
  <si>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</si>
  <si>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</si>
  <si>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</si>
  <si>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</si>
  <si>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</si>
  <si>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</si>
  <si>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</si>
  <si>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</si>
  <si>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</si>
  <si>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</si>
  <si>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</si>
  <si>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</si>
  <si>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</si>
  <si>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</si>
  <si>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</si>
  <si>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</si>
  <si>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</si>
  <si>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</si>
  <si>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</si>
  <si>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</si>
  <si>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</si>
  <si>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</si>
  <si>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</si>
  <si>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</si>
  <si>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</si>
  <si>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</si>
  <si>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</si>
  <si>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</si>
  <si>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</si>
  <si>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</si>
  <si>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</si>
  <si>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</si>
  <si>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</si>
  <si>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</si>
  <si>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</si>
  <si>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</si>
  <si>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</si>
  <si>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</si>
  <si>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</si>
  <si>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</si>
  <si>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</si>
  <si>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</si>
  <si>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</si>
  <si>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</si>
  <si>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</si>
  <si>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</si>
  <si>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</si>
  <si>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</si>
  <si>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</si>
  <si>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</si>
  <si>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</si>
  <si>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</si>
  <si>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</si>
  <si>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</si>
  <si>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</si>
  <si>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</si>
  <si>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</si>
  <si>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</si>
  <si>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</si>
  <si>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</si>
  <si>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</si>
  <si>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</si>
  <si>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</si>
  <si>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</si>
  <si>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</si>
  <si>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</si>
  <si>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</si>
  <si>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</si>
  <si>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</si>
  <si>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</si>
  <si>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</si>
  <si>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</si>
  <si>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</si>
  <si>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</si>
  <si>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</si>
  <si>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</si>
  <si>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</si>
  <si>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</si>
  <si>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</si>
  <si>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</si>
  <si>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</si>
  <si>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</si>
  <si>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</si>
  <si>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</si>
  <si>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</si>
  <si>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</si>
  <si>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</si>
  <si>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</si>
  <si>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</si>
  <si>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</si>
  <si>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</si>
  <si>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</si>
  <si>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</si>
  <si>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</si>
  <si>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</si>
  <si>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</si>
  <si>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</si>
  <si>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</si>
  <si>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</si>
  <si>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</si>
  <si>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</si>
  <si>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</si>
  <si>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</si>
  <si>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</si>
  <si>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</si>
  <si>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</si>
  <si>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</si>
  <si>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</si>
  <si>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</si>
  <si>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</si>
  <si>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</si>
  <si>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</si>
  <si>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</si>
  <si>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</si>
  <si>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</si>
  <si>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</si>
  <si>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</si>
  <si>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</si>
  <si>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</si>
  <si>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</si>
  <si>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</si>
  <si>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</si>
  <si>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</si>
  <si>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</si>
  <si>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</si>
  <si>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</si>
  <si>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</si>
  <si>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</si>
  <si>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</si>
  <si>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</si>
  <si>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</si>
  <si>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</si>
  <si>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</si>
  <si>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äº‘ä¸ç½‘ç»æŠ€æ¯é‚®ç®±å…¬å¸</t>
  </si>
  <si>
    <t>stay hungryï¼stay foolish</t>
  </si>
  <si>
    <t>learn more on engineering</t>
  </si>
  <si>
    <t xml:space="preserve">AI </t>
  </si>
  <si>
    <t>The course are too expensiveï¼and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</si>
  <si>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</si>
  <si>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</si>
  <si>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</si>
  <si>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</si>
  <si>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</si>
  <si>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</si>
  <si>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</si>
  <si>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</si>
  <si>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</si>
  <si>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</si>
  <si>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</si>
  <si>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</si>
  <si>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</si>
  <si>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</si>
  <si>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</si>
  <si>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</si>
  <si>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</si>
  <si>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</si>
  <si>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</si>
  <si>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</si>
  <si>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</si>
  <si>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</si>
  <si>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</si>
  <si>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</si>
  <si>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</si>
  <si>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</si>
  <si>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</si>
  <si>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</si>
  <si>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</si>
  <si>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</si>
  <si>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</si>
  <si>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</si>
  <si>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</si>
  <si>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</si>
  <si>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</si>
  <si>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</si>
  <si>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</si>
  <si>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</si>
  <si>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</si>
  <si>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</si>
  <si>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</si>
  <si>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</si>
  <si>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</si>
  <si>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</si>
  <si>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</si>
  <si>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</si>
  <si>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</si>
  <si>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</si>
  <si>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</si>
  <si>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</si>
  <si>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</si>
  <si>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</si>
  <si>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</si>
  <si>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</si>
  <si>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</si>
  <si>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</si>
  <si>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</si>
  <si>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</si>
  <si>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</si>
  <si>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</si>
  <si>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</si>
  <si>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</si>
  <si>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</si>
  <si>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</si>
  <si>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</si>
  <si>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</si>
  <si>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</si>
  <si>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</si>
  <si>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</si>
  <si>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</si>
  <si>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</si>
  <si>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</si>
  <si>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</si>
  <si>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</si>
  <si>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</si>
  <si>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</si>
  <si>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</si>
  <si>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</si>
  <si>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</si>
  <si>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</si>
  <si>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</si>
  <si>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</si>
  <si>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</si>
  <si>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</si>
  <si>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</si>
  <si>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</si>
  <si>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</si>
  <si>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</si>
  <si>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</si>
  <si>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</si>
  <si>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</si>
  <si>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</si>
  <si>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</si>
  <si>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</si>
  <si>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</si>
  <si>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</si>
  <si>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</si>
  <si>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</si>
  <si>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</si>
  <si>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</si>
  <si>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</si>
  <si>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</si>
  <si>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</si>
  <si>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</si>
  <si>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</si>
  <si>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</si>
  <si>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</si>
  <si>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</si>
  <si>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</si>
  <si>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</si>
  <si>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</si>
  <si>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</si>
  <si>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</si>
  <si>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</si>
  <si>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</si>
  <si>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</si>
  <si>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</si>
  <si>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mode</t>
  </si>
  <si>
    <t>median</t>
  </si>
  <si>
    <t>commute time for bachelor student of deep learning nanodegree</t>
  </si>
  <si>
    <t>range</t>
  </si>
  <si>
    <t>stdev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</si>
</sst>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12" x14ac:knownFonts="1">
    <font>
      <sz val="11"/>
      <color theme="1"/>
      <name val="Calibri"/>
      <family val="2"/>
      <scheme val="minor"/>
    </font>
    <font>
      <b/>
      <sz val="11"/>
      <color theme="1"/>
      <name val="Calibri"/>
      <family val="2"/>
      <scheme val="minor"/>
    </font>
    <font>
      <b/>
      <sz val="12"/>
      <color theme="5" tint="-0.249977111117893"/>
      <name val="Calibri"/>
      <family val="2"/>
      <scheme val="minor"/>
    </font>
    <font>
      <b/>
      <sz val="12"/>
      <color theme="1"/>
      <name val="Calibri"/>
      <family val="2"/>
      <scheme val="minor"/>
    </font>
    <font>
      <b/>
      <sz val="14"/>
      <color theme="5" tint="-0.249977111117893"/>
      <name val="Calibri"/>
      <family val="2"/>
      <scheme val="minor"/>
    </font>
    <font>
      <sz val="14"/>
      <color theme="5" tint="-0.249977111117893"/>
      <name val="Calibri"/>
      <family val="2"/>
      <scheme val="minor"/>
    </font>
    <font>
      <b/>
      <sz val="9"/>
      <color theme="1"/>
      <name val="Calibri"/>
      <family val="2"/>
      <scheme val="minor"/>
    </font>
    <font>
      <sz val="11"/>
      <color theme="5"/>
      <name val="Calibri"/>
      <family val="2"/>
      <scheme val="minor"/>
    </font>
    <font>
      <sz val="12"/>
      <color theme="1"/>
      <name val="Calibri"/>
      <family val="2"/>
      <scheme val="minor"/>
    </font>
    <font>
      <sz val="11"/>
      <color theme="0"/>
      <name val="Calibri"/>
      <family val="2"/>
      <scheme val="minor"/>
    </font>
    <font>
      <sz val="11"/>
      <color theme="1"/>
      <name val="Calibri"/>
      <family val="2"/>
      <scheme val="minor"/>
    </font>
    <font>
      <sz val="11"/>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9" tint="0.39997558519241921"/>
        <bgColor indexed="64"/>
      </patternFill>
    </fill>
  </fills>
  <borders count="9">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43" fontId="10" fillId="0" borderId="0" applyFont="0" applyFill="0" applyBorder="0" applyAlignment="0" applyProtection="0"/>
  </cellStyleXfs>
  <cellXfs count="46">
    <xf numFmtId="0" fontId="0" fillId="0" borderId="0" xfId="0"/>
    <xf numFmtId="0" fontId="3" fillId="0" borderId="0" xfId="0" applyFont="1"/>
    <xf numFmtId="0" fontId="0" fillId="3" borderId="1" xfId="0" applyFill="1" applyBorder="1" applyAlignment="1">
      <alignment horizontal="center" shrinkToFit="1"/>
    </xf>
    <xf numFmtId="0" fontId="0" fillId="3" borderId="2" xfId="0" applyFill="1" applyBorder="1" applyAlignment="1">
      <alignment horizontal="center"/>
    </xf>
    <xf numFmtId="0" fontId="0" fillId="0" borderId="1" xfId="0" applyBorder="1" applyAlignment="1">
      <alignment horizontal="center"/>
    </xf>
    <xf numFmtId="0" fontId="0" fillId="0" borderId="2" xfId="0" applyBorder="1"/>
    <xf numFmtId="0" fontId="0" fillId="0" borderId="1" xfId="0" applyBorder="1" applyAlignment="1">
      <alignment horizontal="center" shrinkToFit="1"/>
    </xf>
    <xf numFmtId="0" fontId="0" fillId="0" borderId="0" xfId="0" applyBorder="1" applyAlignment="1">
      <alignment horizontal="center" shrinkToFit="1"/>
    </xf>
    <xf numFmtId="0" fontId="0" fillId="0" borderId="0" xfId="0" applyBorder="1"/>
    <xf numFmtId="0" fontId="6" fillId="5" borderId="2" xfId="0" applyFont="1" applyFill="1" applyBorder="1" applyAlignment="1">
      <alignment horizontal="left"/>
    </xf>
    <xf numFmtId="0" fontId="6" fillId="5" borderId="2" xfId="0" applyFont="1" applyFill="1" applyBorder="1" applyAlignment="1">
      <alignment wrapText="1"/>
    </xf>
    <xf numFmtId="0" fontId="6" fillId="0" borderId="0" xfId="0" applyFont="1" applyAlignment="1"/>
    <xf numFmtId="0" fontId="1" fillId="0" borderId="0" xfId="0" applyFont="1" applyAlignment="1"/>
    <xf numFmtId="0" fontId="0" fillId="0" borderId="2" xfId="0" applyBorder="1" applyAlignment="1">
      <alignment horizontal="center"/>
    </xf>
    <xf numFmtId="0" fontId="6" fillId="0" borderId="2" xfId="0" applyFont="1" applyBorder="1" applyAlignment="1">
      <alignment wrapText="1"/>
    </xf>
    <xf numFmtId="0" fontId="6" fillId="0" borderId="0" xfId="0" applyFont="1" applyAlignment="1">
      <alignment wrapText="1"/>
    </xf>
    <xf numFmtId="0" fontId="0" fillId="0" borderId="0" xfId="0" applyAlignment="1">
      <alignment wrapText="1"/>
    </xf>
    <xf numFmtId="0" fontId="0" fillId="0" borderId="0" xfId="0" applyNumberFormat="1"/>
    <xf numFmtId="0" fontId="7" fillId="6" borderId="3" xfId="0" applyFont="1" applyFill="1" applyBorder="1"/>
    <xf numFmtId="0" fontId="7" fillId="6" borderId="4" xfId="0" applyFont="1" applyFill="1" applyBorder="1"/>
    <xf numFmtId="0" fontId="0" fillId="0" borderId="5" xfId="0" applyBorder="1"/>
    <xf numFmtId="0" fontId="8" fillId="0" borderId="5" xfId="0" applyFont="1" applyFill="1" applyBorder="1" applyAlignment="1">
      <alignment horizontal="center" shrinkToFit="1"/>
    </xf>
    <xf numFmtId="0" fontId="8" fillId="0" borderId="7" xfId="0" applyFont="1" applyFill="1" applyBorder="1" applyAlignment="1">
      <alignment horizontal="center" shrinkToFit="1"/>
    </xf>
    <xf numFmtId="0" fontId="0" fillId="0" borderId="2" xfId="0" applyBorder="1" applyAlignment="1">
      <alignment wrapText="1"/>
    </xf>
    <xf numFmtId="0" fontId="0" fillId="0" borderId="2" xfId="0" applyBorder="1" applyAlignment="1">
      <alignment horizontal="left"/>
    </xf>
    <xf numFmtId="0" fontId="0" fillId="0" borderId="2" xfId="0" applyNumberFormat="1" applyBorder="1"/>
    <xf numFmtId="0" fontId="3" fillId="7" borderId="2" xfId="0" applyFont="1" applyFill="1" applyBorder="1" applyAlignment="1">
      <alignment horizontal="left"/>
    </xf>
    <xf numFmtId="0" fontId="3" fillId="7" borderId="2" xfId="0" applyFont="1" applyFill="1" applyBorder="1"/>
    <xf numFmtId="0" fontId="6" fillId="8" borderId="0" xfId="0" applyFont="1" applyFill="1" applyAlignment="1">
      <alignment vertical="center" wrapText="1"/>
    </xf>
    <xf numFmtId="0" fontId="0" fillId="0" borderId="2" xfId="0" applyFill="1"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9" borderId="0" xfId="0" applyFont="1" applyFill="1"/>
    <xf numFmtId="17" fontId="0" fillId="0" borderId="0" xfId="0" applyNumberFormat="1"/>
    <xf numFmtId="20" fontId="0" fillId="0" borderId="0" xfId="0" applyNumberFormat="1"/>
    <xf numFmtId="0" fontId="0" fillId="0" borderId="2" xfId="0" pivotButton="1" applyBorder="1"/>
    <xf numFmtId="0" fontId="0" fillId="0" borderId="0" xfId="1" applyNumberFormat="1" applyFont="1"/>
    <xf numFmtId="0" fontId="0" fillId="0" borderId="0" xfId="0" pivotButton="1" applyAlignment="1">
      <alignment wrapText="1"/>
    </xf>
    <xf numFmtId="0" fontId="0" fillId="0" borderId="1" xfId="0" applyBorder="1" applyAlignment="1">
      <alignment shrinkToFit="1"/>
    </xf>
    <xf numFmtId="0" fontId="0" fillId="0" borderId="2" xfId="0" applyBorder="1" applyAlignment="1">
      <alignment horizontal="center" shrinkToFit="1"/>
    </xf>
    <xf numFmtId="0" fontId="11" fillId="0" borderId="0" xfId="0" applyFont="1"/>
    <xf numFmtId="0" fontId="11" fillId="11" borderId="0" xfId="0" applyFont="1" applyFill="1" applyAlignment="1">
      <alignment wrapText="1"/>
    </xf>
    <xf numFmtId="0" fontId="2" fillId="2" borderId="0" xfId="0" applyFont="1" applyFill="1" applyAlignment="1">
      <alignment horizontal="center"/>
    </xf>
    <xf numFmtId="0" fontId="4" fillId="4" borderId="0" xfId="0" applyFont="1" applyFill="1" applyBorder="1" applyAlignment="1">
      <alignment horizontal="center" shrinkToFit="1"/>
    </xf>
    <xf numFmtId="0" fontId="5" fillId="4" borderId="0" xfId="0" applyFont="1" applyFill="1" applyBorder="1" applyAlignment="1">
      <alignment horizontal="center" shrinkToFit="1"/>
    </xf>
    <xf numFmtId="0" fontId="9" fillId="10" borderId="0" xfId="0" applyFont="1" applyFill="1" applyBorder="1" applyAlignment="1">
      <alignment horizontal="center"/>
    </xf>
  </cellXfs>
  <cellStyles count="2">
    <cellStyle name="Comma" xfId="1" builtinId="3"/>
    <cellStyle name="Normal" xfId="0" builtinId="0"/>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[survey_data_analysis_workbook.xlsx]project_slide_2!PivotTable11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Count of What city and state / province / country do you live in?</a:t>
            </a:r>
          </a:p>
        </c:rich>
      </c:tx>
      <c:layout>
        <c:manualLayout>
          <c:xMode val="edge"/>
          <c:yMode val="edge"/>
          <c:x val="0.13819444444444445"/>
          <c:y val="9.15718868474773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project_slide_2!$B$3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project_slide_2!$A$4:$A$15</c:f>
              <c:strCache>
                <c:ptCount val="12"/>
                <c:pt idx="0">
                  <c:v>Argentina</c:v>
                </c:pt>
                <c:pt idx="1">
                  <c:v>Russia</c:v>
                </c:pt>
                <c:pt idx="2">
                  <c:v>Mexico</c:v>
                </c:pt>
                <c:pt idx="3">
                  <c:v>China</c:v>
                </c:pt>
                <c:pt idx="4">
                  <c:v>France</c:v>
                </c:pt>
                <c:pt idx="5">
                  <c:v>US</c:v>
                </c:pt>
                <c:pt idx="6">
                  <c:v>Japan</c:v>
                </c:pt>
                <c:pt idx="7">
                  <c:v>Singapore</c:v>
                </c:pt>
                <c:pt idx="8">
                  <c:v>UK</c:v>
                </c:pt>
                <c:pt idx="9">
                  <c:v>Spain</c:v>
                </c:pt>
                <c:pt idx="10">
                  <c:v>India</c:v>
                </c:pt>
                <c:pt idx="11">
                  <c:v>Canada</c:v>
                </c:pt>
              </c:strCache>
            </c:strRef>
          </c:cat>
          <c:val>
            <c:numRef>
              <c:f>project_slide_2!$B$4:$B$15</c:f>
              <c:numCache>
                <c:formatCode>General</c:formatCode>
                <c:ptCount val="12"/>
                <c:pt idx="0">
                  <c:v>73</c:v>
                </c:pt>
                <c:pt idx="1">
                  <c:v>69</c:v>
                </c:pt>
                <c:pt idx="2">
                  <c:v>68</c:v>
                </c:pt>
                <c:pt idx="3">
                  <c:v>68</c:v>
                </c:pt>
                <c:pt idx="4">
                  <c:v>68</c:v>
                </c:pt>
                <c:pt idx="5">
                  <c:v>67</c:v>
                </c:pt>
                <c:pt idx="6">
                  <c:v>62</c:v>
                </c:pt>
                <c:pt idx="7">
                  <c:v>61</c:v>
                </c:pt>
                <c:pt idx="8">
                  <c:v>58</c:v>
                </c:pt>
                <c:pt idx="9">
                  <c:v>58</c:v>
                </c:pt>
                <c:pt idx="10">
                  <c:v>57</c:v>
                </c:pt>
                <c:pt idx="11">
                  <c:v>44</c:v>
                </c:pt>
              </c:numCache>
            </c:numRef>
          </c:val>
          <c:extLst>
            <c:ext xmlns:c16="http://schemas.microsoft.com/office/drawing/2014/chart" uri="{C3380CC4-5D6E-409C-BE32-E72D297353CC}">
              <c16:uniqueId val="{00000000-C2B6-4926-A685-5CDCDEF9D1E2}"/>
            </c:ext>
          </c:extLst>
        </c:ser>
        <c:dLbls>
          <c:dLblPos val="inEnd"/>
          <c:showLegendKey val="0"/>
          <c:showVal val="1"/>
          <c:showCatName val="0"/>
          <c:showSerName val="0"/>
          <c:showPercent val="0"/>
          <c:showBubbleSize val="0"/>
        </c:dLbls>
        <c:gapWidth val="100"/>
        <c:overlap val="-24"/>
        <c:axId val="595553984"/>
        <c:axId val="449041152"/>
      </c:barChart>
      <c:catAx>
        <c:axId val="5955539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9041152"/>
        <c:crosses val="autoZero"/>
        <c:auto val="1"/>
        <c:lblAlgn val="ctr"/>
        <c:lblOffset val="100"/>
        <c:noMultiLvlLbl val="0"/>
      </c:catAx>
      <c:valAx>
        <c:axId val="449041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 of students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555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Nanodegree share in Argentina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C27-42A2-B3C8-7A1ECDC2BEA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C27-42A2-B3C8-7A1ECDC2BEA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6C27-42A2-B3C8-7A1ECDC2BEA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6C27-42A2-B3C8-7A1ECDC2BEA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6C27-42A2-B3C8-7A1ECDC2BEA9}"/>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6C27-42A2-B3C8-7A1ECDC2BEA9}"/>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6C27-42A2-B3C8-7A1ECDC2BEA9}"/>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6C27-42A2-B3C8-7A1ECDC2BEA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project_slide_2!$A$18:$A$25</c:f>
              <c:strCache>
                <c:ptCount val="8"/>
                <c:pt idx="0">
                  <c:v>intro to programing</c:v>
                </c:pt>
                <c:pt idx="1">
                  <c:v>business analyst</c:v>
                </c:pt>
                <c:pt idx="2">
                  <c:v>data analyst</c:v>
                </c:pt>
                <c:pt idx="3">
                  <c:v>machine learning</c:v>
                </c:pt>
                <c:pt idx="4">
                  <c:v>artificial intelligence</c:v>
                </c:pt>
                <c:pt idx="5">
                  <c:v>deep learning</c:v>
                </c:pt>
                <c:pt idx="6">
                  <c:v>self driving car </c:v>
                </c:pt>
                <c:pt idx="7">
                  <c:v>robotics</c:v>
                </c:pt>
              </c:strCache>
            </c:strRef>
          </c:cat>
          <c:val>
            <c:numRef>
              <c:f>project_slide_2!$B$18:$B$25</c:f>
              <c:numCache>
                <c:formatCode>General</c:formatCode>
                <c:ptCount val="8"/>
                <c:pt idx="0">
                  <c:v>5</c:v>
                </c:pt>
                <c:pt idx="1">
                  <c:v>2</c:v>
                </c:pt>
                <c:pt idx="2">
                  <c:v>13</c:v>
                </c:pt>
                <c:pt idx="3">
                  <c:v>26</c:v>
                </c:pt>
                <c:pt idx="4">
                  <c:v>21</c:v>
                </c:pt>
                <c:pt idx="5">
                  <c:v>19</c:v>
                </c:pt>
                <c:pt idx="6">
                  <c:v>1</c:v>
                </c:pt>
                <c:pt idx="7">
                  <c:v>3</c:v>
                </c:pt>
              </c:numCache>
            </c:numRef>
          </c:val>
          <c:extLst>
            <c:ext xmlns:c16="http://schemas.microsoft.com/office/drawing/2014/chart" uri="{C3380CC4-5D6E-409C-BE32-E72D297353CC}">
              <c16:uniqueId val="{00000010-6C27-42A2-B3C8-7A1ECDC2BEA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Nano degree program analysis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536917885264342"/>
          <c:y val="0.13728808546818971"/>
          <c:w val="0.83468285214348203"/>
          <c:h val="0.45705433879588581"/>
        </c:manualLayout>
      </c:layout>
      <c:barChart>
        <c:barDir val="col"/>
        <c:grouping val="clustered"/>
        <c:varyColors val="0"/>
        <c:ser>
          <c:idx val="2"/>
          <c:order val="2"/>
          <c:tx>
            <c:strRef>
              <c:f>project_slide_1!$B$4</c:f>
              <c:strCache>
                <c:ptCount val="1"/>
                <c:pt idx="0">
                  <c:v>students</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project_slide_1!$A$5:$A$12</c:f>
              <c:strCache>
                <c:ptCount val="8"/>
                <c:pt idx="0">
                  <c:v>deep learning foundation</c:v>
                </c:pt>
                <c:pt idx="1">
                  <c:v>machine lerning engineer</c:v>
                </c:pt>
                <c:pt idx="2">
                  <c:v>data analyst</c:v>
                </c:pt>
                <c:pt idx="3">
                  <c:v>artificial intelligence</c:v>
                </c:pt>
                <c:pt idx="4">
                  <c:v>intro to progrming</c:v>
                </c:pt>
                <c:pt idx="5">
                  <c:v>business analyst</c:v>
                </c:pt>
                <c:pt idx="6">
                  <c:v>self driving car engineer</c:v>
                </c:pt>
                <c:pt idx="7">
                  <c:v>robotics</c:v>
                </c:pt>
              </c:strCache>
            </c:strRef>
          </c:cat>
          <c:val>
            <c:numRef>
              <c:f>project_slide_1!$B$5:$B$12</c:f>
              <c:numCache>
                <c:formatCode>General</c:formatCode>
                <c:ptCount val="8"/>
                <c:pt idx="0">
                  <c:v>291</c:v>
                </c:pt>
                <c:pt idx="1">
                  <c:v>235</c:v>
                </c:pt>
                <c:pt idx="2">
                  <c:v>157</c:v>
                </c:pt>
                <c:pt idx="3">
                  <c:v>111</c:v>
                </c:pt>
                <c:pt idx="4">
                  <c:v>23</c:v>
                </c:pt>
                <c:pt idx="5">
                  <c:v>19</c:v>
                </c:pt>
                <c:pt idx="6">
                  <c:v>15</c:v>
                </c:pt>
                <c:pt idx="7">
                  <c:v>8</c:v>
                </c:pt>
              </c:numCache>
            </c:numRef>
          </c:val>
          <c:extLst>
            <c:ext xmlns:c16="http://schemas.microsoft.com/office/drawing/2014/chart" uri="{C3380CC4-5D6E-409C-BE32-E72D297353CC}">
              <c16:uniqueId val="{00000000-A840-46DD-8BAC-068C891ECC28}"/>
            </c:ext>
          </c:extLst>
        </c:ser>
        <c:dLbls>
          <c:dLblPos val="inEnd"/>
          <c:showLegendKey val="0"/>
          <c:showVal val="1"/>
          <c:showCatName val="0"/>
          <c:showSerName val="0"/>
          <c:showPercent val="0"/>
          <c:showBubbleSize val="0"/>
        </c:dLbls>
        <c:gapWidth val="100"/>
        <c:overlap val="-24"/>
        <c:axId val="594260208"/>
        <c:axId val="586271216"/>
        <c:extLst>
          <c:ext xmlns:c15="http://schemas.microsoft.com/office/drawing/2012/chart" uri="{02D57815-91ED-43cb-92C2-25804820EDAC}">
            <c15:filteredBarSeries>
              <c15:ser>
                <c:idx val="0"/>
                <c:order val="0"/>
                <c:tx>
                  <c:strRef>
                    <c:extLst>
                      <c:ext uri="{02D57815-91ED-43cb-92C2-25804820EDAC}">
                        <c15:formulaRef>
                          <c15:sqref>'project slide1'!#REF!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project_slide_1!$A$5:$A$12</c15:sqref>
                        </c15:formulaRef>
                      </c:ext>
                    </c:extLst>
                    <c:strCache>
                      <c:ptCount val="8"/>
                      <c:pt idx="0">
                        <c:v>deep learning foundation</c:v>
                      </c:pt>
                      <c:pt idx="1">
                        <c:v>machine lerning engineer</c:v>
                      </c:pt>
                      <c:pt idx="2">
                        <c:v>data analyst</c:v>
                      </c:pt>
                      <c:pt idx="3">
                        <c:v>artificial intelligence</c:v>
                      </c:pt>
                      <c:pt idx="4">
                        <c:v>intro to progrming</c:v>
                      </c:pt>
                      <c:pt idx="5">
                        <c:v>business analyst</c:v>
                      </c:pt>
                      <c:pt idx="6">
                        <c:v>self driving car engineer</c:v>
                      </c:pt>
                      <c:pt idx="7">
                        <c:v>robotics</c:v>
                      </c:pt>
                    </c:strCache>
                  </c:strRef>
                </c:cat>
                <c:val>
                  <c:numRef>
                    <c:extLst>
                      <c:ext uri="{02D57815-91ED-43cb-92C2-25804820EDAC}">
                        <c15:formulaRef>
                          <c15:sqref>'project slide1'!#REF!</c15:sqref>
                        </c15:formulaRef>
                      </c:ext>
                    </c:extLst>
                    <c:numCache>
                      <c:formatCode>General</c:formatCode>
                      <c:ptCount val="1"/>
                      <c:pt idx="0">
                        <c:v>1</c:v>
                      </c:pt>
                    </c:numCache>
                  </c:numRef>
                </c:val>
                <c:extLst>
                  <c:ext xmlns:c16="http://schemas.microsoft.com/office/drawing/2014/chart" uri="{C3380CC4-5D6E-409C-BE32-E72D297353CC}">
                    <c16:uniqueId val="{00000001-A840-46DD-8BAC-068C891ECC2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'project slide1'!#REF!</c15:sqref>
                        </c15:formulaRef>
                      </c:ext>
                    </c:extLst>
                    <c:strCache>
                      <c:ptCount val="1"/>
                      <c:pt idx="0">
                        <c:v>#REF!</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project_slide_1!$A$5:$A$12</c15:sqref>
                        </c15:formulaRef>
                      </c:ext>
                    </c:extLst>
                    <c:strCache>
                      <c:ptCount val="8"/>
                      <c:pt idx="0">
                        <c:v>deep learning foundation</c:v>
                      </c:pt>
                      <c:pt idx="1">
                        <c:v>machine lerning engineer</c:v>
                      </c:pt>
                      <c:pt idx="2">
                        <c:v>data analyst</c:v>
                      </c:pt>
                      <c:pt idx="3">
                        <c:v>artificial intelligence</c:v>
                      </c:pt>
                      <c:pt idx="4">
                        <c:v>intro to progrming</c:v>
                      </c:pt>
                      <c:pt idx="5">
                        <c:v>business analyst</c:v>
                      </c:pt>
                      <c:pt idx="6">
                        <c:v>self driving car engineer</c:v>
                      </c:pt>
                      <c:pt idx="7">
                        <c:v>robotics</c:v>
                      </c:pt>
                    </c:strCache>
                  </c:strRef>
                </c:cat>
                <c:val>
                  <c:numRef>
                    <c:extLst xmlns:c15="http://schemas.microsoft.com/office/drawing/2012/chart">
                      <c:ext xmlns:c15="http://schemas.microsoft.com/office/drawing/2012/chart" uri="{02D57815-91ED-43cb-92C2-25804820EDAC}">
                        <c15:formulaRef>
                          <c15:sqref>'project slide1'!#REF!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2-A840-46DD-8BAC-068C891ECC28}"/>
                  </c:ext>
                </c:extLst>
              </c15:ser>
            </c15:filteredBarSeries>
          </c:ext>
        </c:extLst>
      </c:barChart>
      <c:catAx>
        <c:axId val="594260208"/>
        <c:scaling>
          <c:orientation val="minMax"/>
        </c:scaling>
        <c:delete val="0"/>
        <c:axPos val="b"/>
        <c:title>
          <c:tx>
            <c:rich>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US" b="1">
                    <a:solidFill>
                      <a:sysClr val="windowText" lastClr="000000"/>
                    </a:solidFill>
                  </a:rPr>
                  <a:t>nano degree program</a:t>
                </a:r>
              </a:p>
            </c:rich>
          </c:tx>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86271216"/>
        <c:crosses val="autoZero"/>
        <c:auto val="1"/>
        <c:lblAlgn val="ctr"/>
        <c:lblOffset val="100"/>
        <c:noMultiLvlLbl val="0"/>
      </c:catAx>
      <c:valAx>
        <c:axId val="5862712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US" b="1">
                    <a:solidFill>
                      <a:sysClr val="windowText" lastClr="000000"/>
                    </a:solidFill>
                  </a:rPr>
                  <a:t>no of students</a:t>
                </a:r>
              </a:p>
            </c:rich>
          </c:tx>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4260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Deep learning foundation nanodegree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project_slide_1!$B$16</c:f>
              <c:strCache>
                <c:ptCount val="1"/>
                <c:pt idx="0">
                  <c:v>deep learning foundation nanodegree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B24-41E4-BFDB-1A1B5A3096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B24-41E4-BFDB-1A1B5A3096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B24-41E4-BFDB-1A1B5A3096F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B24-41E4-BFDB-1A1B5A3096F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B24-41E4-BFDB-1A1B5A3096F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B24-41E4-BFDB-1A1B5A3096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project_slide_1!$A$17:$A$22</c:f>
              <c:strCache>
                <c:ptCount val="6"/>
                <c:pt idx="0">
                  <c:v>assosiates</c:v>
                </c:pt>
                <c:pt idx="1">
                  <c:v>bachelors</c:v>
                </c:pt>
                <c:pt idx="2">
                  <c:v>high school or below</c:v>
                </c:pt>
                <c:pt idx="3">
                  <c:v>masters</c:v>
                </c:pt>
                <c:pt idx="4">
                  <c:v>nano degree program</c:v>
                </c:pt>
                <c:pt idx="5">
                  <c:v>phd</c:v>
                </c:pt>
              </c:strCache>
            </c:strRef>
          </c:cat>
          <c:val>
            <c:numRef>
              <c:f>project_slide_1!$B$17:$B$22</c:f>
              <c:numCache>
                <c:formatCode>General</c:formatCode>
                <c:ptCount val="6"/>
                <c:pt idx="0">
                  <c:v>7</c:v>
                </c:pt>
                <c:pt idx="1">
                  <c:v>117</c:v>
                </c:pt>
                <c:pt idx="2">
                  <c:v>8</c:v>
                </c:pt>
                <c:pt idx="3">
                  <c:v>113</c:v>
                </c:pt>
                <c:pt idx="4">
                  <c:v>18</c:v>
                </c:pt>
                <c:pt idx="5">
                  <c:v>28</c:v>
                </c:pt>
              </c:numCache>
            </c:numRef>
          </c:val>
          <c:extLst>
            <c:ext xmlns:c16="http://schemas.microsoft.com/office/drawing/2014/chart" uri="{C3380CC4-5D6E-409C-BE32-E72D297353CC}">
              <c16:uniqueId val="{00000000-8283-4152-8CB3-91B49E3B671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[survey_data_analysis_workbook.xlsx]project_slide_3_!PivotTable22</c:name>
    <c:fmtId val="1"/>
  </c:pivotSource>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r>
              <a:rPr lang="en-US">
                <a:solidFill>
                  <a:sysClr val="windowText" lastClr="000000"/>
                </a:solidFill>
              </a:rPr>
              <a:t>Education level analysis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project_slide_3_!$B$3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project_slide_3_!$A$4:$A$10</c:f>
              <c:strCache>
                <c:ptCount val="6"/>
                <c:pt idx="0">
                  <c:v>Masters</c:v>
                </c:pt>
                <c:pt idx="1">
                  <c:v>Bachelors</c:v>
                </c:pt>
                <c:pt idx="2">
                  <c:v>PhD</c:v>
                </c:pt>
                <c:pt idx="3">
                  <c:v>Nanodegree Program</c:v>
                </c:pt>
                <c:pt idx="4">
                  <c:v>High school or below</c:v>
                </c:pt>
                <c:pt idx="5">
                  <c:v>Associates</c:v>
                </c:pt>
              </c:strCache>
            </c:strRef>
          </c:cat>
          <c:val>
            <c:numRef>
              <c:f>project_slide_3_!$B$4:$B$10</c:f>
              <c:numCache>
                <c:formatCode>General</c:formatCode>
                <c:ptCount val="6"/>
                <c:pt idx="0">
                  <c:v>316</c:v>
                </c:pt>
                <c:pt idx="1">
                  <c:v>283</c:v>
                </c:pt>
                <c:pt idx="2">
                  <c:v>73</c:v>
                </c:pt>
                <c:pt idx="3">
                  <c:v>45</c:v>
                </c:pt>
                <c:pt idx="4">
                  <c:v>24</c:v>
                </c:pt>
                <c:pt idx="5">
                  <c:v>12</c:v>
                </c:pt>
              </c:numCache>
            </c:numRef>
          </c:val>
          <c:extLst>
            <c:ext xmlns:c16="http://schemas.microsoft.com/office/drawing/2014/chart" uri="{C3380CC4-5D6E-409C-BE32-E72D297353CC}">
              <c16:uniqueId val="{00000000-AFD2-45E5-A984-7D4D80677B60}"/>
            </c:ext>
          </c:extLst>
        </c:ser>
        <c:dLbls>
          <c:dLblPos val="inEnd"/>
          <c:showLegendKey val="0"/>
          <c:showVal val="1"/>
          <c:showCatName val="0"/>
          <c:showSerName val="0"/>
          <c:showPercent val="0"/>
          <c:showBubbleSize val="0"/>
        </c:dLbls>
        <c:gapWidth val="100"/>
        <c:overlap val="-24"/>
        <c:axId val="749107616"/>
        <c:axId val="456941056"/>
      </c:barChart>
      <c:catAx>
        <c:axId val="749107616"/>
        <c:scaling>
          <c:orientation val="minMax"/>
        </c:scaling>
        <c:delete val="0"/>
        <c:axPos val="b"/>
        <c:title>
          <c:tx>
            <c:rich>
              <a:bodyPr rot="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b="1">
                  <a:solidFill>
                    <a:sysClr val="windowText" lastClr="000000"/>
                  </a:solidFill>
                </a:endParaRPr>
              </a:p>
              <a:p>
                <a:pPr>
                  <a:defRPr b="1">
                    <a:solidFill>
                      <a:sysClr val="windowText" lastClr="000000"/>
                    </a:solidFill>
                  </a:defRPr>
                </a:pPr>
                <a:r>
                  <a:rPr lang="en-US" b="1">
                    <a:solidFill>
                      <a:sysClr val="windowText" lastClr="000000"/>
                    </a:solidFill>
                  </a:rPr>
                  <a:t>level of educationtion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56941056"/>
        <c:crosses val="autoZero"/>
        <c:auto val="1"/>
        <c:lblAlgn val="ctr"/>
        <c:lblOffset val="100"/>
        <c:noMultiLvlLbl val="0"/>
      </c:catAx>
      <c:valAx>
        <c:axId val="45694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r>
                  <a:rPr lang="en-US" b="1">
                    <a:solidFill>
                      <a:sysClr val="windowText" lastClr="000000"/>
                    </a:solidFill>
                  </a:rPr>
                  <a:t>student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4910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Bachelor vs Master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project_slide_3_!$B$12</c:f>
              <c:strCache>
                <c:ptCount val="1"/>
                <c:pt idx="0">
                  <c:v>bachelor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project_slide_3_!$A$13:$A$20</c:f>
              <c:strCache>
                <c:ptCount val="8"/>
                <c:pt idx="0">
                  <c:v>intro to programming</c:v>
                </c:pt>
                <c:pt idx="1">
                  <c:v>business analyst</c:v>
                </c:pt>
                <c:pt idx="2">
                  <c:v>data analayst</c:v>
                </c:pt>
                <c:pt idx="3">
                  <c:v>machine learning engineer</c:v>
                </c:pt>
                <c:pt idx="4">
                  <c:v>artificial intelligence</c:v>
                </c:pt>
                <c:pt idx="5">
                  <c:v>deep learning </c:v>
                </c:pt>
                <c:pt idx="6">
                  <c:v>self driving car engineer</c:v>
                </c:pt>
                <c:pt idx="7">
                  <c:v>robotics</c:v>
                </c:pt>
              </c:strCache>
            </c:strRef>
          </c:cat>
          <c:val>
            <c:numRef>
              <c:f>project_slide_3_!$B$13:$B$20</c:f>
              <c:numCache>
                <c:formatCode>General</c:formatCode>
                <c:ptCount val="8"/>
                <c:pt idx="0">
                  <c:v>11</c:v>
                </c:pt>
                <c:pt idx="1">
                  <c:v>11</c:v>
                </c:pt>
                <c:pt idx="2">
                  <c:v>60</c:v>
                </c:pt>
                <c:pt idx="3">
                  <c:v>81</c:v>
                </c:pt>
                <c:pt idx="4">
                  <c:v>37</c:v>
                </c:pt>
                <c:pt idx="5">
                  <c:v>117</c:v>
                </c:pt>
                <c:pt idx="6">
                  <c:v>5</c:v>
                </c:pt>
                <c:pt idx="7">
                  <c:v>5</c:v>
                </c:pt>
              </c:numCache>
            </c:numRef>
          </c:val>
          <c:extLst>
            <c:ext xmlns:c16="http://schemas.microsoft.com/office/drawing/2014/chart" uri="{C3380CC4-5D6E-409C-BE32-E72D297353CC}">
              <c16:uniqueId val="{00000000-77EC-4E78-8465-D25E5C5B6943}"/>
            </c:ext>
          </c:extLst>
        </c:ser>
        <c:ser>
          <c:idx val="1"/>
          <c:order val="1"/>
          <c:tx>
            <c:strRef>
              <c:f>project_slide_3_!$C$12</c:f>
              <c:strCache>
                <c:ptCount val="1"/>
                <c:pt idx="0">
                  <c:v>master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project_slide_3_!$A$13:$A$20</c:f>
              <c:strCache>
                <c:ptCount val="8"/>
                <c:pt idx="0">
                  <c:v>intro to programming</c:v>
                </c:pt>
                <c:pt idx="1">
                  <c:v>business analyst</c:v>
                </c:pt>
                <c:pt idx="2">
                  <c:v>data analayst</c:v>
                </c:pt>
                <c:pt idx="3">
                  <c:v>machine learning engineer</c:v>
                </c:pt>
                <c:pt idx="4">
                  <c:v>artificial intelligence</c:v>
                </c:pt>
                <c:pt idx="5">
                  <c:v>deep learning </c:v>
                </c:pt>
                <c:pt idx="6">
                  <c:v>self driving car engineer</c:v>
                </c:pt>
                <c:pt idx="7">
                  <c:v>robotics</c:v>
                </c:pt>
              </c:strCache>
            </c:strRef>
          </c:cat>
          <c:val>
            <c:numRef>
              <c:f>project_slide_3_!$C$13:$C$20</c:f>
              <c:numCache>
                <c:formatCode>General</c:formatCode>
                <c:ptCount val="8"/>
                <c:pt idx="0">
                  <c:v>9</c:v>
                </c:pt>
                <c:pt idx="1">
                  <c:v>8</c:v>
                </c:pt>
                <c:pt idx="2">
                  <c:v>65</c:v>
                </c:pt>
                <c:pt idx="3">
                  <c:v>97</c:v>
                </c:pt>
                <c:pt idx="4">
                  <c:v>51</c:v>
                </c:pt>
                <c:pt idx="5">
                  <c:v>113</c:v>
                </c:pt>
                <c:pt idx="6">
                  <c:v>4</c:v>
                </c:pt>
                <c:pt idx="7">
                  <c:v>2</c:v>
                </c:pt>
              </c:numCache>
            </c:numRef>
          </c:val>
          <c:extLst>
            <c:ext xmlns:c16="http://schemas.microsoft.com/office/drawing/2014/chart" uri="{C3380CC4-5D6E-409C-BE32-E72D297353CC}">
              <c16:uniqueId val="{00000001-77EC-4E78-8465-D25E5C5B6943}"/>
            </c:ext>
          </c:extLst>
        </c:ser>
        <c:dLbls>
          <c:showLegendKey val="0"/>
          <c:showVal val="0"/>
          <c:showCatName val="0"/>
          <c:showSerName val="0"/>
          <c:showPercent val="0"/>
          <c:showBubbleSize val="0"/>
        </c:dLbls>
        <c:gapWidth val="115"/>
        <c:overlap val="-20"/>
        <c:axId val="594262704"/>
        <c:axId val="799481344"/>
      </c:barChart>
      <c:catAx>
        <c:axId val="59426270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nanodegree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9481344"/>
        <c:crosses val="autoZero"/>
        <c:auto val="1"/>
        <c:lblAlgn val="ctr"/>
        <c:lblOffset val="100"/>
        <c:noMultiLvlLbl val="0"/>
      </c:catAx>
      <c:valAx>
        <c:axId val="79948134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4262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IN"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Commute time for bachelor student of deep learning nanodegree</a:t>
            </a:r>
            <a:r>
              <a:rPr lang="en-IN" b="1"/>
              <a:t> </a:t>
            </a:r>
            <a:endParaRPr lang="en-US" sz="1400" b="1"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8763C5CB-0F62-411B-A5B8-3F9AC8030508}">
          <cx:tx>
            <cx:txData>
              <cx:f>_xlchart.v1.2</cx:f>
              <cx:v>What™s your average daily commute (in minutes)?</cx:v>
            </cx:txData>
          </cx:tx>
          <cx:dataId val="0"/>
          <cx:layoutPr>
            <cx:visibility meanLine="0" meanMarker="1" nonoutliers="0" outliers="1"/>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axis>
      <cx:axis id="1">
        <cx:valScaling/>
        <cx:title>
          <cx:tx>
            <cx:txData>
              <cx:v>Time in minutes</cx:v>
            </cx:txData>
          </cx:tx>
          <cx:txPr>
            <a:bodyPr spcFirstLastPara="1" vertOverflow="ellipsis" horzOverflow="overflow" wrap="square" lIns="0" tIns="0" rIns="0" bIns="0" anchor="ctr" anchorCtr="1"/>
            <a:lstStyle/>
            <a:p>
              <a:pPr algn="ctr" rtl="0">
                <a:defRPr sz="1050" b="1">
                  <a:solidFill>
                    <a:sysClr val="windowText" lastClr="000000"/>
                  </a:solidFill>
                </a:defRPr>
              </a:pPr>
              <a:r>
                <a:rPr lang="en-US" sz="1050" b="1" i="0" u="none" strike="noStrike" baseline="0">
                  <a:solidFill>
                    <a:sysClr val="windowText" lastClr="000000"/>
                  </a:solidFill>
                  <a:latin typeface="Calibri" panose="020F0502020204030204"/>
                </a:rPr>
                <a:t>Time in minutes</a:t>
              </a:r>
            </a:p>
          </cx:txPr>
        </cx:title>
        <cx:majorGridlines/>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Commute time for bachelor student of deep learning nanodegree </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25D51A1B-599C-4BD8-8D37-5FBD6CA1FAB0}">
          <cx:tx>
            <cx:txData>
              <cx:f>_xlchart.v1.0</cx:f>
              <cx:v>What™s your average daily commute (in minutes)?</cx:v>
            </cx:txData>
          </cx:tx>
          <cx:dataLabels pos="outEnd">
            <cx:visibility seriesName="0" categoryName="0" value="1"/>
          </cx:dataLabels>
          <cx:dataId val="0"/>
          <cx:layoutPr>
            <cx:binning intervalClosed="r"/>
          </cx:layoutPr>
        </cx:series>
      </cx:plotAreaRegion>
      <cx:axis id="0">
        <cx:catScaling gapWidth="0"/>
        <cx:title>
          <cx:tx>
            <cx:txData>
              <cx:v>Time in minutes</cx:v>
            </cx:txData>
          </cx:tx>
          <cx:txPr>
            <a:bodyPr spcFirstLastPara="1" vertOverflow="ellipsis" horzOverflow="overflow" wrap="square" lIns="0" tIns="0" rIns="0" bIns="0" anchor="ctr" anchorCtr="1"/>
            <a:lstStyle/>
            <a:p>
              <a:pPr algn="ctr" rtl="0">
                <a:defRPr/>
              </a:pPr>
              <a:r>
                <a:rPr lang="en-US" sz="900" b="1" i="0" u="none" strike="noStrike" baseline="0">
                  <a:solidFill>
                    <a:sysClr val="windowText" lastClr="000000"/>
                  </a:solidFill>
                  <a:latin typeface="Calibri" panose="020F0502020204030204"/>
                </a:rPr>
                <a:t>Time in minutes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1" i="0" u="none" strike="noStrike" baseline="0">
                  <a:solidFill>
                    <a:sysClr val="windowText" lastClr="000000"/>
                  </a:solidFill>
                  <a:latin typeface="Calibri" panose="020F0502020204030204"/>
                </a:rPr>
                <a:t>frequency</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Avg. book read for high school or below</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9F273059-E029-480D-B382-C85537ED3522}">
          <cx:tx>
            <cx:txData>
              <cx:f>_xlchart.v1.4</cx:f>
              <cx:v>On average, how many books do you read (or listen to) per year?</cx:v>
            </cx:txData>
          </cx:tx>
          <cx:dataLabels>
            <cx:visibility seriesName="0" categoryName="0" value="1"/>
          </cx:dataLabels>
          <cx:dataId val="0"/>
          <cx:layoutPr>
            <cx:binning intervalClosed="r">
              <cx:binSize val="10"/>
            </cx:binning>
          </cx:layoutPr>
        </cx:series>
      </cx:plotAreaRegion>
      <cx:axis id="0">
        <cx:catScaling gapWidth="0"/>
        <cx:title>
          <cx:tx>
            <cx:txData>
              <cx:v>Avg. book read count</cx:v>
            </cx:txData>
          </cx:tx>
          <cx:txPr>
            <a:bodyPr spcFirstLastPara="1" vertOverflow="ellipsis" horzOverflow="overflow" wrap="square" lIns="0" tIns="0" rIns="0" bIns="0" anchor="ctr" anchorCtr="1"/>
            <a:lstStyle/>
            <a:p>
              <a:pPr algn="ctr" rtl="0">
                <a:defRPr/>
              </a:pPr>
              <a:r>
                <a:rPr lang="en-US" sz="1100" b="1" i="0" u="none" strike="noStrike" baseline="0">
                  <a:solidFill>
                    <a:sysClr val="windowText" lastClr="000000">
                      <a:lumMod val="65000"/>
                      <a:lumOff val="35000"/>
                    </a:sysClr>
                  </a:solidFill>
                  <a:latin typeface="Calibri" panose="020F0502020204030204"/>
                </a:rPr>
                <a:t>Avg. book read count</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1100" b="1" i="0" u="none" strike="noStrike" baseline="0">
                  <a:solidFill>
                    <a:sysClr val="windowText" lastClr="000000">
                      <a:lumMod val="65000"/>
                      <a:lumOff val="35000"/>
                    </a:sysClr>
                  </a:solidFill>
                  <a:latin typeface="Calibri" panose="020F0502020204030204"/>
                </a:rPr>
                <a:t>Frequency</a:t>
              </a:r>
            </a:p>
          </cx:txPr>
        </cx:titl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Avg. book read for bachelors</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D31158C4-E975-4E31-AFC6-247F40112EA1}">
          <cx:tx>
            <cx:txData>
              <cx:f>_xlchart.v1.8</cx:f>
              <cx:v>On average, how many books do you read (or listen to) per year?</cx:v>
            </cx:txData>
          </cx:tx>
          <cx:dataLabels>
            <cx:visibility seriesName="0" categoryName="0" value="1"/>
          </cx:dataLabels>
          <cx:dataId val="0"/>
          <cx:layoutPr>
            <cx:binning intervalClosed="r">
              <cx:binSize val="10"/>
            </cx:binning>
          </cx:layoutPr>
        </cx:series>
      </cx:plotAreaRegion>
      <cx:axis id="0">
        <cx:catScaling gapWidth="0"/>
        <cx:title>
          <cx:tx>
            <cx:txData>
              <cx:v>Avg. book read count</cx:v>
            </cx:txData>
          </cx:tx>
          <cx:txPr>
            <a:bodyPr spcFirstLastPara="1" vertOverflow="ellipsis" horzOverflow="overflow" wrap="square" lIns="0" tIns="0" rIns="0" bIns="0" anchor="ctr" anchorCtr="1"/>
            <a:lstStyle/>
            <a:p>
              <a:pPr algn="ctr" rtl="0">
                <a:defRPr sz="1100"/>
              </a:pPr>
              <a:r>
                <a:rPr lang="en-US" sz="1100" b="1" i="0" u="none" strike="noStrike" baseline="0">
                  <a:solidFill>
                    <a:sysClr val="windowText" lastClr="000000">
                      <a:lumMod val="65000"/>
                      <a:lumOff val="35000"/>
                    </a:sysClr>
                  </a:solidFill>
                  <a:latin typeface="Calibri" panose="020F0502020204030204"/>
                </a:rPr>
                <a:t>Avg. book read count</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1100" b="1" i="0" u="none" strike="noStrike" baseline="0">
                  <a:solidFill>
                    <a:sysClr val="windowText" lastClr="000000">
                      <a:lumMod val="65000"/>
                      <a:lumOff val="35000"/>
                    </a:sysClr>
                  </a:solidFill>
                  <a:latin typeface="Calibri" panose="020F0502020204030204"/>
                </a:rPr>
                <a:t>Frequency</a:t>
              </a:r>
            </a:p>
          </cx:txPr>
        </cx:titl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image" Target="../media/image1.emf"/><Relationship Id="rId4" Type="http://schemas.microsoft.com/office/2014/relationships/chartEx" Target="../charts/chartEx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microsoft.com/office/2014/relationships/chartEx" Target="../charts/chartEx3.xml"/></Relationships>
</file>

<file path=xl/drawings/_rels/drawing5.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4</xdr:col>
      <xdr:colOff>209550</xdr:colOff>
      <xdr:row>0</xdr:row>
      <xdr:rowOff>171450</xdr:rowOff>
    </xdr:from>
    <xdr:to>
      <xdr:col>11</xdr:col>
      <xdr:colOff>514350</xdr:colOff>
      <xdr:row>16</xdr:row>
      <xdr:rowOff>19050</xdr:rowOff>
    </xdr:to>
    <xdr:graphicFrame macro="">
      <xdr:nvGraphicFramePr>
        <xdr:cNvPr id="2" name="Chart 1">
          <a:extLst>
            <a:ext uri="{FF2B5EF4-FFF2-40B4-BE49-F238E27FC236}">
              <a16:creationId xmlns:a16="http://schemas.microsoft.com/office/drawing/2014/main" id="{D98A5132-A99F-4B26-8130-C54965191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16</xdr:row>
      <xdr:rowOff>57150</xdr:rowOff>
    </xdr:from>
    <xdr:to>
      <xdr:col>11</xdr:col>
      <xdr:colOff>304800</xdr:colOff>
      <xdr:row>30</xdr:row>
      <xdr:rowOff>66675</xdr:rowOff>
    </xdr:to>
    <xdr:graphicFrame macro="">
      <xdr:nvGraphicFramePr>
        <xdr:cNvPr id="3" name="Chart 2">
          <a:extLst>
            <a:ext uri="{FF2B5EF4-FFF2-40B4-BE49-F238E27FC236}">
              <a16:creationId xmlns:a16="http://schemas.microsoft.com/office/drawing/2014/main" id="{5EEE4A0C-06A7-42E4-B944-9291A9C04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523875</xdr:colOff>
      <xdr:row>0</xdr:row>
      <xdr:rowOff>85726</xdr:rowOff>
    </xdr:from>
    <xdr:to>
      <xdr:col>10</xdr:col>
      <xdr:colOff>590550</xdr:colOff>
      <xdr:row>14</xdr:row>
      <xdr:rowOff>57151</xdr:rowOff>
    </xdr:to>
    <xdr:graphicFrame macro="">
      <xdr:nvGraphicFramePr>
        <xdr:cNvPr id="2" name="Chart 1">
          <a:extLst>
            <a:ext uri="{FF2B5EF4-FFF2-40B4-BE49-F238E27FC236}">
              <a16:creationId xmlns:a16="http://schemas.microsoft.com/office/drawing/2014/main" id="{37A72819-05B6-4CCF-8A4E-F2D633A7B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14</xdr:row>
      <xdr:rowOff>180975</xdr:rowOff>
    </xdr:from>
    <xdr:to>
      <xdr:col>12</xdr:col>
      <xdr:colOff>314325</xdr:colOff>
      <xdr:row>28</xdr:row>
      <xdr:rowOff>28575</xdr:rowOff>
    </xdr:to>
    <xdr:graphicFrame macro="">
      <xdr:nvGraphicFramePr>
        <xdr:cNvPr id="4" name="Chart 3">
          <a:extLst>
            <a:ext uri="{FF2B5EF4-FFF2-40B4-BE49-F238E27FC236}">
              <a16:creationId xmlns:a16="http://schemas.microsoft.com/office/drawing/2014/main" id="{03FB4ACB-4A95-4C8C-9AD4-16741BDB3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419100</xdr:colOff>
      <xdr:row>29</xdr:row>
      <xdr:rowOff>514350</xdr:rowOff>
    </xdr:from>
    <xdr:to>
      <xdr:col>13</xdr:col>
      <xdr:colOff>114300</xdr:colOff>
      <xdr:row>43</xdr:row>
      <xdr:rowOff>95250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941C47D-305B-44CE-88F0-9B6EFCE288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067300" y="63341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0</xdr:colOff>
      <xdr:row>46</xdr:row>
      <xdr:rowOff>0</xdr:rowOff>
    </xdr:from>
    <xdr:to>
      <xdr:col>12</xdr:col>
      <xdr:colOff>304800</xdr:colOff>
      <xdr:row>60</xdr:row>
      <xdr:rowOff>76200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C26F2E13-E924-47E5-AB3B-ACB1AD1B34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648200" y="95535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29</xdr:row>
      <xdr:rowOff>0</xdr:rowOff>
    </xdr:from>
    <xdr:to>
      <xdr:col>1</xdr:col>
      <xdr:colOff>9525</xdr:colOff>
      <xdr:row>30</xdr:row>
      <xdr:rowOff>9525</xdr:rowOff>
    </xdr:to>
    <xdr:pic>
      <xdr:nvPicPr>
        <xdr:cNvPr id="9" name="Picture 8">
          <a:extLst>
            <a:ext uri="{FF2B5EF4-FFF2-40B4-BE49-F238E27FC236}">
              <a16:creationId xmlns:a16="http://schemas.microsoft.com/office/drawing/2014/main" id="{2C6B03BA-3352-4C89-87F7-6576A8D8785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5819775"/>
          <a:ext cx="1628775"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762000</xdr:colOff>
      <xdr:row>0</xdr:row>
      <xdr:rowOff>0</xdr:rowOff>
    </xdr:from>
    <xdr:to>
      <xdr:col>10</xdr:col>
      <xdr:colOff>195261</xdr:colOff>
      <xdr:row>12</xdr:row>
      <xdr:rowOff>28575</xdr:rowOff>
    </xdr:to>
    <xdr:graphicFrame macro="">
      <xdr:nvGraphicFramePr>
        <xdr:cNvPr id="2" name="Chart 1">
          <a:extLst>
            <a:ext uri="{FF2B5EF4-FFF2-40B4-BE49-F238E27FC236}">
              <a16:creationId xmlns:a16="http://schemas.microsoft.com/office/drawing/2014/main" id="{98C609B1-549A-4F8F-85DB-5F08DD864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276225</xdr:colOff>
      <xdr:row>12</xdr:row>
      <xdr:rowOff>114300</xdr:rowOff>
    </xdr:from>
    <xdr:to>
      <xdr:col>10</xdr:col>
      <xdr:colOff>376237</xdr:colOff>
      <xdr:row>24</xdr:row>
      <xdr:rowOff>152400</xdr:rowOff>
    </xdr:to>
    <xdr:graphicFrame macro="">
      <xdr:nvGraphicFramePr>
        <xdr:cNvPr id="3" name="Chart 2">
          <a:extLst>
            <a:ext uri="{FF2B5EF4-FFF2-40B4-BE49-F238E27FC236}">
              <a16:creationId xmlns:a16="http://schemas.microsoft.com/office/drawing/2014/main" id="{D163494A-6D28-473D-B172-6E0412FB7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447675</xdr:colOff>
      <xdr:row>0</xdr:row>
      <xdr:rowOff>1066800</xdr:rowOff>
    </xdr:from>
    <xdr:to>
      <xdr:col>15</xdr:col>
      <xdr:colOff>142875</xdr:colOff>
      <xdr:row>14</xdr:row>
      <xdr:rowOff>114300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B972850-37A0-41D8-BE65-9F33CEC2A5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14875" y="10668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595312</xdr:colOff>
      <xdr:row>0</xdr:row>
      <xdr:rowOff>400050</xdr:rowOff>
    </xdr:from>
    <xdr:to>
      <xdr:col>13</xdr:col>
      <xdr:colOff>290512</xdr:colOff>
      <xdr:row>11</xdr:row>
      <xdr:rowOff>19050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608EEC-1467-462F-AC55-4D2AC33E2D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43312" y="4000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yush/Desktop/surveydata%20project%20worksheet%20.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Ayush/Desktop/surveydata%20project%20worksheet%20.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yush" refreshedDate="43147.345671296294" createdVersion="6" refreshedVersion="6" minRefreshableVersion="3" recordCount="753">
  <cacheSource type="worksheet">
    <worksheetSource ref="A1:A754" sheet="pro info 2" r:id="rId2"/>
  </cacheSource>
  <cacheFields count="1">
    <cacheField name="What city and state / province / country do you live in?" numFmtId="0">
      <sharedItems count="12">
        <s v="China"/>
        <s v="Argentina"/>
        <s v="Canada"/>
        <s v="India"/>
        <s v="Japan"/>
        <s v="UK"/>
        <s v="Mexico"/>
        <s v="Spain"/>
        <s v="US"/>
        <s v="Russia"/>
        <s v="France"/>
        <s v="Singapor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yush" refreshedDate="43147.384639699078" createdVersion="6" refreshedVersion="6" minRefreshableVersion="3" recordCount="753">
  <cacheSource type="worksheet">
    <worksheetSource ref="A1:A754" sheet="pro info3" r:id="rId2"/>
  </cacheSource>
  <cacheFields count="1">
    <cacheField name="What is your highest level of education?" numFmtId="0">
      <sharedItems count="6">
        <s v="Bachelors"/>
        <s v="PhD"/>
        <s v="Masters"/>
        <s v="High school or below"/>
        <s v="Nanodegree Program"/>
        <s v="Associat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3">
  <r>
    <x v="0"/>
  </r>
  <r>
    <x v="1"/>
  </r>
  <r>
    <x v="2"/>
  </r>
  <r>
    <x v="3"/>
  </r>
  <r>
    <x v="4"/>
  </r>
  <r>
    <x v="5"/>
  </r>
  <r>
    <x v="4"/>
  </r>
  <r>
    <x v="0"/>
  </r>
  <r>
    <x v="6"/>
  </r>
  <r>
    <x v="0"/>
  </r>
  <r>
    <x v="7"/>
  </r>
  <r>
    <x v="1"/>
  </r>
  <r>
    <x v="7"/>
  </r>
  <r>
    <x v="0"/>
  </r>
  <r>
    <x v="5"/>
  </r>
  <r>
    <x v="6"/>
  </r>
  <r>
    <x v="1"/>
  </r>
  <r>
    <x v="1"/>
  </r>
  <r>
    <x v="6"/>
  </r>
  <r>
    <x v="8"/>
  </r>
  <r>
    <x v="5"/>
  </r>
  <r>
    <x v="0"/>
  </r>
  <r>
    <x v="6"/>
  </r>
  <r>
    <x v="4"/>
  </r>
  <r>
    <x v="8"/>
  </r>
  <r>
    <x v="1"/>
  </r>
  <r>
    <x v="7"/>
  </r>
  <r>
    <x v="9"/>
  </r>
  <r>
    <x v="5"/>
  </r>
  <r>
    <x v="0"/>
  </r>
  <r>
    <x v="4"/>
  </r>
  <r>
    <x v="0"/>
  </r>
  <r>
    <x v="1"/>
  </r>
  <r>
    <x v="4"/>
  </r>
  <r>
    <x v="4"/>
  </r>
  <r>
    <x v="3"/>
  </r>
  <r>
    <x v="5"/>
  </r>
  <r>
    <x v="9"/>
  </r>
  <r>
    <x v="9"/>
  </r>
  <r>
    <x v="9"/>
  </r>
  <r>
    <x v="9"/>
  </r>
  <r>
    <x v="3"/>
  </r>
  <r>
    <x v="6"/>
  </r>
  <r>
    <x v="9"/>
  </r>
  <r>
    <x v="10"/>
  </r>
  <r>
    <x v="5"/>
  </r>
  <r>
    <x v="8"/>
  </r>
  <r>
    <x v="7"/>
  </r>
  <r>
    <x v="10"/>
  </r>
  <r>
    <x v="5"/>
  </r>
  <r>
    <x v="6"/>
  </r>
  <r>
    <x v="11"/>
  </r>
  <r>
    <x v="10"/>
  </r>
  <r>
    <x v="9"/>
  </r>
  <r>
    <x v="5"/>
  </r>
  <r>
    <x v="4"/>
  </r>
  <r>
    <x v="10"/>
  </r>
  <r>
    <x v="6"/>
  </r>
  <r>
    <x v="6"/>
  </r>
  <r>
    <x v="8"/>
  </r>
  <r>
    <x v="4"/>
  </r>
  <r>
    <x v="7"/>
  </r>
  <r>
    <x v="3"/>
  </r>
  <r>
    <x v="4"/>
  </r>
  <r>
    <x v="4"/>
  </r>
  <r>
    <x v="4"/>
  </r>
  <r>
    <x v="3"/>
  </r>
  <r>
    <x v="6"/>
  </r>
  <r>
    <x v="9"/>
  </r>
  <r>
    <x v="6"/>
  </r>
  <r>
    <x v="9"/>
  </r>
  <r>
    <x v="10"/>
  </r>
  <r>
    <x v="7"/>
  </r>
  <r>
    <x v="11"/>
  </r>
  <r>
    <x v="1"/>
  </r>
  <r>
    <x v="9"/>
  </r>
  <r>
    <x v="4"/>
  </r>
  <r>
    <x v="7"/>
  </r>
  <r>
    <x v="1"/>
  </r>
  <r>
    <x v="1"/>
  </r>
  <r>
    <x v="0"/>
  </r>
  <r>
    <x v="1"/>
  </r>
  <r>
    <x v="1"/>
  </r>
  <r>
    <x v="8"/>
  </r>
  <r>
    <x v="10"/>
  </r>
  <r>
    <x v="10"/>
  </r>
  <r>
    <x v="9"/>
  </r>
  <r>
    <x v="6"/>
  </r>
  <r>
    <x v="7"/>
  </r>
  <r>
    <x v="5"/>
  </r>
  <r>
    <x v="10"/>
  </r>
  <r>
    <x v="5"/>
  </r>
  <r>
    <x v="1"/>
  </r>
  <r>
    <x v="10"/>
  </r>
  <r>
    <x v="0"/>
  </r>
  <r>
    <x v="3"/>
  </r>
  <r>
    <x v="3"/>
  </r>
  <r>
    <x v="1"/>
  </r>
  <r>
    <x v="8"/>
  </r>
  <r>
    <x v="6"/>
  </r>
  <r>
    <x v="6"/>
  </r>
  <r>
    <x v="2"/>
  </r>
  <r>
    <x v="7"/>
  </r>
  <r>
    <x v="10"/>
  </r>
  <r>
    <x v="5"/>
  </r>
  <r>
    <x v="0"/>
  </r>
  <r>
    <x v="0"/>
  </r>
  <r>
    <x v="10"/>
  </r>
  <r>
    <x v="8"/>
  </r>
  <r>
    <x v="8"/>
  </r>
  <r>
    <x v="0"/>
  </r>
  <r>
    <x v="9"/>
  </r>
  <r>
    <x v="11"/>
  </r>
  <r>
    <x v="2"/>
  </r>
  <r>
    <x v="5"/>
  </r>
  <r>
    <x v="2"/>
  </r>
  <r>
    <x v="9"/>
  </r>
  <r>
    <x v="5"/>
  </r>
  <r>
    <x v="11"/>
  </r>
  <r>
    <x v="0"/>
  </r>
  <r>
    <x v="2"/>
  </r>
  <r>
    <x v="8"/>
  </r>
  <r>
    <x v="5"/>
  </r>
  <r>
    <x v="4"/>
  </r>
  <r>
    <x v="10"/>
  </r>
  <r>
    <x v="0"/>
  </r>
  <r>
    <x v="6"/>
  </r>
  <r>
    <x v="6"/>
  </r>
  <r>
    <x v="4"/>
  </r>
  <r>
    <x v="4"/>
  </r>
  <r>
    <x v="11"/>
  </r>
  <r>
    <x v="3"/>
  </r>
  <r>
    <x v="7"/>
  </r>
  <r>
    <x v="10"/>
  </r>
  <r>
    <x v="9"/>
  </r>
  <r>
    <x v="2"/>
  </r>
  <r>
    <x v="2"/>
  </r>
  <r>
    <x v="5"/>
  </r>
  <r>
    <x v="8"/>
  </r>
  <r>
    <x v="2"/>
  </r>
  <r>
    <x v="9"/>
  </r>
  <r>
    <x v="0"/>
  </r>
  <r>
    <x v="3"/>
  </r>
  <r>
    <x v="11"/>
  </r>
  <r>
    <x v="3"/>
  </r>
  <r>
    <x v="9"/>
  </r>
  <r>
    <x v="5"/>
  </r>
  <r>
    <x v="0"/>
  </r>
  <r>
    <x v="8"/>
  </r>
  <r>
    <x v="3"/>
  </r>
  <r>
    <x v="2"/>
  </r>
  <r>
    <x v="7"/>
  </r>
  <r>
    <x v="8"/>
  </r>
  <r>
    <x v="4"/>
  </r>
  <r>
    <x v="2"/>
  </r>
  <r>
    <x v="11"/>
  </r>
  <r>
    <x v="11"/>
  </r>
  <r>
    <x v="0"/>
  </r>
  <r>
    <x v="1"/>
  </r>
  <r>
    <x v="10"/>
  </r>
  <r>
    <x v="1"/>
  </r>
  <r>
    <x v="4"/>
  </r>
  <r>
    <x v="10"/>
  </r>
  <r>
    <x v="7"/>
  </r>
  <r>
    <x v="0"/>
  </r>
  <r>
    <x v="8"/>
  </r>
  <r>
    <x v="2"/>
  </r>
  <r>
    <x v="1"/>
  </r>
  <r>
    <x v="9"/>
  </r>
  <r>
    <x v="7"/>
  </r>
  <r>
    <x v="3"/>
  </r>
  <r>
    <x v="6"/>
  </r>
  <r>
    <x v="9"/>
  </r>
  <r>
    <x v="6"/>
  </r>
  <r>
    <x v="0"/>
  </r>
  <r>
    <x v="9"/>
  </r>
  <r>
    <x v="4"/>
  </r>
  <r>
    <x v="0"/>
  </r>
  <r>
    <x v="6"/>
  </r>
  <r>
    <x v="1"/>
  </r>
  <r>
    <x v="1"/>
  </r>
  <r>
    <x v="6"/>
  </r>
  <r>
    <x v="4"/>
  </r>
  <r>
    <x v="2"/>
  </r>
  <r>
    <x v="4"/>
  </r>
  <r>
    <x v="5"/>
  </r>
  <r>
    <x v="9"/>
  </r>
  <r>
    <x v="2"/>
  </r>
  <r>
    <x v="10"/>
  </r>
  <r>
    <x v="8"/>
  </r>
  <r>
    <x v="10"/>
  </r>
  <r>
    <x v="0"/>
  </r>
  <r>
    <x v="0"/>
  </r>
  <r>
    <x v="4"/>
  </r>
  <r>
    <x v="10"/>
  </r>
  <r>
    <x v="1"/>
  </r>
  <r>
    <x v="11"/>
  </r>
  <r>
    <x v="6"/>
  </r>
  <r>
    <x v="6"/>
  </r>
  <r>
    <x v="3"/>
  </r>
  <r>
    <x v="2"/>
  </r>
  <r>
    <x v="8"/>
  </r>
  <r>
    <x v="1"/>
  </r>
  <r>
    <x v="0"/>
  </r>
  <r>
    <x v="0"/>
  </r>
  <r>
    <x v="6"/>
  </r>
  <r>
    <x v="3"/>
  </r>
  <r>
    <x v="8"/>
  </r>
  <r>
    <x v="10"/>
  </r>
  <r>
    <x v="8"/>
  </r>
  <r>
    <x v="1"/>
  </r>
  <r>
    <x v="1"/>
  </r>
  <r>
    <x v="3"/>
  </r>
  <r>
    <x v="4"/>
  </r>
  <r>
    <x v="1"/>
  </r>
  <r>
    <x v="7"/>
  </r>
  <r>
    <x v="1"/>
  </r>
  <r>
    <x v="9"/>
  </r>
  <r>
    <x v="4"/>
  </r>
  <r>
    <x v="10"/>
  </r>
  <r>
    <x v="3"/>
  </r>
  <r>
    <x v="0"/>
  </r>
  <r>
    <x v="4"/>
  </r>
  <r>
    <x v="11"/>
  </r>
  <r>
    <x v="11"/>
  </r>
  <r>
    <x v="7"/>
  </r>
  <r>
    <x v="1"/>
  </r>
  <r>
    <x v="4"/>
  </r>
  <r>
    <x v="11"/>
  </r>
  <r>
    <x v="7"/>
  </r>
  <r>
    <x v="6"/>
  </r>
  <r>
    <x v="9"/>
  </r>
  <r>
    <x v="5"/>
  </r>
  <r>
    <x v="8"/>
  </r>
  <r>
    <x v="8"/>
  </r>
  <r>
    <x v="6"/>
  </r>
  <r>
    <x v="1"/>
  </r>
  <r>
    <x v="11"/>
  </r>
  <r>
    <x v="4"/>
  </r>
  <r>
    <x v="5"/>
  </r>
  <r>
    <x v="2"/>
  </r>
  <r>
    <x v="0"/>
  </r>
  <r>
    <x v="0"/>
  </r>
  <r>
    <x v="7"/>
  </r>
  <r>
    <x v="9"/>
  </r>
  <r>
    <x v="0"/>
  </r>
  <r>
    <x v="0"/>
  </r>
  <r>
    <x v="4"/>
  </r>
  <r>
    <x v="0"/>
  </r>
  <r>
    <x v="3"/>
  </r>
  <r>
    <x v="4"/>
  </r>
  <r>
    <x v="0"/>
  </r>
  <r>
    <x v="9"/>
  </r>
  <r>
    <x v="6"/>
  </r>
  <r>
    <x v="3"/>
  </r>
  <r>
    <x v="10"/>
  </r>
  <r>
    <x v="5"/>
  </r>
  <r>
    <x v="7"/>
  </r>
  <r>
    <x v="10"/>
  </r>
  <r>
    <x v="1"/>
  </r>
  <r>
    <x v="11"/>
  </r>
  <r>
    <x v="10"/>
  </r>
  <r>
    <x v="1"/>
  </r>
  <r>
    <x v="1"/>
  </r>
  <r>
    <x v="11"/>
  </r>
  <r>
    <x v="11"/>
  </r>
  <r>
    <x v="6"/>
  </r>
  <r>
    <x v="8"/>
  </r>
  <r>
    <x v="4"/>
  </r>
  <r>
    <x v="8"/>
  </r>
  <r>
    <x v="11"/>
  </r>
  <r>
    <x v="1"/>
  </r>
  <r>
    <x v="1"/>
  </r>
  <r>
    <x v="9"/>
  </r>
  <r>
    <x v="4"/>
  </r>
  <r>
    <x v="7"/>
  </r>
  <r>
    <x v="5"/>
  </r>
  <r>
    <x v="3"/>
  </r>
  <r>
    <x v="11"/>
  </r>
  <r>
    <x v="0"/>
  </r>
  <r>
    <x v="1"/>
  </r>
  <r>
    <x v="7"/>
  </r>
  <r>
    <x v="1"/>
  </r>
  <r>
    <x v="9"/>
  </r>
  <r>
    <x v="5"/>
  </r>
  <r>
    <x v="7"/>
  </r>
  <r>
    <x v="10"/>
  </r>
  <r>
    <x v="4"/>
  </r>
  <r>
    <x v="0"/>
  </r>
  <r>
    <x v="9"/>
  </r>
  <r>
    <x v="0"/>
  </r>
  <r>
    <x v="4"/>
  </r>
  <r>
    <x v="3"/>
  </r>
  <r>
    <x v="11"/>
  </r>
  <r>
    <x v="7"/>
  </r>
  <r>
    <x v="11"/>
  </r>
  <r>
    <x v="11"/>
  </r>
  <r>
    <x v="3"/>
  </r>
  <r>
    <x v="1"/>
  </r>
  <r>
    <x v="0"/>
  </r>
  <r>
    <x v="8"/>
  </r>
  <r>
    <x v="8"/>
  </r>
  <r>
    <x v="3"/>
  </r>
  <r>
    <x v="9"/>
  </r>
  <r>
    <x v="1"/>
  </r>
  <r>
    <x v="5"/>
  </r>
  <r>
    <x v="3"/>
  </r>
  <r>
    <x v="11"/>
  </r>
  <r>
    <x v="10"/>
  </r>
  <r>
    <x v="9"/>
  </r>
  <r>
    <x v="10"/>
  </r>
  <r>
    <x v="6"/>
  </r>
  <r>
    <x v="2"/>
  </r>
  <r>
    <x v="0"/>
  </r>
  <r>
    <x v="8"/>
  </r>
  <r>
    <x v="4"/>
  </r>
  <r>
    <x v="7"/>
  </r>
  <r>
    <x v="3"/>
  </r>
  <r>
    <x v="3"/>
  </r>
  <r>
    <x v="3"/>
  </r>
  <r>
    <x v="1"/>
  </r>
  <r>
    <x v="11"/>
  </r>
  <r>
    <x v="11"/>
  </r>
  <r>
    <x v="9"/>
  </r>
  <r>
    <x v="4"/>
  </r>
  <r>
    <x v="10"/>
  </r>
  <r>
    <x v="9"/>
  </r>
  <r>
    <x v="5"/>
  </r>
  <r>
    <x v="3"/>
  </r>
  <r>
    <x v="1"/>
  </r>
  <r>
    <x v="1"/>
  </r>
  <r>
    <x v="10"/>
  </r>
  <r>
    <x v="7"/>
  </r>
  <r>
    <x v="9"/>
  </r>
  <r>
    <x v="8"/>
  </r>
  <r>
    <x v="9"/>
  </r>
  <r>
    <x v="6"/>
  </r>
  <r>
    <x v="11"/>
  </r>
  <r>
    <x v="11"/>
  </r>
  <r>
    <x v="6"/>
  </r>
  <r>
    <x v="9"/>
  </r>
  <r>
    <x v="3"/>
  </r>
  <r>
    <x v="10"/>
  </r>
  <r>
    <x v="8"/>
  </r>
  <r>
    <x v="11"/>
  </r>
  <r>
    <x v="3"/>
  </r>
  <r>
    <x v="1"/>
  </r>
  <r>
    <x v="10"/>
  </r>
  <r>
    <x v="10"/>
  </r>
  <r>
    <x v="11"/>
  </r>
  <r>
    <x v="8"/>
  </r>
  <r>
    <x v="7"/>
  </r>
  <r>
    <x v="10"/>
  </r>
  <r>
    <x v="8"/>
  </r>
  <r>
    <x v="5"/>
  </r>
  <r>
    <x v="6"/>
  </r>
  <r>
    <x v="9"/>
  </r>
  <r>
    <x v="4"/>
  </r>
  <r>
    <x v="8"/>
  </r>
  <r>
    <x v="5"/>
  </r>
  <r>
    <x v="6"/>
  </r>
  <r>
    <x v="2"/>
  </r>
  <r>
    <x v="7"/>
  </r>
  <r>
    <x v="6"/>
  </r>
  <r>
    <x v="10"/>
  </r>
  <r>
    <x v="0"/>
  </r>
  <r>
    <x v="4"/>
  </r>
  <r>
    <x v="3"/>
  </r>
  <r>
    <x v="10"/>
  </r>
  <r>
    <x v="10"/>
  </r>
  <r>
    <x v="9"/>
  </r>
  <r>
    <x v="0"/>
  </r>
  <r>
    <x v="11"/>
  </r>
  <r>
    <x v="4"/>
  </r>
  <r>
    <x v="11"/>
  </r>
  <r>
    <x v="3"/>
  </r>
  <r>
    <x v="7"/>
  </r>
  <r>
    <x v="3"/>
  </r>
  <r>
    <x v="7"/>
  </r>
  <r>
    <x v="1"/>
  </r>
  <r>
    <x v="8"/>
  </r>
  <r>
    <x v="10"/>
  </r>
  <r>
    <x v="2"/>
  </r>
  <r>
    <x v="7"/>
  </r>
  <r>
    <x v="4"/>
  </r>
  <r>
    <x v="4"/>
  </r>
  <r>
    <x v="0"/>
  </r>
  <r>
    <x v="8"/>
  </r>
  <r>
    <x v="1"/>
  </r>
  <r>
    <x v="9"/>
  </r>
  <r>
    <x v="7"/>
  </r>
  <r>
    <x v="2"/>
  </r>
  <r>
    <x v="5"/>
  </r>
  <r>
    <x v="10"/>
  </r>
  <r>
    <x v="9"/>
  </r>
  <r>
    <x v="2"/>
  </r>
  <r>
    <x v="0"/>
  </r>
  <r>
    <x v="0"/>
  </r>
  <r>
    <x v="9"/>
  </r>
  <r>
    <x v="5"/>
  </r>
  <r>
    <x v="10"/>
  </r>
  <r>
    <x v="0"/>
  </r>
  <r>
    <x v="6"/>
  </r>
  <r>
    <x v="11"/>
  </r>
  <r>
    <x v="10"/>
  </r>
  <r>
    <x v="5"/>
  </r>
  <r>
    <x v="0"/>
  </r>
  <r>
    <x v="2"/>
  </r>
  <r>
    <x v="7"/>
  </r>
  <r>
    <x v="11"/>
  </r>
  <r>
    <x v="3"/>
  </r>
  <r>
    <x v="1"/>
  </r>
  <r>
    <x v="1"/>
  </r>
  <r>
    <x v="9"/>
  </r>
  <r>
    <x v="1"/>
  </r>
  <r>
    <x v="5"/>
  </r>
  <r>
    <x v="6"/>
  </r>
  <r>
    <x v="9"/>
  </r>
  <r>
    <x v="8"/>
  </r>
  <r>
    <x v="6"/>
  </r>
  <r>
    <x v="7"/>
  </r>
  <r>
    <x v="3"/>
  </r>
  <r>
    <x v="8"/>
  </r>
  <r>
    <x v="3"/>
  </r>
  <r>
    <x v="5"/>
  </r>
  <r>
    <x v="6"/>
  </r>
  <r>
    <x v="10"/>
  </r>
  <r>
    <x v="1"/>
  </r>
  <r>
    <x v="5"/>
  </r>
  <r>
    <x v="9"/>
  </r>
  <r>
    <x v="11"/>
  </r>
  <r>
    <x v="9"/>
  </r>
  <r>
    <x v="7"/>
  </r>
  <r>
    <x v="8"/>
  </r>
  <r>
    <x v="1"/>
  </r>
  <r>
    <x v="10"/>
  </r>
  <r>
    <x v="4"/>
  </r>
  <r>
    <x v="8"/>
  </r>
  <r>
    <x v="9"/>
  </r>
  <r>
    <x v="6"/>
  </r>
  <r>
    <x v="7"/>
  </r>
  <r>
    <x v="4"/>
  </r>
  <r>
    <x v="8"/>
  </r>
  <r>
    <x v="10"/>
  </r>
  <r>
    <x v="2"/>
  </r>
  <r>
    <x v="11"/>
  </r>
  <r>
    <x v="4"/>
  </r>
  <r>
    <x v="10"/>
  </r>
  <r>
    <x v="0"/>
  </r>
  <r>
    <x v="10"/>
  </r>
  <r>
    <x v="4"/>
  </r>
  <r>
    <x v="6"/>
  </r>
  <r>
    <x v="6"/>
  </r>
  <r>
    <x v="1"/>
  </r>
  <r>
    <x v="5"/>
  </r>
  <r>
    <x v="10"/>
  </r>
  <r>
    <x v="4"/>
  </r>
  <r>
    <x v="8"/>
  </r>
  <r>
    <x v="5"/>
  </r>
  <r>
    <x v="5"/>
  </r>
  <r>
    <x v="10"/>
  </r>
  <r>
    <x v="7"/>
  </r>
  <r>
    <x v="6"/>
  </r>
  <r>
    <x v="8"/>
  </r>
  <r>
    <x v="6"/>
  </r>
  <r>
    <x v="1"/>
  </r>
  <r>
    <x v="10"/>
  </r>
  <r>
    <x v="6"/>
  </r>
  <r>
    <x v="3"/>
  </r>
  <r>
    <x v="11"/>
  </r>
  <r>
    <x v="9"/>
  </r>
  <r>
    <x v="9"/>
  </r>
  <r>
    <x v="2"/>
  </r>
  <r>
    <x v="6"/>
  </r>
  <r>
    <x v="6"/>
  </r>
  <r>
    <x v="3"/>
  </r>
  <r>
    <x v="4"/>
  </r>
  <r>
    <x v="9"/>
  </r>
  <r>
    <x v="4"/>
  </r>
  <r>
    <x v="3"/>
  </r>
  <r>
    <x v="1"/>
  </r>
  <r>
    <x v="1"/>
  </r>
  <r>
    <x v="6"/>
  </r>
  <r>
    <x v="6"/>
  </r>
  <r>
    <x v="7"/>
  </r>
  <r>
    <x v="1"/>
  </r>
  <r>
    <x v="5"/>
  </r>
  <r>
    <x v="10"/>
  </r>
  <r>
    <x v="8"/>
  </r>
  <r>
    <x v="7"/>
  </r>
  <r>
    <x v="11"/>
  </r>
  <r>
    <x v="7"/>
  </r>
  <r>
    <x v="6"/>
  </r>
  <r>
    <x v="11"/>
  </r>
  <r>
    <x v="8"/>
  </r>
  <r>
    <x v="6"/>
  </r>
  <r>
    <x v="6"/>
  </r>
  <r>
    <x v="3"/>
  </r>
  <r>
    <x v="9"/>
  </r>
  <r>
    <x v="0"/>
  </r>
  <r>
    <x v="6"/>
  </r>
  <r>
    <x v="3"/>
  </r>
  <r>
    <x v="5"/>
  </r>
  <r>
    <x v="1"/>
  </r>
  <r>
    <x v="8"/>
  </r>
  <r>
    <x v="5"/>
  </r>
  <r>
    <x v="1"/>
  </r>
  <r>
    <x v="7"/>
  </r>
  <r>
    <x v="11"/>
  </r>
  <r>
    <x v="11"/>
  </r>
  <r>
    <x v="0"/>
  </r>
  <r>
    <x v="1"/>
  </r>
  <r>
    <x v="7"/>
  </r>
  <r>
    <x v="11"/>
  </r>
  <r>
    <x v="5"/>
  </r>
  <r>
    <x v="4"/>
  </r>
  <r>
    <x v="7"/>
  </r>
  <r>
    <x v="10"/>
  </r>
  <r>
    <x v="1"/>
  </r>
  <r>
    <x v="9"/>
  </r>
  <r>
    <x v="3"/>
  </r>
  <r>
    <x v="6"/>
  </r>
  <r>
    <x v="11"/>
  </r>
  <r>
    <x v="9"/>
  </r>
  <r>
    <x v="4"/>
  </r>
  <r>
    <x v="11"/>
  </r>
  <r>
    <x v="9"/>
  </r>
  <r>
    <x v="2"/>
  </r>
  <r>
    <x v="10"/>
  </r>
  <r>
    <x v="1"/>
  </r>
  <r>
    <x v="2"/>
  </r>
  <r>
    <x v="4"/>
  </r>
  <r>
    <x v="9"/>
  </r>
  <r>
    <x v="3"/>
  </r>
  <r>
    <x v="7"/>
  </r>
  <r>
    <x v="6"/>
  </r>
  <r>
    <x v="6"/>
  </r>
  <r>
    <x v="3"/>
  </r>
  <r>
    <x v="0"/>
  </r>
  <r>
    <x v="4"/>
  </r>
  <r>
    <x v="11"/>
  </r>
  <r>
    <x v="5"/>
  </r>
  <r>
    <x v="1"/>
  </r>
  <r>
    <x v="4"/>
  </r>
  <r>
    <x v="2"/>
  </r>
  <r>
    <x v="10"/>
  </r>
  <r>
    <x v="4"/>
  </r>
  <r>
    <x v="3"/>
  </r>
  <r>
    <x v="8"/>
  </r>
  <r>
    <x v="5"/>
  </r>
  <r>
    <x v="10"/>
  </r>
  <r>
    <x v="3"/>
  </r>
  <r>
    <x v="6"/>
  </r>
  <r>
    <x v="6"/>
  </r>
  <r>
    <x v="0"/>
  </r>
  <r>
    <x v="8"/>
  </r>
  <r>
    <x v="5"/>
  </r>
  <r>
    <x v="0"/>
  </r>
  <r>
    <x v="6"/>
  </r>
  <r>
    <x v="0"/>
  </r>
  <r>
    <x v="10"/>
  </r>
  <r>
    <x v="7"/>
  </r>
  <r>
    <x v="11"/>
  </r>
  <r>
    <x v="11"/>
  </r>
  <r>
    <x v="1"/>
  </r>
  <r>
    <x v="4"/>
  </r>
  <r>
    <x v="9"/>
  </r>
  <r>
    <x v="10"/>
  </r>
  <r>
    <x v="1"/>
  </r>
  <r>
    <x v="1"/>
  </r>
  <r>
    <x v="6"/>
  </r>
  <r>
    <x v="5"/>
  </r>
  <r>
    <x v="3"/>
  </r>
  <r>
    <x v="3"/>
  </r>
  <r>
    <x v="0"/>
  </r>
  <r>
    <x v="4"/>
  </r>
  <r>
    <x v="7"/>
  </r>
  <r>
    <x v="11"/>
  </r>
  <r>
    <x v="10"/>
  </r>
  <r>
    <x v="8"/>
  </r>
  <r>
    <x v="5"/>
  </r>
  <r>
    <x v="2"/>
  </r>
  <r>
    <x v="3"/>
  </r>
  <r>
    <x v="0"/>
  </r>
  <r>
    <x v="10"/>
  </r>
  <r>
    <x v="10"/>
  </r>
  <r>
    <x v="0"/>
  </r>
  <r>
    <x v="8"/>
  </r>
  <r>
    <x v="6"/>
  </r>
  <r>
    <x v="0"/>
  </r>
  <r>
    <x v="4"/>
  </r>
  <r>
    <x v="8"/>
  </r>
  <r>
    <x v="9"/>
  </r>
  <r>
    <x v="5"/>
  </r>
  <r>
    <x v="11"/>
  </r>
  <r>
    <x v="7"/>
  </r>
  <r>
    <x v="1"/>
  </r>
  <r>
    <x v="5"/>
  </r>
  <r>
    <x v="2"/>
  </r>
  <r>
    <x v="10"/>
  </r>
  <r>
    <x v="8"/>
  </r>
  <r>
    <x v="4"/>
  </r>
  <r>
    <x v="5"/>
  </r>
  <r>
    <x v="4"/>
  </r>
  <r>
    <x v="0"/>
  </r>
  <r>
    <x v="5"/>
  </r>
  <r>
    <x v="8"/>
  </r>
  <r>
    <x v="6"/>
  </r>
  <r>
    <x v="9"/>
  </r>
  <r>
    <x v="3"/>
  </r>
  <r>
    <x v="10"/>
  </r>
  <r>
    <x v="7"/>
  </r>
  <r>
    <x v="11"/>
  </r>
  <r>
    <x v="7"/>
  </r>
  <r>
    <x v="6"/>
  </r>
  <r>
    <x v="11"/>
  </r>
  <r>
    <x v="8"/>
  </r>
  <r>
    <x v="6"/>
  </r>
  <r>
    <x v="5"/>
  </r>
  <r>
    <x v="11"/>
  </r>
  <r>
    <x v="2"/>
  </r>
  <r>
    <x v="1"/>
  </r>
  <r>
    <x v="9"/>
  </r>
  <r>
    <x v="7"/>
  </r>
  <r>
    <x v="7"/>
  </r>
  <r>
    <x v="9"/>
  </r>
  <r>
    <x v="2"/>
  </r>
  <r>
    <x v="9"/>
  </r>
  <r>
    <x v="4"/>
  </r>
  <r>
    <x v="10"/>
  </r>
  <r>
    <x v="2"/>
  </r>
  <r>
    <x v="8"/>
  </r>
  <r>
    <x v="8"/>
  </r>
  <r>
    <x v="11"/>
  </r>
  <r>
    <x v="5"/>
  </r>
  <r>
    <x v="5"/>
  </r>
  <r>
    <x v="11"/>
  </r>
  <r>
    <x v="8"/>
  </r>
  <r>
    <x v="5"/>
  </r>
  <r>
    <x v="8"/>
  </r>
  <r>
    <x v="0"/>
  </r>
  <r>
    <x v="2"/>
  </r>
  <r>
    <x v="11"/>
  </r>
  <r>
    <x v="1"/>
  </r>
  <r>
    <x v="0"/>
  </r>
  <r>
    <x v="10"/>
  </r>
  <r>
    <x v="5"/>
  </r>
  <r>
    <x v="4"/>
  </r>
  <r>
    <x v="0"/>
  </r>
  <r>
    <x v="11"/>
  </r>
  <r>
    <x v="3"/>
  </r>
  <r>
    <x v="1"/>
  </r>
  <r>
    <x v="0"/>
  </r>
  <r>
    <x v="9"/>
  </r>
  <r>
    <x v="0"/>
  </r>
  <r>
    <x v="10"/>
  </r>
  <r>
    <x v="9"/>
  </r>
  <r>
    <x v="1"/>
  </r>
  <r>
    <x v="9"/>
  </r>
  <r>
    <x v="6"/>
  </r>
  <r>
    <x v="5"/>
  </r>
  <r>
    <x v="2"/>
  </r>
  <r>
    <x v="0"/>
  </r>
  <r>
    <x v="8"/>
  </r>
  <r>
    <x v="1"/>
  </r>
  <r>
    <x v="8"/>
  </r>
  <r>
    <x v="1"/>
  </r>
  <r>
    <x v="9"/>
  </r>
  <r>
    <x v="11"/>
  </r>
  <r>
    <x v="7"/>
  </r>
  <r>
    <x v="5"/>
  </r>
  <r>
    <x v="2"/>
  </r>
  <r>
    <x v="7"/>
  </r>
  <r>
    <x v="1"/>
  </r>
  <r>
    <x v="8"/>
  </r>
  <r>
    <x v="6"/>
  </r>
  <r>
    <x v="8"/>
  </r>
  <r>
    <x v="2"/>
  </r>
  <r>
    <x v="9"/>
  </r>
  <r>
    <x v="6"/>
  </r>
  <r>
    <x v="8"/>
  </r>
  <r>
    <x v="9"/>
  </r>
  <r>
    <x v="2"/>
  </r>
  <r>
    <x v="2"/>
  </r>
  <r>
    <x v="11"/>
  </r>
  <r>
    <x v="4"/>
  </r>
  <r>
    <x v="10"/>
  </r>
  <r>
    <x v="11"/>
  </r>
  <r>
    <x v="10"/>
  </r>
  <r>
    <x v="3"/>
  </r>
  <r>
    <x v="3"/>
  </r>
  <r>
    <x v="0"/>
  </r>
  <r>
    <x v="7"/>
  </r>
  <r>
    <x v="2"/>
  </r>
  <r>
    <x v="3"/>
  </r>
  <r>
    <x v="9"/>
  </r>
  <r>
    <x v="8"/>
  </r>
  <r>
    <x v="10"/>
  </r>
  <r>
    <x v="0"/>
  </r>
  <r>
    <x v="5"/>
  </r>
  <r>
    <x v="3"/>
  </r>
  <r>
    <x v="1"/>
  </r>
  <r>
    <x v="0"/>
  </r>
  <r>
    <x v="9"/>
  </r>
  <r>
    <x v="3"/>
  </r>
  <r>
    <x v="8"/>
  </r>
  <r>
    <x v="11"/>
  </r>
  <r>
    <x v="8"/>
  </r>
  <r>
    <x v="10"/>
  </r>
  <r>
    <x v="7"/>
  </r>
  <r>
    <x v="9"/>
  </r>
  <r>
    <x v="1"/>
  </r>
  <r>
    <x v="2"/>
  </r>
  <r>
    <x v="8"/>
  </r>
  <r>
    <x v="2"/>
  </r>
  <r>
    <x v="9"/>
  </r>
  <r>
    <x v="5"/>
  </r>
  <r>
    <x v="6"/>
  </r>
  <r>
    <x v="10"/>
  </r>
  <r>
    <x v="6"/>
  </r>
  <r>
    <x v="0"/>
  </r>
  <r>
    <x v="0"/>
  </r>
  <r>
    <x v="7"/>
  </r>
  <r>
    <x v="2"/>
  </r>
  <r>
    <x v="1"/>
  </r>
  <r>
    <x v="5"/>
  </r>
  <r>
    <x v="3"/>
  </r>
  <r>
    <x v="7"/>
  </r>
  <r>
    <x v="7"/>
  </r>
  <r>
    <x v="9"/>
  </r>
  <r>
    <x v="8"/>
  </r>
  <r>
    <x v="11"/>
  </r>
  <r>
    <x v="8"/>
  </r>
  <r>
    <x v="2"/>
  </r>
  <r>
    <x v="4"/>
  </r>
  <r>
    <x v="3"/>
  </r>
  <r>
    <x v="8"/>
  </r>
  <r>
    <x v="1"/>
  </r>
  <r>
    <x v="10"/>
  </r>
  <r>
    <x v="7"/>
  </r>
  <r>
    <x v="0"/>
  </r>
  <r>
    <x v="1"/>
  </r>
  <r>
    <x v="6"/>
  </r>
  <r>
    <x v="7"/>
  </r>
  <r>
    <x v="8"/>
  </r>
  <r>
    <x v="2"/>
  </r>
  <r>
    <x v="11"/>
  </r>
  <r>
    <x v="6"/>
  </r>
  <r>
    <x v="0"/>
  </r>
  <r>
    <x v="4"/>
  </r>
  <r>
    <x v="8"/>
  </r>
  <r>
    <x v="11"/>
  </r>
  <r>
    <x v="2"/>
  </r>
</pivotCacheRecords>
</file>

<file path=xl/pivotCache/pivotCacheRecords2.xml><?xml version="1.0" encoding="utf-8"?>
<pivotCacheRecords xmlns="http://schemas.openxmlformats.org/spreadsheetml/2006/main" xmlns:r="http://schemas.openxmlformats.org/officeDocument/2006/relationships" count="753">
  <r>
    <x v="0"/>
  </r>
  <r>
    <x v="1"/>
  </r>
  <r>
    <x v="2"/>
  </r>
  <r>
    <x v="1"/>
  </r>
  <r>
    <x v="0"/>
  </r>
  <r>
    <x v="2"/>
  </r>
  <r>
    <x v="2"/>
  </r>
  <r>
    <x v="2"/>
  </r>
  <r>
    <x v="0"/>
  </r>
  <r>
    <x v="1"/>
  </r>
  <r>
    <x v="0"/>
  </r>
  <r>
    <x v="2"/>
  </r>
  <r>
    <x v="0"/>
  </r>
  <r>
    <x v="0"/>
  </r>
  <r>
    <x v="3"/>
  </r>
  <r>
    <x v="2"/>
  </r>
  <r>
    <x v="3"/>
  </r>
  <r>
    <x v="3"/>
  </r>
  <r>
    <x v="0"/>
  </r>
  <r>
    <x v="1"/>
  </r>
  <r>
    <x v="0"/>
  </r>
  <r>
    <x v="2"/>
  </r>
  <r>
    <x v="2"/>
  </r>
  <r>
    <x v="1"/>
  </r>
  <r>
    <x v="2"/>
  </r>
  <r>
    <x v="2"/>
  </r>
  <r>
    <x v="0"/>
  </r>
  <r>
    <x v="2"/>
  </r>
  <r>
    <x v="2"/>
  </r>
  <r>
    <x v="0"/>
  </r>
  <r>
    <x v="2"/>
  </r>
  <r>
    <x v="2"/>
  </r>
  <r>
    <x v="2"/>
  </r>
  <r>
    <x v="3"/>
  </r>
  <r>
    <x v="2"/>
  </r>
  <r>
    <x v="2"/>
  </r>
  <r>
    <x v="0"/>
  </r>
  <r>
    <x v="2"/>
  </r>
  <r>
    <x v="2"/>
  </r>
  <r>
    <x v="3"/>
  </r>
  <r>
    <x v="0"/>
  </r>
  <r>
    <x v="0"/>
  </r>
  <r>
    <x v="2"/>
  </r>
  <r>
    <x v="0"/>
  </r>
  <r>
    <x v="0"/>
  </r>
  <r>
    <x v="0"/>
  </r>
  <r>
    <x v="2"/>
  </r>
  <r>
    <x v="1"/>
  </r>
  <r>
    <x v="2"/>
  </r>
  <r>
    <x v="2"/>
  </r>
  <r>
    <x v="2"/>
  </r>
  <r>
    <x v="2"/>
  </r>
  <r>
    <x v="0"/>
  </r>
  <r>
    <x v="0"/>
  </r>
  <r>
    <x v="2"/>
  </r>
  <r>
    <x v="4"/>
  </r>
  <r>
    <x v="2"/>
  </r>
  <r>
    <x v="2"/>
  </r>
  <r>
    <x v="0"/>
  </r>
  <r>
    <x v="2"/>
  </r>
  <r>
    <x v="0"/>
  </r>
  <r>
    <x v="2"/>
  </r>
  <r>
    <x v="2"/>
  </r>
  <r>
    <x v="1"/>
  </r>
  <r>
    <x v="4"/>
  </r>
  <r>
    <x v="1"/>
  </r>
  <r>
    <x v="0"/>
  </r>
  <r>
    <x v="2"/>
  </r>
  <r>
    <x v="2"/>
  </r>
  <r>
    <x v="0"/>
  </r>
  <r>
    <x v="4"/>
  </r>
  <r>
    <x v="2"/>
  </r>
  <r>
    <x v="2"/>
  </r>
  <r>
    <x v="0"/>
  </r>
  <r>
    <x v="0"/>
  </r>
  <r>
    <x v="2"/>
  </r>
  <r>
    <x v="2"/>
  </r>
  <r>
    <x v="3"/>
  </r>
  <r>
    <x v="0"/>
  </r>
  <r>
    <x v="2"/>
  </r>
  <r>
    <x v="2"/>
  </r>
  <r>
    <x v="0"/>
  </r>
  <r>
    <x v="1"/>
  </r>
  <r>
    <x v="1"/>
  </r>
  <r>
    <x v="0"/>
  </r>
  <r>
    <x v="2"/>
  </r>
  <r>
    <x v="2"/>
  </r>
  <r>
    <x v="0"/>
  </r>
  <r>
    <x v="2"/>
  </r>
  <r>
    <x v="0"/>
  </r>
  <r>
    <x v="0"/>
  </r>
  <r>
    <x v="0"/>
  </r>
  <r>
    <x v="2"/>
  </r>
  <r>
    <x v="2"/>
  </r>
  <r>
    <x v="2"/>
  </r>
  <r>
    <x v="1"/>
  </r>
  <r>
    <x v="0"/>
  </r>
  <r>
    <x v="2"/>
  </r>
  <r>
    <x v="0"/>
  </r>
  <r>
    <x v="0"/>
  </r>
  <r>
    <x v="2"/>
  </r>
  <r>
    <x v="2"/>
  </r>
  <r>
    <x v="0"/>
  </r>
  <r>
    <x v="2"/>
  </r>
  <r>
    <x v="2"/>
  </r>
  <r>
    <x v="1"/>
  </r>
  <r>
    <x v="0"/>
  </r>
  <r>
    <x v="2"/>
  </r>
  <r>
    <x v="2"/>
  </r>
  <r>
    <x v="1"/>
  </r>
  <r>
    <x v="4"/>
  </r>
  <r>
    <x v="2"/>
  </r>
  <r>
    <x v="2"/>
  </r>
  <r>
    <x v="2"/>
  </r>
  <r>
    <x v="2"/>
  </r>
  <r>
    <x v="2"/>
  </r>
  <r>
    <x v="2"/>
  </r>
  <r>
    <x v="3"/>
  </r>
  <r>
    <x v="0"/>
  </r>
  <r>
    <x v="2"/>
  </r>
  <r>
    <x v="2"/>
  </r>
  <r>
    <x v="0"/>
  </r>
  <r>
    <x v="0"/>
  </r>
  <r>
    <x v="0"/>
  </r>
  <r>
    <x v="2"/>
  </r>
  <r>
    <x v="2"/>
  </r>
  <r>
    <x v="2"/>
  </r>
  <r>
    <x v="2"/>
  </r>
  <r>
    <x v="2"/>
  </r>
  <r>
    <x v="2"/>
  </r>
  <r>
    <x v="2"/>
  </r>
  <r>
    <x v="1"/>
  </r>
  <r>
    <x v="4"/>
  </r>
  <r>
    <x v="0"/>
  </r>
  <r>
    <x v="0"/>
  </r>
  <r>
    <x v="0"/>
  </r>
  <r>
    <x v="2"/>
  </r>
  <r>
    <x v="3"/>
  </r>
  <r>
    <x v="0"/>
  </r>
  <r>
    <x v="2"/>
  </r>
  <r>
    <x v="0"/>
  </r>
  <r>
    <x v="0"/>
  </r>
  <r>
    <x v="0"/>
  </r>
  <r>
    <x v="2"/>
  </r>
  <r>
    <x v="0"/>
  </r>
  <r>
    <x v="0"/>
  </r>
  <r>
    <x v="2"/>
  </r>
  <r>
    <x v="0"/>
  </r>
  <r>
    <x v="0"/>
  </r>
  <r>
    <x v="4"/>
  </r>
  <r>
    <x v="2"/>
  </r>
  <r>
    <x v="0"/>
  </r>
  <r>
    <x v="1"/>
  </r>
  <r>
    <x v="2"/>
  </r>
  <r>
    <x v="2"/>
  </r>
  <r>
    <x v="2"/>
  </r>
  <r>
    <x v="1"/>
  </r>
  <r>
    <x v="0"/>
  </r>
  <r>
    <x v="1"/>
  </r>
  <r>
    <x v="0"/>
  </r>
  <r>
    <x v="0"/>
  </r>
  <r>
    <x v="0"/>
  </r>
  <r>
    <x v="4"/>
  </r>
  <r>
    <x v="4"/>
  </r>
  <r>
    <x v="2"/>
  </r>
  <r>
    <x v="2"/>
  </r>
  <r>
    <x v="2"/>
  </r>
  <r>
    <x v="0"/>
  </r>
  <r>
    <x v="1"/>
  </r>
  <r>
    <x v="0"/>
  </r>
  <r>
    <x v="4"/>
  </r>
  <r>
    <x v="1"/>
  </r>
  <r>
    <x v="2"/>
  </r>
  <r>
    <x v="1"/>
  </r>
  <r>
    <x v="0"/>
  </r>
  <r>
    <x v="2"/>
  </r>
  <r>
    <x v="0"/>
  </r>
  <r>
    <x v="1"/>
  </r>
  <r>
    <x v="2"/>
  </r>
  <r>
    <x v="0"/>
  </r>
  <r>
    <x v="2"/>
  </r>
  <r>
    <x v="4"/>
  </r>
  <r>
    <x v="0"/>
  </r>
  <r>
    <x v="2"/>
  </r>
  <r>
    <x v="2"/>
  </r>
  <r>
    <x v="0"/>
  </r>
  <r>
    <x v="2"/>
  </r>
  <r>
    <x v="2"/>
  </r>
  <r>
    <x v="2"/>
  </r>
  <r>
    <x v="2"/>
  </r>
  <r>
    <x v="2"/>
  </r>
  <r>
    <x v="4"/>
  </r>
  <r>
    <x v="2"/>
  </r>
  <r>
    <x v="2"/>
  </r>
  <r>
    <x v="0"/>
  </r>
  <r>
    <x v="2"/>
  </r>
  <r>
    <x v="1"/>
  </r>
  <r>
    <x v="0"/>
  </r>
  <r>
    <x v="0"/>
  </r>
  <r>
    <x v="1"/>
  </r>
  <r>
    <x v="0"/>
  </r>
  <r>
    <x v="1"/>
  </r>
  <r>
    <x v="2"/>
  </r>
  <r>
    <x v="2"/>
  </r>
  <r>
    <x v="2"/>
  </r>
  <r>
    <x v="2"/>
  </r>
  <r>
    <x v="0"/>
  </r>
  <r>
    <x v="0"/>
  </r>
  <r>
    <x v="1"/>
  </r>
  <r>
    <x v="0"/>
  </r>
  <r>
    <x v="4"/>
  </r>
  <r>
    <x v="0"/>
  </r>
  <r>
    <x v="2"/>
  </r>
  <r>
    <x v="0"/>
  </r>
  <r>
    <x v="2"/>
  </r>
  <r>
    <x v="2"/>
  </r>
  <r>
    <x v="2"/>
  </r>
  <r>
    <x v="2"/>
  </r>
  <r>
    <x v="2"/>
  </r>
  <r>
    <x v="2"/>
  </r>
  <r>
    <x v="5"/>
  </r>
  <r>
    <x v="4"/>
  </r>
  <r>
    <x v="2"/>
  </r>
  <r>
    <x v="5"/>
  </r>
  <r>
    <x v="4"/>
  </r>
  <r>
    <x v="1"/>
  </r>
  <r>
    <x v="0"/>
  </r>
  <r>
    <x v="0"/>
  </r>
  <r>
    <x v="0"/>
  </r>
  <r>
    <x v="0"/>
  </r>
  <r>
    <x v="0"/>
  </r>
  <r>
    <x v="0"/>
  </r>
  <r>
    <x v="0"/>
  </r>
  <r>
    <x v="2"/>
  </r>
  <r>
    <x v="1"/>
  </r>
  <r>
    <x v="0"/>
  </r>
  <r>
    <x v="0"/>
  </r>
  <r>
    <x v="2"/>
  </r>
  <r>
    <x v="0"/>
  </r>
  <r>
    <x v="0"/>
  </r>
  <r>
    <x v="4"/>
  </r>
  <r>
    <x v="2"/>
  </r>
  <r>
    <x v="0"/>
  </r>
  <r>
    <x v="4"/>
  </r>
  <r>
    <x v="1"/>
  </r>
  <r>
    <x v="2"/>
  </r>
  <r>
    <x v="2"/>
  </r>
  <r>
    <x v="2"/>
  </r>
  <r>
    <x v="0"/>
  </r>
  <r>
    <x v="2"/>
  </r>
  <r>
    <x v="4"/>
  </r>
  <r>
    <x v="2"/>
  </r>
  <r>
    <x v="2"/>
  </r>
  <r>
    <x v="4"/>
  </r>
  <r>
    <x v="0"/>
  </r>
  <r>
    <x v="2"/>
  </r>
  <r>
    <x v="2"/>
  </r>
  <r>
    <x v="2"/>
  </r>
  <r>
    <x v="2"/>
  </r>
  <r>
    <x v="0"/>
  </r>
  <r>
    <x v="2"/>
  </r>
  <r>
    <x v="0"/>
  </r>
  <r>
    <x v="0"/>
  </r>
  <r>
    <x v="5"/>
  </r>
  <r>
    <x v="1"/>
  </r>
  <r>
    <x v="2"/>
  </r>
  <r>
    <x v="2"/>
  </r>
  <r>
    <x v="0"/>
  </r>
  <r>
    <x v="1"/>
  </r>
  <r>
    <x v="0"/>
  </r>
  <r>
    <x v="0"/>
  </r>
  <r>
    <x v="2"/>
  </r>
  <r>
    <x v="0"/>
  </r>
  <r>
    <x v="2"/>
  </r>
  <r>
    <x v="0"/>
  </r>
  <r>
    <x v="2"/>
  </r>
  <r>
    <x v="0"/>
  </r>
  <r>
    <x v="1"/>
  </r>
  <r>
    <x v="0"/>
  </r>
  <r>
    <x v="0"/>
  </r>
  <r>
    <x v="0"/>
  </r>
  <r>
    <x v="4"/>
  </r>
  <r>
    <x v="0"/>
  </r>
  <r>
    <x v="4"/>
  </r>
  <r>
    <x v="0"/>
  </r>
  <r>
    <x v="0"/>
  </r>
  <r>
    <x v="2"/>
  </r>
  <r>
    <x v="0"/>
  </r>
  <r>
    <x v="0"/>
  </r>
  <r>
    <x v="2"/>
  </r>
  <r>
    <x v="1"/>
  </r>
  <r>
    <x v="3"/>
  </r>
  <r>
    <x v="4"/>
  </r>
  <r>
    <x v="0"/>
  </r>
  <r>
    <x v="2"/>
  </r>
  <r>
    <x v="5"/>
  </r>
  <r>
    <x v="2"/>
  </r>
  <r>
    <x v="4"/>
  </r>
  <r>
    <x v="2"/>
  </r>
  <r>
    <x v="2"/>
  </r>
  <r>
    <x v="0"/>
  </r>
  <r>
    <x v="2"/>
  </r>
  <r>
    <x v="2"/>
  </r>
  <r>
    <x v="2"/>
  </r>
  <r>
    <x v="2"/>
  </r>
  <r>
    <x v="2"/>
  </r>
  <r>
    <x v="0"/>
  </r>
  <r>
    <x v="1"/>
  </r>
  <r>
    <x v="0"/>
  </r>
  <r>
    <x v="0"/>
  </r>
  <r>
    <x v="0"/>
  </r>
  <r>
    <x v="0"/>
  </r>
  <r>
    <x v="0"/>
  </r>
  <r>
    <x v="0"/>
  </r>
  <r>
    <x v="2"/>
  </r>
  <r>
    <x v="2"/>
  </r>
  <r>
    <x v="2"/>
  </r>
  <r>
    <x v="0"/>
  </r>
  <r>
    <x v="0"/>
  </r>
  <r>
    <x v="2"/>
  </r>
  <r>
    <x v="0"/>
  </r>
  <r>
    <x v="0"/>
  </r>
  <r>
    <x v="0"/>
  </r>
  <r>
    <x v="2"/>
  </r>
  <r>
    <x v="2"/>
  </r>
  <r>
    <x v="1"/>
  </r>
  <r>
    <x v="2"/>
  </r>
  <r>
    <x v="0"/>
  </r>
  <r>
    <x v="4"/>
  </r>
  <r>
    <x v="2"/>
  </r>
  <r>
    <x v="0"/>
  </r>
  <r>
    <x v="2"/>
  </r>
  <r>
    <x v="0"/>
  </r>
  <r>
    <x v="2"/>
  </r>
  <r>
    <x v="3"/>
  </r>
  <r>
    <x v="4"/>
  </r>
  <r>
    <x v="4"/>
  </r>
  <r>
    <x v="5"/>
  </r>
  <r>
    <x v="0"/>
  </r>
  <r>
    <x v="0"/>
  </r>
  <r>
    <x v="0"/>
  </r>
  <r>
    <x v="0"/>
  </r>
  <r>
    <x v="4"/>
  </r>
  <r>
    <x v="2"/>
  </r>
  <r>
    <x v="0"/>
  </r>
  <r>
    <x v="1"/>
  </r>
  <r>
    <x v="2"/>
  </r>
  <r>
    <x v="2"/>
  </r>
  <r>
    <x v="2"/>
  </r>
  <r>
    <x v="2"/>
  </r>
  <r>
    <x v="0"/>
  </r>
  <r>
    <x v="2"/>
  </r>
  <r>
    <x v="2"/>
  </r>
  <r>
    <x v="0"/>
  </r>
  <r>
    <x v="2"/>
  </r>
  <r>
    <x v="2"/>
  </r>
  <r>
    <x v="2"/>
  </r>
  <r>
    <x v="0"/>
  </r>
  <r>
    <x v="1"/>
  </r>
  <r>
    <x v="0"/>
  </r>
  <r>
    <x v="2"/>
  </r>
  <r>
    <x v="2"/>
  </r>
  <r>
    <x v="0"/>
  </r>
  <r>
    <x v="2"/>
  </r>
  <r>
    <x v="0"/>
  </r>
  <r>
    <x v="0"/>
  </r>
  <r>
    <x v="2"/>
  </r>
  <r>
    <x v="0"/>
  </r>
  <r>
    <x v="2"/>
  </r>
  <r>
    <x v="0"/>
  </r>
  <r>
    <x v="2"/>
  </r>
  <r>
    <x v="0"/>
  </r>
  <r>
    <x v="0"/>
  </r>
  <r>
    <x v="2"/>
  </r>
  <r>
    <x v="0"/>
  </r>
  <r>
    <x v="2"/>
  </r>
  <r>
    <x v="0"/>
  </r>
  <r>
    <x v="2"/>
  </r>
  <r>
    <x v="0"/>
  </r>
  <r>
    <x v="2"/>
  </r>
  <r>
    <x v="5"/>
  </r>
  <r>
    <x v="2"/>
  </r>
  <r>
    <x v="0"/>
  </r>
  <r>
    <x v="0"/>
  </r>
  <r>
    <x v="0"/>
  </r>
  <r>
    <x v="2"/>
  </r>
  <r>
    <x v="0"/>
  </r>
  <r>
    <x v="0"/>
  </r>
  <r>
    <x v="0"/>
  </r>
  <r>
    <x v="4"/>
  </r>
  <r>
    <x v="1"/>
  </r>
  <r>
    <x v="5"/>
  </r>
  <r>
    <x v="0"/>
  </r>
  <r>
    <x v="2"/>
  </r>
  <r>
    <x v="2"/>
  </r>
  <r>
    <x v="0"/>
  </r>
  <r>
    <x v="2"/>
  </r>
  <r>
    <x v="0"/>
  </r>
  <r>
    <x v="2"/>
  </r>
  <r>
    <x v="3"/>
  </r>
  <r>
    <x v="2"/>
  </r>
  <r>
    <x v="0"/>
  </r>
  <r>
    <x v="2"/>
  </r>
  <r>
    <x v="0"/>
  </r>
  <r>
    <x v="0"/>
  </r>
  <r>
    <x v="0"/>
  </r>
  <r>
    <x v="2"/>
  </r>
  <r>
    <x v="0"/>
  </r>
  <r>
    <x v="2"/>
  </r>
  <r>
    <x v="2"/>
  </r>
  <r>
    <x v="0"/>
  </r>
  <r>
    <x v="1"/>
  </r>
  <r>
    <x v="0"/>
  </r>
  <r>
    <x v="2"/>
  </r>
  <r>
    <x v="2"/>
  </r>
  <r>
    <x v="3"/>
  </r>
  <r>
    <x v="2"/>
  </r>
  <r>
    <x v="0"/>
  </r>
  <r>
    <x v="2"/>
  </r>
  <r>
    <x v="2"/>
  </r>
  <r>
    <x v="0"/>
  </r>
  <r>
    <x v="0"/>
  </r>
  <r>
    <x v="0"/>
  </r>
  <r>
    <x v="2"/>
  </r>
  <r>
    <x v="4"/>
  </r>
  <r>
    <x v="2"/>
  </r>
  <r>
    <x v="2"/>
  </r>
  <r>
    <x v="5"/>
  </r>
  <r>
    <x v="4"/>
  </r>
  <r>
    <x v="1"/>
  </r>
  <r>
    <x v="0"/>
  </r>
  <r>
    <x v="0"/>
  </r>
  <r>
    <x v="2"/>
  </r>
  <r>
    <x v="2"/>
  </r>
  <r>
    <x v="0"/>
  </r>
  <r>
    <x v="2"/>
  </r>
  <r>
    <x v="2"/>
  </r>
  <r>
    <x v="2"/>
  </r>
  <r>
    <x v="0"/>
  </r>
  <r>
    <x v="2"/>
  </r>
  <r>
    <x v="1"/>
  </r>
  <r>
    <x v="0"/>
  </r>
  <r>
    <x v="0"/>
  </r>
  <r>
    <x v="1"/>
  </r>
  <r>
    <x v="1"/>
  </r>
  <r>
    <x v="0"/>
  </r>
  <r>
    <x v="2"/>
  </r>
  <r>
    <x v="0"/>
  </r>
  <r>
    <x v="0"/>
  </r>
  <r>
    <x v="1"/>
  </r>
  <r>
    <x v="2"/>
  </r>
  <r>
    <x v="0"/>
  </r>
  <r>
    <x v="2"/>
  </r>
  <r>
    <x v="2"/>
  </r>
  <r>
    <x v="0"/>
  </r>
  <r>
    <x v="2"/>
  </r>
  <r>
    <x v="0"/>
  </r>
  <r>
    <x v="1"/>
  </r>
  <r>
    <x v="0"/>
  </r>
  <r>
    <x v="2"/>
  </r>
  <r>
    <x v="2"/>
  </r>
  <r>
    <x v="2"/>
  </r>
  <r>
    <x v="2"/>
  </r>
  <r>
    <x v="0"/>
  </r>
  <r>
    <x v="2"/>
  </r>
  <r>
    <x v="0"/>
  </r>
  <r>
    <x v="2"/>
  </r>
  <r>
    <x v="4"/>
  </r>
  <r>
    <x v="0"/>
  </r>
  <r>
    <x v="1"/>
  </r>
  <r>
    <x v="2"/>
  </r>
  <r>
    <x v="4"/>
  </r>
  <r>
    <x v="4"/>
  </r>
  <r>
    <x v="1"/>
  </r>
  <r>
    <x v="1"/>
  </r>
  <r>
    <x v="2"/>
  </r>
  <r>
    <x v="2"/>
  </r>
  <r>
    <x v="0"/>
  </r>
  <r>
    <x v="0"/>
  </r>
  <r>
    <x v="2"/>
  </r>
  <r>
    <x v="0"/>
  </r>
  <r>
    <x v="0"/>
  </r>
  <r>
    <x v="2"/>
  </r>
  <r>
    <x v="2"/>
  </r>
  <r>
    <x v="0"/>
  </r>
  <r>
    <x v="0"/>
  </r>
  <r>
    <x v="0"/>
  </r>
  <r>
    <x v="2"/>
  </r>
  <r>
    <x v="0"/>
  </r>
  <r>
    <x v="2"/>
  </r>
  <r>
    <x v="2"/>
  </r>
  <r>
    <x v="2"/>
  </r>
  <r>
    <x v="0"/>
  </r>
  <r>
    <x v="3"/>
  </r>
  <r>
    <x v="0"/>
  </r>
  <r>
    <x v="0"/>
  </r>
  <r>
    <x v="2"/>
  </r>
  <r>
    <x v="2"/>
  </r>
  <r>
    <x v="2"/>
  </r>
  <r>
    <x v="0"/>
  </r>
  <r>
    <x v="0"/>
  </r>
  <r>
    <x v="3"/>
  </r>
  <r>
    <x v="2"/>
  </r>
  <r>
    <x v="4"/>
  </r>
  <r>
    <x v="0"/>
  </r>
  <r>
    <x v="2"/>
  </r>
  <r>
    <x v="4"/>
  </r>
  <r>
    <x v="2"/>
  </r>
  <r>
    <x v="0"/>
  </r>
  <r>
    <x v="1"/>
  </r>
  <r>
    <x v="2"/>
  </r>
  <r>
    <x v="2"/>
  </r>
  <r>
    <x v="0"/>
  </r>
  <r>
    <x v="2"/>
  </r>
  <r>
    <x v="2"/>
  </r>
  <r>
    <x v="2"/>
  </r>
  <r>
    <x v="3"/>
  </r>
  <r>
    <x v="5"/>
  </r>
  <r>
    <x v="2"/>
  </r>
  <r>
    <x v="1"/>
  </r>
  <r>
    <x v="2"/>
  </r>
  <r>
    <x v="1"/>
  </r>
  <r>
    <x v="4"/>
  </r>
  <r>
    <x v="0"/>
  </r>
  <r>
    <x v="2"/>
  </r>
  <r>
    <x v="2"/>
  </r>
  <r>
    <x v="0"/>
  </r>
  <r>
    <x v="4"/>
  </r>
  <r>
    <x v="3"/>
  </r>
  <r>
    <x v="2"/>
  </r>
  <r>
    <x v="3"/>
  </r>
  <r>
    <x v="2"/>
  </r>
  <r>
    <x v="2"/>
  </r>
  <r>
    <x v="1"/>
  </r>
  <r>
    <x v="1"/>
  </r>
  <r>
    <x v="2"/>
  </r>
  <r>
    <x v="2"/>
  </r>
  <r>
    <x v="1"/>
  </r>
  <r>
    <x v="2"/>
  </r>
  <r>
    <x v="0"/>
  </r>
  <r>
    <x v="2"/>
  </r>
  <r>
    <x v="0"/>
  </r>
  <r>
    <x v="0"/>
  </r>
  <r>
    <x v="2"/>
  </r>
  <r>
    <x v="2"/>
  </r>
  <r>
    <x v="2"/>
  </r>
  <r>
    <x v="3"/>
  </r>
  <r>
    <x v="2"/>
  </r>
  <r>
    <x v="0"/>
  </r>
  <r>
    <x v="0"/>
  </r>
  <r>
    <x v="2"/>
  </r>
  <r>
    <x v="0"/>
  </r>
  <r>
    <x v="1"/>
  </r>
  <r>
    <x v="0"/>
  </r>
  <r>
    <x v="2"/>
  </r>
  <r>
    <x v="2"/>
  </r>
  <r>
    <x v="1"/>
  </r>
  <r>
    <x v="3"/>
  </r>
  <r>
    <x v="1"/>
  </r>
  <r>
    <x v="0"/>
  </r>
  <r>
    <x v="0"/>
  </r>
  <r>
    <x v="2"/>
  </r>
  <r>
    <x v="5"/>
  </r>
  <r>
    <x v="1"/>
  </r>
  <r>
    <x v="4"/>
  </r>
  <r>
    <x v="2"/>
  </r>
  <r>
    <x v="0"/>
  </r>
  <r>
    <x v="2"/>
  </r>
  <r>
    <x v="0"/>
  </r>
  <r>
    <x v="2"/>
  </r>
  <r>
    <x v="0"/>
  </r>
  <r>
    <x v="0"/>
  </r>
  <r>
    <x v="2"/>
  </r>
  <r>
    <x v="2"/>
  </r>
  <r>
    <x v="4"/>
  </r>
  <r>
    <x v="1"/>
  </r>
  <r>
    <x v="0"/>
  </r>
  <r>
    <x v="2"/>
  </r>
  <r>
    <x v="0"/>
  </r>
  <r>
    <x v="0"/>
  </r>
  <r>
    <x v="2"/>
  </r>
  <r>
    <x v="0"/>
  </r>
  <r>
    <x v="0"/>
  </r>
  <r>
    <x v="2"/>
  </r>
  <r>
    <x v="0"/>
  </r>
  <r>
    <x v="2"/>
  </r>
  <r>
    <x v="0"/>
  </r>
  <r>
    <x v="0"/>
  </r>
  <r>
    <x v="0"/>
  </r>
  <r>
    <x v="2"/>
  </r>
  <r>
    <x v="0"/>
  </r>
  <r>
    <x v="2"/>
  </r>
  <r>
    <x v="2"/>
  </r>
  <r>
    <x v="4"/>
  </r>
  <r>
    <x v="2"/>
  </r>
  <r>
    <x v="0"/>
  </r>
  <r>
    <x v="3"/>
  </r>
  <r>
    <x v="0"/>
  </r>
  <r>
    <x v="2"/>
  </r>
  <r>
    <x v="2"/>
  </r>
  <r>
    <x v="2"/>
  </r>
  <r>
    <x v="0"/>
  </r>
  <r>
    <x v="0"/>
  </r>
  <r>
    <x v="0"/>
  </r>
  <r>
    <x v="2"/>
  </r>
  <r>
    <x v="2"/>
  </r>
  <r>
    <x v="0"/>
  </r>
  <r>
    <x v="2"/>
  </r>
  <r>
    <x v="2"/>
  </r>
  <r>
    <x v="2"/>
  </r>
  <r>
    <x v="4"/>
  </r>
  <r>
    <x v="0"/>
  </r>
  <r>
    <x v="0"/>
  </r>
  <r>
    <x v="0"/>
  </r>
  <r>
    <x v="0"/>
  </r>
  <r>
    <x v="1"/>
  </r>
  <r>
    <x v="0"/>
  </r>
  <r>
    <x v="0"/>
  </r>
  <r>
    <x v="0"/>
  </r>
  <r>
    <x v="0"/>
  </r>
  <r>
    <x v="2"/>
  </r>
  <r>
    <x v="0"/>
  </r>
  <r>
    <x v="0"/>
  </r>
  <r>
    <x v="2"/>
  </r>
  <r>
    <x v="2"/>
  </r>
  <r>
    <x v="2"/>
  </r>
  <r>
    <x v="0"/>
  </r>
  <r>
    <x v="1"/>
  </r>
  <r>
    <x v="2"/>
  </r>
  <r>
    <x v="0"/>
  </r>
  <r>
    <x v="0"/>
  </r>
  <r>
    <x v="2"/>
  </r>
  <r>
    <x v="1"/>
  </r>
  <r>
    <x v="0"/>
  </r>
  <r>
    <x v="2"/>
  </r>
  <r>
    <x v="0"/>
  </r>
  <r>
    <x v="2"/>
  </r>
  <r>
    <x v="2"/>
  </r>
  <r>
    <x v="2"/>
  </r>
  <r>
    <x v="2"/>
  </r>
  <r>
    <x v="0"/>
  </r>
  <r>
    <x v="2"/>
  </r>
  <r>
    <x v="0"/>
  </r>
  <r>
    <x v="2"/>
  </r>
  <r>
    <x v="0"/>
  </r>
  <r>
    <x v="2"/>
  </r>
  <r>
    <x v="2"/>
  </r>
  <r>
    <x v="2"/>
  </r>
  <r>
    <x v="2"/>
  </r>
  <r>
    <x v="4"/>
  </r>
  <r>
    <x v="0"/>
  </r>
  <r>
    <x v="0"/>
  </r>
  <r>
    <x v="1"/>
  </r>
  <r>
    <x v="4"/>
  </r>
  <r>
    <x v="0"/>
  </r>
  <r>
    <x v="2"/>
  </r>
  <r>
    <x v="0"/>
  </r>
  <r>
    <x v="3"/>
  </r>
  <r>
    <x v="0"/>
  </r>
  <r>
    <x v="2"/>
  </r>
  <r>
    <x v="0"/>
  </r>
  <r>
    <x v="2"/>
  </r>
  <r>
    <x v="2"/>
  </r>
  <r>
    <x v="0"/>
  </r>
  <r>
    <x v="0"/>
  </r>
  <r>
    <x v="0"/>
  </r>
  <r>
    <x v="0"/>
  </r>
  <r>
    <x v="0"/>
  </r>
  <r>
    <x v="2"/>
  </r>
  <r>
    <x v="2"/>
  </r>
  <r>
    <x v="2"/>
  </r>
  <r>
    <x v="2"/>
  </r>
  <r>
    <x v="2"/>
  </r>
  <r>
    <x v="2"/>
  </r>
  <r>
    <x v="0"/>
  </r>
  <r>
    <x v="2"/>
  </r>
  <r>
    <x v="0"/>
  </r>
  <r>
    <x v="2"/>
  </r>
  <r>
    <x v="2"/>
  </r>
  <r>
    <x v="0"/>
  </r>
  <r>
    <x v="2"/>
  </r>
  <r>
    <x v="4"/>
  </r>
  <r>
    <x v="3"/>
  </r>
  <r>
    <x v="2"/>
  </r>
  <r>
    <x v="0"/>
  </r>
  <r>
    <x v="2"/>
  </r>
  <r>
    <x v="2"/>
  </r>
  <r>
    <x v="0"/>
  </r>
  <r>
    <x v="1"/>
  </r>
  <r>
    <x v="3"/>
  </r>
  <r>
    <x v="1"/>
  </r>
  <r>
    <x v="2"/>
  </r>
  <r>
    <x v="1"/>
  </r>
  <r>
    <x v="0"/>
  </r>
  <r>
    <x v="0"/>
  </r>
  <r>
    <x v="2"/>
  </r>
  <r>
    <x v="5"/>
  </r>
  <r>
    <x v="2"/>
  </r>
  <r>
    <x v="0"/>
  </r>
  <r>
    <x v="1"/>
  </r>
  <r>
    <x v="2"/>
  </r>
  <r>
    <x v="2"/>
  </r>
  <r>
    <x v="1"/>
  </r>
  <r>
    <x v="2"/>
  </r>
  <r>
    <x v="2"/>
  </r>
  <r>
    <x v="2"/>
  </r>
  <r>
    <x v="2"/>
  </r>
  <r>
    <x v="0"/>
  </r>
  <r>
    <x v="0"/>
  </r>
  <r>
    <x v="4"/>
  </r>
  <r>
    <x v="2"/>
  </r>
  <r>
    <x v="0"/>
  </r>
  <r>
    <x v="0"/>
  </r>
  <r>
    <x v="0"/>
  </r>
  <r>
    <x v="2"/>
  </r>
  <r>
    <x v="0"/>
  </r>
  <r>
    <x v="1"/>
  </r>
  <r>
    <x v="2"/>
  </r>
  <r>
    <x v="0"/>
  </r>
  <r>
    <x v="2"/>
  </r>
  <r>
    <x v="0"/>
  </r>
  <r>
    <x v="0"/>
  </r>
  <r>
    <x v="0"/>
  </r>
  <r>
    <x v="0"/>
  </r>
  <r>
    <x v="0"/>
  </r>
  <r>
    <x v="0"/>
  </r>
  <r>
    <x v="2"/>
  </r>
  <r>
    <x v="1"/>
  </r>
  <r>
    <x v="0"/>
  </r>
  <r>
    <x v="1"/>
  </r>
  <r>
    <x v="0"/>
  </r>
  <r>
    <x v="0"/>
  </r>
  <r>
    <x v="2"/>
  </r>
  <r>
    <x v="2"/>
  </r>
  <r>
    <x v="1"/>
  </r>
  <r>
    <x v="5"/>
  </r>
  <r>
    <x v="0"/>
  </r>
  <r>
    <x v="3"/>
  </r>
  <r>
    <x v="0"/>
  </r>
  <r>
    <x v="1"/>
  </r>
  <r>
    <x v="0"/>
  </r>
  <r>
    <x v="2"/>
  </r>
  <r>
    <x v="2"/>
  </r>
  <r>
    <x v="2"/>
  </r>
  <r>
    <x v="2"/>
  </r>
  <r>
    <x v="1"/>
  </r>
  <r>
    <x v="0"/>
  </r>
  <r>
    <x v="0"/>
  </r>
  <r>
    <x v="0"/>
  </r>
  <r>
    <x v="0"/>
  </r>
  <r>
    <x v="0"/>
  </r>
  <r>
    <x v="2"/>
  </r>
  <r>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7">
  <location ref="A3:B15" firstHeaderRow="1" firstDataRow="1" firstDataCol="1"/>
  <pivotFields count="1">
    <pivotField axis="axisRow" dataField="1" compact="0" outline="0" showAll="0" sortType="descending" defaultSubtotal="0">
      <items count="12">
        <item x="1"/>
        <item x="2"/>
        <item x="0"/>
        <item x="10"/>
        <item x="3"/>
        <item x="4"/>
        <item x="6"/>
        <item x="9"/>
        <item x="11"/>
        <item x="7"/>
        <item x="5"/>
        <item x="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s>
  <rowFields count="1">
    <field x="0"/>
  </rowFields>
  <rowItems count="12">
    <i>
      <x/>
    </i>
    <i>
      <x v="7"/>
    </i>
    <i>
      <x v="6"/>
    </i>
    <i>
      <x v="2"/>
    </i>
    <i>
      <x v="3"/>
    </i>
    <i>
      <x v="11"/>
    </i>
    <i>
      <x v="5"/>
    </i>
    <i>
      <x v="8"/>
    </i>
    <i>
      <x v="10"/>
    </i>
    <i>
      <x v="9"/>
    </i>
    <i>
      <x v="4"/>
    </i>
    <i>
      <x v="1"/>
    </i>
  </rowItems>
  <colItems count="1">
    <i/>
  </colItems>
  <dataFields count="1">
    <dataField name="Count of What city and state / province / country do you live in?" fld="0" subtotal="count" baseField="0" baseItem="0"/>
  </dataFields>
  <formats count="3">
    <format dxfId="18">
      <pivotArea field="0" type="button" dataOnly="0" labelOnly="1" outline="0" axis="axisRow" fieldPosition="0"/>
    </format>
    <format dxfId="17">
      <pivotArea dataOnly="0" labelOnly="1" outline="0" axis="axisValues" fieldPosition="0"/>
    </format>
    <format dxfId="1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0" firstHeaderRow="1" firstDataRow="1" firstDataCol="1"/>
  <pivotFields count="1">
    <pivotField axis="axisRow" dataField="1" showAll="0" sortType="descending">
      <items count="7">
        <item x="5"/>
        <item x="0"/>
        <item x="3"/>
        <item x="2"/>
        <item x="4"/>
        <item x="1"/>
        <item t="default"/>
      </items>
      <autoSortScope>
        <pivotArea dataOnly="0" outline="0" fieldPosition="0">
          <references count="1">
            <reference field="4294967294" count="1" selected="0">
              <x v="0"/>
            </reference>
          </references>
        </pivotArea>
      </autoSortScope>
    </pivotField>
  </pivotFields>
  <rowFields count="1">
    <field x="0"/>
  </rowFields>
  <rowItems count="7">
    <i>
      <x v="3"/>
    </i>
    <i>
      <x v="1"/>
    </i>
    <i>
      <x v="5"/>
    </i>
    <i>
      <x v="4"/>
    </i>
    <i>
      <x v="2"/>
    </i>
    <i>
      <x/>
    </i>
    <i t="grand">
      <x/>
    </i>
  </rowItems>
  <colItems count="1">
    <i/>
  </colItems>
  <dataFields count="1">
    <dataField name="Count of What is your highest level of education?" fld="0" subtotal="count" baseField="0" baseItem="0"/>
  </dataFields>
  <formats count="16">
    <format dxfId="15">
      <pivotArea dataOnly="0" labelOnly="1" outline="0" axis="axisValues"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outline="0" axis="axisValues" fieldPosition="0"/>
    </format>
    <format dxfId="9">
      <pivotArea dataOnly="0" labelOnly="1" fieldPosition="0">
        <references count="1">
          <reference field="0" count="0"/>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outline="0" axis="axisValues"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754"/>
  <sheetViews>
    <sheetView workbookViewId="0">
      <pane ySplit="1" topLeftCell="A2" activePane="bottomLeft" state="frozen"/>
      <selection pane="bottomLeft" activeCell="R89" sqref="R89"/>
    </sheetView>
  </sheetViews>
  <sheetFormatPr defaultRowHeight="15" x14ac:dyDescent="0.25"/>
  <cols>
    <col min="2" max="2" width="11.28515625" style="32" customWidth="1"/>
    <col min="3" max="5" width="9.140625" style="32"/>
    <col min="6" max="6" width="12.85546875" style="32" customWidth="1"/>
    <col min="7" max="7" width="12.7109375" style="32" customWidth="1"/>
    <col min="8" max="8" width="15" customWidth="1"/>
    <col min="9" max="9" width="13.7109375" customWidth="1"/>
    <col min="10" max="10" width="12.5703125" customWidth="1"/>
    <col min="11" max="11" width="12.7109375" customWidth="1"/>
    <col min="12" max="12" width="13.5703125" customWidth="1"/>
    <col min="28" max="28" width="19.5703125" customWidth="1"/>
    <col min="41" max="41" width="13.42578125" customWidth="1"/>
    <col min="42" max="42" width="16.85546875" customWidth="1"/>
    <col min="44" max="44" width="17" customWidth="1"/>
  </cols>
  <sheetData>
    <row r="1" spans="1:57" s="28" customFormat="1" ht="111.75" customHeight="1" x14ac:dyDescent="0.25">
      <c r="A1" s="28" t="s">
        <v>69</v>
      </c>
      <c r="B1" s="28" t="s">
        <v>70</v>
      </c>
      <c r="C1" s="28" t="s">
        <v>71</v>
      </c>
      <c r="D1" s="28" t="s">
        <v>72</v>
      </c>
      <c r="E1" s="28" t="s">
        <v>73</v>
      </c>
      <c r="F1" s="28" t="s">
        <v>74</v>
      </c>
      <c r="G1" s="28" t="s">
        <v>75</v>
      </c>
      <c r="H1" s="28" t="s">
        <v>76</v>
      </c>
      <c r="I1" s="28" t="s">
        <v>77</v>
      </c>
      <c r="J1" s="28" t="s">
        <v>78</v>
      </c>
      <c r="K1" s="28" t="s">
        <v>58</v>
      </c>
      <c r="L1" s="28" t="s">
        <v>59</v>
      </c>
      <c r="M1" s="28" t="s">
        <v>21</v>
      </c>
      <c r="N1" s="28" t="s">
        <v>79</v>
      </c>
      <c r="O1" s="28" t="s">
        <v>80</v>
      </c>
      <c r="P1" s="28" t="s">
        <v>81</v>
      </c>
      <c r="Q1" s="28" t="s">
        <v>82</v>
      </c>
      <c r="R1" s="28" t="s">
        <v>83</v>
      </c>
      <c r="S1" s="28" t="s">
        <v>84</v>
      </c>
      <c r="T1" s="28" t="s">
        <v>85</v>
      </c>
      <c r="U1" s="28" t="s">
        <v>86</v>
      </c>
      <c r="V1" s="28" t="s">
        <v>87</v>
      </c>
      <c r="W1" s="28" t="s">
        <v>88</v>
      </c>
      <c r="X1" s="28" t="s">
        <v>89</v>
      </c>
      <c r="Y1" s="28" t="s">
        <v>90</v>
      </c>
      <c r="Z1" s="28" t="s">
        <v>91</v>
      </c>
      <c r="AA1" s="28" t="s">
        <v>92</v>
      </c>
      <c r="AB1" s="28" t="s">
        <v>57</v>
      </c>
      <c r="AC1" s="28" t="s">
        <v>93</v>
      </c>
      <c r="AD1" s="28" t="s">
        <v>94</v>
      </c>
      <c r="AE1" s="28" t="s">
        <v>95</v>
      </c>
      <c r="AF1" s="28" t="s">
        <v>96</v>
      </c>
      <c r="AG1" s="28" t="s">
        <v>97</v>
      </c>
      <c r="AH1" s="28" t="s">
        <v>98</v>
      </c>
      <c r="AI1" s="28" t="s">
        <v>99</v>
      </c>
      <c r="AJ1" s="28" t="s">
        <v>100</v>
      </c>
      <c r="AK1" s="28" t="s">
        <v>101</v>
      </c>
      <c r="AL1" s="28" t="s">
        <v>102</v>
      </c>
      <c r="AM1" s="28" t="s">
        <v>103</v>
      </c>
      <c r="AN1" s="28" t="s">
        <v>104</v>
      </c>
      <c r="AO1" s="28" t="s">
        <v>105</v>
      </c>
      <c r="AP1" s="28" t="s">
        <v>106</v>
      </c>
      <c r="AQ1" s="28" t="s">
        <v>107</v>
      </c>
      <c r="AR1" s="28" t="s">
        <v>108</v>
      </c>
      <c r="AS1" s="28" t="s">
        <v>109</v>
      </c>
      <c r="AT1" s="28" t="s">
        <v>110</v>
      </c>
      <c r="AU1" s="28" t="s">
        <v>111</v>
      </c>
      <c r="AV1" s="28" t="s">
        <v>112</v>
      </c>
      <c r="AW1" s="28" t="s">
        <v>113</v>
      </c>
      <c r="AX1" s="28" t="s">
        <v>114</v>
      </c>
      <c r="AY1" s="28" t="s">
        <v>115</v>
      </c>
      <c r="AZ1" s="28" t="s">
        <v>116</v>
      </c>
      <c r="BA1" s="28" t="s">
        <v>115</v>
      </c>
      <c r="BB1" s="28" t="s">
        <v>116</v>
      </c>
      <c r="BC1" s="28" t="s">
        <v>116</v>
      </c>
      <c r="BD1" s="28" t="s">
        <v>116</v>
      </c>
      <c r="BE1" s="28" t="s">
        <v>116</v>
      </c>
    </row>
    <row r="2" spans="1:57" x14ac:dyDescent="0.25">
      <c r="A2">
        <v>0</v>
      </c>
      <c r="H2" s="17">
        <v>31</v>
      </c>
      <c r="M2" t="s">
        <v>25</v>
      </c>
      <c r="N2">
        <v>1</v>
      </c>
      <c r="O2" t="s">
        <v>117</v>
      </c>
      <c r="Q2" t="s">
        <v>118</v>
      </c>
      <c r="S2">
        <v>1</v>
      </c>
      <c r="T2" t="s">
        <v>119</v>
      </c>
      <c r="V2" t="s">
        <v>120</v>
      </c>
      <c r="X2" t="s">
        <v>121</v>
      </c>
      <c r="AA2" t="s">
        <v>122</v>
      </c>
      <c r="AB2" t="s">
        <v>44</v>
      </c>
      <c r="AD2" t="s">
        <v>94</v>
      </c>
      <c r="AM2" t="s">
        <v>123</v>
      </c>
      <c r="AO2">
        <v>3</v>
      </c>
      <c r="AP2" t="s">
        <v>124</v>
      </c>
      <c r="AS2" t="s">
        <v>125</v>
      </c>
      <c r="AT2" t="s">
        <v>126</v>
      </c>
      <c r="AV2">
        <v>10</v>
      </c>
      <c r="AW2" t="s">
        <v>127</v>
      </c>
      <c r="AY2" t="s">
        <v>128</v>
      </c>
      <c r="BA2" t="s">
        <v>128</v>
      </c>
    </row>
    <row r="3" spans="1:57" x14ac:dyDescent="0.25">
      <c r="A3">
        <v>1</v>
      </c>
      <c r="H3" s="17">
        <v>37</v>
      </c>
      <c r="M3" t="s">
        <v>23</v>
      </c>
      <c r="N3">
        <v>1</v>
      </c>
      <c r="O3" t="s">
        <v>129</v>
      </c>
      <c r="Q3" t="s">
        <v>130</v>
      </c>
      <c r="S3">
        <v>1</v>
      </c>
      <c r="T3" t="s">
        <v>131</v>
      </c>
      <c r="V3" t="s">
        <v>120</v>
      </c>
      <c r="X3" t="s">
        <v>121</v>
      </c>
      <c r="AA3" t="s">
        <v>132</v>
      </c>
      <c r="AB3" t="s">
        <v>48</v>
      </c>
      <c r="AF3" t="s">
        <v>96</v>
      </c>
      <c r="AG3" t="s">
        <v>97</v>
      </c>
      <c r="AM3" t="s">
        <v>133</v>
      </c>
      <c r="AO3">
        <v>3</v>
      </c>
      <c r="AP3" t="s">
        <v>134</v>
      </c>
      <c r="AS3" t="s">
        <v>135</v>
      </c>
      <c r="AT3" t="s">
        <v>136</v>
      </c>
      <c r="AV3">
        <v>10</v>
      </c>
      <c r="AW3" t="s">
        <v>137</v>
      </c>
      <c r="AY3" t="s">
        <v>138</v>
      </c>
      <c r="BA3" t="s">
        <v>138</v>
      </c>
    </row>
    <row r="4" spans="1:57" x14ac:dyDescent="0.25">
      <c r="A4">
        <v>2</v>
      </c>
      <c r="B4" s="32" t="s">
        <v>70</v>
      </c>
      <c r="H4" s="17">
        <v>30</v>
      </c>
      <c r="I4">
        <v>7</v>
      </c>
      <c r="J4">
        <v>45</v>
      </c>
      <c r="K4">
        <v>8</v>
      </c>
      <c r="L4">
        <v>2</v>
      </c>
      <c r="M4" t="s">
        <v>24</v>
      </c>
      <c r="N4">
        <v>0</v>
      </c>
      <c r="O4" t="s">
        <v>139</v>
      </c>
      <c r="Q4" t="s">
        <v>130</v>
      </c>
      <c r="S4">
        <v>1</v>
      </c>
      <c r="T4" t="s">
        <v>140</v>
      </c>
      <c r="V4" t="s">
        <v>141</v>
      </c>
      <c r="X4" t="s">
        <v>142</v>
      </c>
      <c r="Z4">
        <v>3</v>
      </c>
      <c r="AA4" t="s">
        <v>143</v>
      </c>
      <c r="AB4" t="s">
        <v>46</v>
      </c>
      <c r="AE4" t="s">
        <v>95</v>
      </c>
      <c r="AM4" t="s">
        <v>144</v>
      </c>
      <c r="AO4">
        <v>20</v>
      </c>
      <c r="AQ4">
        <v>15</v>
      </c>
      <c r="AR4">
        <v>15</v>
      </c>
      <c r="AS4" t="s">
        <v>145</v>
      </c>
      <c r="AT4" t="s">
        <v>136</v>
      </c>
      <c r="AV4">
        <v>8</v>
      </c>
      <c r="AW4" t="s">
        <v>146</v>
      </c>
      <c r="AX4" t="s">
        <v>147</v>
      </c>
    </row>
    <row r="5" spans="1:57" x14ac:dyDescent="0.25">
      <c r="A5">
        <v>3</v>
      </c>
      <c r="F5" s="32" t="s">
        <v>74</v>
      </c>
      <c r="H5" s="17">
        <v>36</v>
      </c>
      <c r="I5">
        <v>7</v>
      </c>
      <c r="J5">
        <v>30</v>
      </c>
      <c r="K5">
        <v>5</v>
      </c>
      <c r="L5">
        <v>10</v>
      </c>
      <c r="M5" t="s">
        <v>27</v>
      </c>
      <c r="N5">
        <v>1</v>
      </c>
      <c r="O5" t="s">
        <v>129</v>
      </c>
      <c r="Q5" t="s">
        <v>130</v>
      </c>
      <c r="S5">
        <v>1</v>
      </c>
      <c r="T5" t="s">
        <v>148</v>
      </c>
      <c r="V5" t="s">
        <v>149</v>
      </c>
      <c r="X5" t="s">
        <v>150</v>
      </c>
      <c r="Z5">
        <v>10</v>
      </c>
      <c r="AA5" t="s">
        <v>151</v>
      </c>
      <c r="AB5" t="s">
        <v>48</v>
      </c>
      <c r="AE5" t="s">
        <v>95</v>
      </c>
      <c r="AF5" t="s">
        <v>96</v>
      </c>
      <c r="AM5" t="s">
        <v>123</v>
      </c>
      <c r="AO5">
        <v>5</v>
      </c>
      <c r="AP5">
        <v>6</v>
      </c>
      <c r="AR5">
        <v>7</v>
      </c>
      <c r="AS5" t="s">
        <v>152</v>
      </c>
      <c r="AT5" t="s">
        <v>136</v>
      </c>
      <c r="AV5">
        <v>10</v>
      </c>
      <c r="AW5" t="s">
        <v>153</v>
      </c>
      <c r="AX5" t="s">
        <v>154</v>
      </c>
    </row>
    <row r="6" spans="1:57" x14ac:dyDescent="0.25">
      <c r="A6">
        <v>4</v>
      </c>
      <c r="B6" s="32" t="s">
        <v>70</v>
      </c>
      <c r="H6" s="17">
        <v>24</v>
      </c>
      <c r="I6">
        <v>8</v>
      </c>
      <c r="J6">
        <v>65</v>
      </c>
      <c r="L6">
        <v>45</v>
      </c>
      <c r="M6" t="s">
        <v>28</v>
      </c>
      <c r="N6">
        <v>0</v>
      </c>
      <c r="O6" t="s">
        <v>155</v>
      </c>
      <c r="Q6" t="s">
        <v>156</v>
      </c>
      <c r="S6">
        <v>1</v>
      </c>
      <c r="T6" t="s">
        <v>96</v>
      </c>
      <c r="V6" t="s">
        <v>141</v>
      </c>
      <c r="X6" t="s">
        <v>150</v>
      </c>
      <c r="Z6">
        <v>0</v>
      </c>
      <c r="AA6" t="s">
        <v>157</v>
      </c>
      <c r="AB6" t="s">
        <v>44</v>
      </c>
      <c r="AF6" t="s">
        <v>96</v>
      </c>
      <c r="AM6" t="s">
        <v>133</v>
      </c>
      <c r="AO6">
        <v>2</v>
      </c>
      <c r="AP6">
        <v>1</v>
      </c>
      <c r="AR6">
        <v>1</v>
      </c>
      <c r="AS6" t="s">
        <v>101</v>
      </c>
      <c r="AT6" t="s">
        <v>136</v>
      </c>
      <c r="AV6">
        <v>5</v>
      </c>
      <c r="AW6" t="s">
        <v>158</v>
      </c>
      <c r="AX6" t="s">
        <v>159</v>
      </c>
    </row>
    <row r="7" spans="1:57" x14ac:dyDescent="0.25">
      <c r="A7">
        <v>5</v>
      </c>
      <c r="B7" s="32" t="s">
        <v>70</v>
      </c>
      <c r="H7" s="17">
        <v>26</v>
      </c>
      <c r="I7">
        <v>6</v>
      </c>
      <c r="J7">
        <v>240</v>
      </c>
      <c r="K7">
        <v>6</v>
      </c>
      <c r="L7">
        <v>25</v>
      </c>
      <c r="M7" t="s">
        <v>33</v>
      </c>
      <c r="N7">
        <v>0</v>
      </c>
      <c r="O7" t="s">
        <v>117</v>
      </c>
      <c r="Q7" t="s">
        <v>160</v>
      </c>
      <c r="S7">
        <v>1</v>
      </c>
      <c r="T7" t="s">
        <v>95</v>
      </c>
      <c r="W7" t="s">
        <v>161</v>
      </c>
      <c r="X7" t="s">
        <v>162</v>
      </c>
      <c r="Z7">
        <v>0</v>
      </c>
      <c r="AA7" t="s">
        <v>163</v>
      </c>
      <c r="AB7" t="s">
        <v>46</v>
      </c>
      <c r="AE7" t="s">
        <v>95</v>
      </c>
      <c r="AM7" t="s">
        <v>133</v>
      </c>
      <c r="AO7">
        <v>3</v>
      </c>
      <c r="AP7">
        <v>4</v>
      </c>
      <c r="AR7">
        <v>5</v>
      </c>
      <c r="AS7" t="s">
        <v>164</v>
      </c>
      <c r="AT7" t="s">
        <v>126</v>
      </c>
      <c r="AV7">
        <v>10</v>
      </c>
      <c r="AW7" t="s">
        <v>165</v>
      </c>
    </row>
    <row r="8" spans="1:57" x14ac:dyDescent="0.25">
      <c r="A8">
        <v>6</v>
      </c>
      <c r="B8" s="32" t="s">
        <v>70</v>
      </c>
      <c r="H8" s="17">
        <v>31</v>
      </c>
      <c r="I8">
        <v>8</v>
      </c>
      <c r="J8">
        <v>0</v>
      </c>
      <c r="K8">
        <v>10</v>
      </c>
      <c r="L8">
        <v>50</v>
      </c>
      <c r="M8" t="s">
        <v>28</v>
      </c>
      <c r="N8">
        <v>1</v>
      </c>
      <c r="O8" t="s">
        <v>139</v>
      </c>
      <c r="Q8" t="s">
        <v>156</v>
      </c>
      <c r="S8">
        <v>1</v>
      </c>
      <c r="T8" t="s">
        <v>166</v>
      </c>
      <c r="V8" t="s">
        <v>167</v>
      </c>
      <c r="X8" t="s">
        <v>168</v>
      </c>
      <c r="Z8">
        <v>4</v>
      </c>
      <c r="AA8" t="s">
        <v>169</v>
      </c>
      <c r="AB8" t="s">
        <v>46</v>
      </c>
      <c r="AG8" t="s">
        <v>97</v>
      </c>
      <c r="AM8" t="s">
        <v>133</v>
      </c>
      <c r="AO8">
        <v>6</v>
      </c>
      <c r="AP8">
        <v>4</v>
      </c>
      <c r="AR8">
        <v>5</v>
      </c>
      <c r="AS8" t="s">
        <v>170</v>
      </c>
      <c r="AT8" t="s">
        <v>136</v>
      </c>
      <c r="AV8">
        <v>10</v>
      </c>
      <c r="AW8" t="s">
        <v>171</v>
      </c>
      <c r="AY8" t="s">
        <v>172</v>
      </c>
      <c r="BA8" t="s">
        <v>172</v>
      </c>
    </row>
    <row r="9" spans="1:57" x14ac:dyDescent="0.25">
      <c r="A9">
        <v>7</v>
      </c>
      <c r="D9" s="32" t="s">
        <v>72</v>
      </c>
      <c r="H9" s="17">
        <v>33</v>
      </c>
      <c r="I9">
        <v>6</v>
      </c>
      <c r="J9">
        <v>35</v>
      </c>
      <c r="K9">
        <v>8</v>
      </c>
      <c r="L9">
        <v>18</v>
      </c>
      <c r="M9" t="s">
        <v>25</v>
      </c>
      <c r="N9">
        <v>0</v>
      </c>
      <c r="O9" t="s">
        <v>129</v>
      </c>
      <c r="Q9" t="s">
        <v>156</v>
      </c>
      <c r="S9">
        <v>0</v>
      </c>
      <c r="AB9" t="s">
        <v>46</v>
      </c>
      <c r="AE9" t="s">
        <v>95</v>
      </c>
      <c r="AM9" t="s">
        <v>123</v>
      </c>
      <c r="AO9">
        <v>12</v>
      </c>
      <c r="AQ9">
        <v>6</v>
      </c>
      <c r="AR9">
        <v>50</v>
      </c>
      <c r="AS9" t="s">
        <v>173</v>
      </c>
      <c r="AT9" t="s">
        <v>136</v>
      </c>
      <c r="AV9">
        <v>8</v>
      </c>
      <c r="AW9" t="s">
        <v>174</v>
      </c>
      <c r="AX9" t="s">
        <v>175</v>
      </c>
      <c r="AY9" t="s">
        <v>176</v>
      </c>
      <c r="BA9" t="s">
        <v>176</v>
      </c>
    </row>
    <row r="10" spans="1:57" x14ac:dyDescent="0.25">
      <c r="A10">
        <v>8</v>
      </c>
      <c r="F10" s="32" t="s">
        <v>74</v>
      </c>
      <c r="H10" s="17">
        <v>44</v>
      </c>
      <c r="I10">
        <v>8</v>
      </c>
      <c r="J10">
        <v>0</v>
      </c>
      <c r="K10">
        <v>8</v>
      </c>
      <c r="L10">
        <v>15</v>
      </c>
      <c r="M10" t="s">
        <v>29</v>
      </c>
      <c r="N10">
        <v>1</v>
      </c>
      <c r="O10" t="s">
        <v>177</v>
      </c>
      <c r="Q10" t="s">
        <v>118</v>
      </c>
      <c r="S10">
        <v>1</v>
      </c>
      <c r="T10" t="s">
        <v>140</v>
      </c>
      <c r="V10" t="s">
        <v>178</v>
      </c>
      <c r="X10" t="s">
        <v>179</v>
      </c>
      <c r="Z10">
        <v>15</v>
      </c>
      <c r="AA10" t="s">
        <v>180</v>
      </c>
      <c r="AB10" t="s">
        <v>44</v>
      </c>
      <c r="AE10" t="s">
        <v>95</v>
      </c>
      <c r="AM10" t="s">
        <v>133</v>
      </c>
      <c r="AO10">
        <v>6</v>
      </c>
      <c r="AP10">
        <v>5</v>
      </c>
      <c r="AR10">
        <v>80</v>
      </c>
      <c r="AS10" t="s">
        <v>181</v>
      </c>
      <c r="AT10" t="s">
        <v>136</v>
      </c>
      <c r="AV10">
        <v>9</v>
      </c>
      <c r="AW10" t="s">
        <v>182</v>
      </c>
    </row>
    <row r="11" spans="1:57" x14ac:dyDescent="0.25">
      <c r="A11">
        <v>9</v>
      </c>
      <c r="C11" s="32" t="s">
        <v>71</v>
      </c>
      <c r="H11" s="17">
        <v>39</v>
      </c>
      <c r="I11">
        <v>7</v>
      </c>
      <c r="J11">
        <v>10</v>
      </c>
      <c r="K11">
        <v>6</v>
      </c>
      <c r="L11">
        <v>30</v>
      </c>
      <c r="M11" t="s">
        <v>25</v>
      </c>
      <c r="N11">
        <v>0</v>
      </c>
      <c r="O11" t="s">
        <v>117</v>
      </c>
      <c r="Q11" t="s">
        <v>156</v>
      </c>
      <c r="S11">
        <v>1</v>
      </c>
      <c r="T11" t="s">
        <v>131</v>
      </c>
      <c r="V11" t="s">
        <v>141</v>
      </c>
      <c r="X11" t="s">
        <v>121</v>
      </c>
      <c r="Z11">
        <v>1</v>
      </c>
      <c r="AA11" t="s">
        <v>183</v>
      </c>
      <c r="AB11" t="s">
        <v>48</v>
      </c>
      <c r="AH11" t="s">
        <v>98</v>
      </c>
      <c r="AM11" t="s">
        <v>123</v>
      </c>
      <c r="AO11">
        <v>5</v>
      </c>
      <c r="AP11">
        <v>5</v>
      </c>
      <c r="AR11">
        <v>5</v>
      </c>
      <c r="AS11" t="s">
        <v>184</v>
      </c>
      <c r="AT11" t="s">
        <v>136</v>
      </c>
      <c r="AV11">
        <v>10</v>
      </c>
      <c r="AW11" t="s">
        <v>185</v>
      </c>
      <c r="AX11" t="s">
        <v>186</v>
      </c>
      <c r="AY11" t="s">
        <v>187</v>
      </c>
      <c r="BA11" t="s">
        <v>187</v>
      </c>
    </row>
    <row r="12" spans="1:57" x14ac:dyDescent="0.25">
      <c r="A12">
        <v>10</v>
      </c>
      <c r="B12" s="32" t="s">
        <v>70</v>
      </c>
      <c r="H12" s="17">
        <v>31</v>
      </c>
      <c r="I12">
        <v>8</v>
      </c>
      <c r="J12">
        <v>0</v>
      </c>
      <c r="K12">
        <v>8</v>
      </c>
      <c r="L12">
        <v>2</v>
      </c>
      <c r="M12" t="s">
        <v>32</v>
      </c>
      <c r="N12">
        <v>1</v>
      </c>
      <c r="O12" t="s">
        <v>188</v>
      </c>
      <c r="Q12" t="s">
        <v>156</v>
      </c>
      <c r="S12">
        <v>1</v>
      </c>
      <c r="T12" t="s">
        <v>189</v>
      </c>
      <c r="V12" t="s">
        <v>120</v>
      </c>
      <c r="X12" t="s">
        <v>150</v>
      </c>
      <c r="Z12">
        <v>10</v>
      </c>
      <c r="AA12" t="s">
        <v>190</v>
      </c>
      <c r="AB12" t="s">
        <v>44</v>
      </c>
      <c r="AG12" t="s">
        <v>97</v>
      </c>
      <c r="AM12" t="s">
        <v>144</v>
      </c>
      <c r="AO12">
        <v>6</v>
      </c>
      <c r="AP12">
        <v>6</v>
      </c>
      <c r="AR12">
        <v>8</v>
      </c>
      <c r="AS12" t="s">
        <v>191</v>
      </c>
      <c r="AT12" t="s">
        <v>136</v>
      </c>
      <c r="AV12">
        <v>10</v>
      </c>
      <c r="AW12" t="s">
        <v>192</v>
      </c>
      <c r="AX12" t="s">
        <v>193</v>
      </c>
      <c r="AY12" t="s">
        <v>193</v>
      </c>
      <c r="BA12" t="s">
        <v>193</v>
      </c>
    </row>
    <row r="13" spans="1:57" x14ac:dyDescent="0.25">
      <c r="A13">
        <v>11</v>
      </c>
      <c r="C13" s="32" t="s">
        <v>71</v>
      </c>
      <c r="H13" s="17">
        <v>28</v>
      </c>
      <c r="I13">
        <v>7</v>
      </c>
      <c r="J13">
        <v>40</v>
      </c>
      <c r="K13">
        <v>12</v>
      </c>
      <c r="L13">
        <v>1</v>
      </c>
      <c r="M13" t="s">
        <v>23</v>
      </c>
      <c r="N13">
        <v>0</v>
      </c>
      <c r="O13" t="s">
        <v>194</v>
      </c>
      <c r="Q13" t="s">
        <v>118</v>
      </c>
      <c r="S13">
        <v>1</v>
      </c>
      <c r="T13" t="s">
        <v>195</v>
      </c>
      <c r="V13" t="s">
        <v>196</v>
      </c>
      <c r="X13" t="s">
        <v>168</v>
      </c>
      <c r="Z13">
        <v>4</v>
      </c>
      <c r="AA13" t="s">
        <v>197</v>
      </c>
      <c r="AB13" t="s">
        <v>46</v>
      </c>
      <c r="AK13" t="s">
        <v>101</v>
      </c>
      <c r="AO13">
        <v>0</v>
      </c>
      <c r="AT13" t="s">
        <v>126</v>
      </c>
      <c r="AV13">
        <v>9</v>
      </c>
      <c r="AW13" t="s">
        <v>198</v>
      </c>
      <c r="AX13" t="s">
        <v>199</v>
      </c>
    </row>
    <row r="14" spans="1:57" x14ac:dyDescent="0.25">
      <c r="A14">
        <v>12</v>
      </c>
      <c r="B14" s="32" t="s">
        <v>70</v>
      </c>
      <c r="H14" s="17">
        <v>28</v>
      </c>
      <c r="I14">
        <v>8</v>
      </c>
      <c r="J14">
        <v>30</v>
      </c>
      <c r="K14">
        <v>9</v>
      </c>
      <c r="L14">
        <v>12</v>
      </c>
      <c r="M14" t="s">
        <v>32</v>
      </c>
      <c r="N14">
        <v>1</v>
      </c>
      <c r="O14" t="s">
        <v>129</v>
      </c>
      <c r="Q14" t="s">
        <v>130</v>
      </c>
      <c r="S14">
        <v>1</v>
      </c>
      <c r="T14" t="s">
        <v>200</v>
      </c>
      <c r="W14" t="s">
        <v>201</v>
      </c>
      <c r="X14" t="s">
        <v>121</v>
      </c>
      <c r="Z14">
        <v>1</v>
      </c>
      <c r="AA14" t="s">
        <v>202</v>
      </c>
      <c r="AB14" t="s">
        <v>44</v>
      </c>
      <c r="AD14" t="s">
        <v>94</v>
      </c>
      <c r="AM14" t="s">
        <v>133</v>
      </c>
      <c r="AO14">
        <v>30</v>
      </c>
      <c r="AQ14" t="s">
        <v>203</v>
      </c>
      <c r="AR14">
        <v>2</v>
      </c>
      <c r="AS14" t="s">
        <v>204</v>
      </c>
      <c r="AT14" t="s">
        <v>136</v>
      </c>
      <c r="AV14">
        <v>10</v>
      </c>
      <c r="AW14" t="s">
        <v>205</v>
      </c>
      <c r="AX14" t="s">
        <v>206</v>
      </c>
      <c r="AY14" t="s">
        <v>207</v>
      </c>
      <c r="BA14" t="s">
        <v>207</v>
      </c>
    </row>
    <row r="15" spans="1:57" x14ac:dyDescent="0.25">
      <c r="A15">
        <v>13</v>
      </c>
      <c r="F15" s="32" t="s">
        <v>74</v>
      </c>
      <c r="H15" s="17">
        <v>24</v>
      </c>
      <c r="I15">
        <v>6</v>
      </c>
      <c r="J15">
        <v>120</v>
      </c>
      <c r="K15">
        <v>9</v>
      </c>
      <c r="L15">
        <v>3</v>
      </c>
      <c r="M15" t="s">
        <v>25</v>
      </c>
      <c r="N15">
        <v>0</v>
      </c>
      <c r="O15" t="s">
        <v>155</v>
      </c>
      <c r="Q15" t="s">
        <v>160</v>
      </c>
      <c r="S15">
        <v>1</v>
      </c>
      <c r="T15" t="s">
        <v>208</v>
      </c>
      <c r="V15" t="s">
        <v>141</v>
      </c>
      <c r="X15" t="s">
        <v>209</v>
      </c>
      <c r="Z15">
        <v>5</v>
      </c>
      <c r="AB15" t="s">
        <v>44</v>
      </c>
      <c r="AH15" t="s">
        <v>98</v>
      </c>
      <c r="AM15" t="s">
        <v>123</v>
      </c>
      <c r="AO15">
        <v>4</v>
      </c>
      <c r="AP15">
        <v>1</v>
      </c>
      <c r="AR15">
        <v>90</v>
      </c>
      <c r="AS15" t="s">
        <v>210</v>
      </c>
      <c r="AT15" t="s">
        <v>136</v>
      </c>
      <c r="AV15">
        <v>8</v>
      </c>
      <c r="AW15" t="s">
        <v>211</v>
      </c>
      <c r="AX15" t="s">
        <v>212</v>
      </c>
      <c r="AY15" t="s">
        <v>213</v>
      </c>
      <c r="BA15" t="s">
        <v>213</v>
      </c>
    </row>
    <row r="16" spans="1:57" x14ac:dyDescent="0.25">
      <c r="A16">
        <v>14</v>
      </c>
      <c r="F16" s="32" t="s">
        <v>74</v>
      </c>
      <c r="H16" s="17">
        <v>20</v>
      </c>
      <c r="I16">
        <v>8</v>
      </c>
      <c r="J16">
        <v>30</v>
      </c>
      <c r="K16">
        <v>14</v>
      </c>
      <c r="L16">
        <v>50</v>
      </c>
      <c r="M16" t="s">
        <v>33</v>
      </c>
      <c r="N16">
        <v>1</v>
      </c>
      <c r="O16" t="s">
        <v>129</v>
      </c>
      <c r="Q16" t="s">
        <v>156</v>
      </c>
      <c r="S16">
        <v>0</v>
      </c>
      <c r="AB16" t="s">
        <v>45</v>
      </c>
      <c r="AH16" t="s">
        <v>98</v>
      </c>
      <c r="AM16" t="s">
        <v>214</v>
      </c>
      <c r="AO16">
        <v>2</v>
      </c>
      <c r="AP16">
        <v>4</v>
      </c>
      <c r="AR16">
        <v>10</v>
      </c>
      <c r="AS16" t="s">
        <v>215</v>
      </c>
      <c r="AT16" t="s">
        <v>126</v>
      </c>
      <c r="AV16">
        <v>10</v>
      </c>
      <c r="AW16" t="s">
        <v>216</v>
      </c>
      <c r="AX16" t="s">
        <v>101</v>
      </c>
      <c r="AY16" t="s">
        <v>101</v>
      </c>
      <c r="BA16" t="s">
        <v>101</v>
      </c>
    </row>
    <row r="17" spans="1:53" x14ac:dyDescent="0.25">
      <c r="A17">
        <v>15</v>
      </c>
      <c r="B17" s="32" t="s">
        <v>70</v>
      </c>
      <c r="C17" s="32" t="s">
        <v>71</v>
      </c>
      <c r="F17" s="32" t="s">
        <v>74</v>
      </c>
      <c r="H17" s="17">
        <v>36</v>
      </c>
      <c r="I17">
        <v>8</v>
      </c>
      <c r="J17">
        <v>50</v>
      </c>
      <c r="K17">
        <v>9</v>
      </c>
      <c r="L17">
        <v>15</v>
      </c>
      <c r="M17" t="s">
        <v>29</v>
      </c>
      <c r="N17">
        <v>1</v>
      </c>
      <c r="O17" t="s">
        <v>117</v>
      </c>
      <c r="Q17" t="s">
        <v>118</v>
      </c>
      <c r="S17">
        <v>1</v>
      </c>
      <c r="T17" t="s">
        <v>195</v>
      </c>
      <c r="V17" t="s">
        <v>141</v>
      </c>
      <c r="X17" t="s">
        <v>150</v>
      </c>
      <c r="Z17">
        <v>3</v>
      </c>
      <c r="AA17" t="s">
        <v>217</v>
      </c>
      <c r="AB17" t="s">
        <v>46</v>
      </c>
      <c r="AE17" t="s">
        <v>95</v>
      </c>
      <c r="AF17" t="s">
        <v>96</v>
      </c>
      <c r="AM17" t="s">
        <v>133</v>
      </c>
      <c r="AO17">
        <v>6</v>
      </c>
      <c r="AP17">
        <v>6</v>
      </c>
      <c r="AR17">
        <v>16</v>
      </c>
      <c r="AS17" t="s">
        <v>218</v>
      </c>
      <c r="AT17" t="s">
        <v>136</v>
      </c>
      <c r="AV17">
        <v>10</v>
      </c>
      <c r="AW17" t="s">
        <v>219</v>
      </c>
      <c r="AX17" t="s">
        <v>220</v>
      </c>
      <c r="AY17" t="s">
        <v>221</v>
      </c>
      <c r="BA17" t="s">
        <v>221</v>
      </c>
    </row>
    <row r="18" spans="1:53" x14ac:dyDescent="0.25">
      <c r="A18">
        <v>16</v>
      </c>
      <c r="B18" s="32" t="s">
        <v>70</v>
      </c>
      <c r="C18" s="32" t="s">
        <v>71</v>
      </c>
      <c r="E18" s="32" t="s">
        <v>73</v>
      </c>
      <c r="F18" s="32" t="s">
        <v>74</v>
      </c>
      <c r="H18" s="17">
        <v>23</v>
      </c>
      <c r="I18">
        <v>8</v>
      </c>
      <c r="J18">
        <v>120</v>
      </c>
      <c r="K18">
        <v>12</v>
      </c>
      <c r="L18">
        <v>12</v>
      </c>
      <c r="M18" t="s">
        <v>23</v>
      </c>
      <c r="N18">
        <v>1</v>
      </c>
      <c r="O18" t="s">
        <v>117</v>
      </c>
      <c r="Q18" t="s">
        <v>118</v>
      </c>
      <c r="S18">
        <v>1</v>
      </c>
      <c r="T18" t="s">
        <v>222</v>
      </c>
      <c r="W18" t="s">
        <v>223</v>
      </c>
      <c r="X18" t="s">
        <v>150</v>
      </c>
      <c r="Z18">
        <v>4</v>
      </c>
      <c r="AA18" t="s">
        <v>224</v>
      </c>
      <c r="AB18" t="s">
        <v>45</v>
      </c>
      <c r="AF18" t="s">
        <v>96</v>
      </c>
      <c r="AM18" t="s">
        <v>144</v>
      </c>
      <c r="AO18">
        <v>6</v>
      </c>
      <c r="AP18">
        <v>4</v>
      </c>
      <c r="AR18">
        <v>120</v>
      </c>
      <c r="AS18" t="s">
        <v>225</v>
      </c>
      <c r="AU18" t="s">
        <v>226</v>
      </c>
      <c r="AV18">
        <v>8</v>
      </c>
      <c r="AW18" t="s">
        <v>227</v>
      </c>
    </row>
    <row r="19" spans="1:53" x14ac:dyDescent="0.25">
      <c r="A19">
        <v>17</v>
      </c>
      <c r="F19" s="32" t="s">
        <v>74</v>
      </c>
      <c r="H19" s="17">
        <v>21</v>
      </c>
      <c r="I19">
        <v>8</v>
      </c>
      <c r="J19">
        <v>0</v>
      </c>
      <c r="K19">
        <v>10</v>
      </c>
      <c r="L19">
        <v>6</v>
      </c>
      <c r="M19" t="s">
        <v>23</v>
      </c>
      <c r="N19">
        <v>1</v>
      </c>
      <c r="O19" t="s">
        <v>117</v>
      </c>
      <c r="R19" t="s">
        <v>228</v>
      </c>
      <c r="S19">
        <v>1</v>
      </c>
      <c r="T19" t="s">
        <v>131</v>
      </c>
      <c r="V19" t="s">
        <v>141</v>
      </c>
      <c r="X19" t="s">
        <v>121</v>
      </c>
      <c r="Z19">
        <v>3</v>
      </c>
      <c r="AA19" t="s">
        <v>229</v>
      </c>
      <c r="AB19" t="s">
        <v>45</v>
      </c>
      <c r="AG19" t="s">
        <v>97</v>
      </c>
      <c r="AL19" t="s">
        <v>230</v>
      </c>
      <c r="AN19" t="s">
        <v>231</v>
      </c>
      <c r="AO19">
        <v>8</v>
      </c>
      <c r="AP19">
        <v>3</v>
      </c>
      <c r="AR19">
        <v>10</v>
      </c>
      <c r="AS19" t="s">
        <v>232</v>
      </c>
      <c r="AU19" t="s">
        <v>233</v>
      </c>
      <c r="AV19">
        <v>8</v>
      </c>
      <c r="AW19" t="s">
        <v>234</v>
      </c>
      <c r="AX19" t="s">
        <v>235</v>
      </c>
      <c r="AY19" t="s">
        <v>236</v>
      </c>
      <c r="BA19" t="s">
        <v>236</v>
      </c>
    </row>
    <row r="20" spans="1:53" x14ac:dyDescent="0.25">
      <c r="A20">
        <v>18</v>
      </c>
      <c r="B20" s="32" t="s">
        <v>70</v>
      </c>
      <c r="H20" s="17">
        <v>26</v>
      </c>
      <c r="I20">
        <v>6</v>
      </c>
      <c r="J20">
        <v>0</v>
      </c>
      <c r="K20">
        <v>10</v>
      </c>
      <c r="L20">
        <v>20</v>
      </c>
      <c r="M20" t="s">
        <v>29</v>
      </c>
      <c r="N20">
        <v>1</v>
      </c>
      <c r="O20" t="s">
        <v>117</v>
      </c>
      <c r="Q20" t="s">
        <v>118</v>
      </c>
      <c r="S20">
        <v>0</v>
      </c>
      <c r="AB20" t="s">
        <v>44</v>
      </c>
      <c r="AH20" t="s">
        <v>98</v>
      </c>
      <c r="AM20" t="s">
        <v>133</v>
      </c>
      <c r="AO20">
        <v>12</v>
      </c>
      <c r="AP20">
        <v>6</v>
      </c>
      <c r="AR20">
        <v>12</v>
      </c>
      <c r="AS20" t="s">
        <v>237</v>
      </c>
      <c r="AT20" t="s">
        <v>136</v>
      </c>
      <c r="AV20">
        <v>10</v>
      </c>
      <c r="AW20" t="s">
        <v>238</v>
      </c>
      <c r="AX20" t="s">
        <v>239</v>
      </c>
      <c r="AY20" t="s">
        <v>240</v>
      </c>
      <c r="BA20" t="s">
        <v>240</v>
      </c>
    </row>
    <row r="21" spans="1:53" x14ac:dyDescent="0.25">
      <c r="A21">
        <v>19</v>
      </c>
      <c r="C21" s="32" t="s">
        <v>71</v>
      </c>
      <c r="D21" s="32" t="s">
        <v>72</v>
      </c>
      <c r="F21" s="32" t="s">
        <v>74</v>
      </c>
      <c r="H21" s="17">
        <v>30</v>
      </c>
      <c r="I21">
        <v>6</v>
      </c>
      <c r="J21">
        <v>40</v>
      </c>
      <c r="K21">
        <v>12</v>
      </c>
      <c r="L21">
        <v>30</v>
      </c>
      <c r="M21" t="s">
        <v>34</v>
      </c>
      <c r="N21">
        <v>1</v>
      </c>
      <c r="O21" t="s">
        <v>139</v>
      </c>
      <c r="Q21" t="s">
        <v>160</v>
      </c>
      <c r="S21">
        <v>1</v>
      </c>
      <c r="T21" t="s">
        <v>200</v>
      </c>
      <c r="V21" t="s">
        <v>141</v>
      </c>
      <c r="X21" t="s">
        <v>150</v>
      </c>
      <c r="Z21">
        <v>3</v>
      </c>
      <c r="AA21" t="s">
        <v>241</v>
      </c>
      <c r="AB21" t="s">
        <v>48</v>
      </c>
      <c r="AE21" t="s">
        <v>95</v>
      </c>
      <c r="AM21" t="s">
        <v>214</v>
      </c>
      <c r="AO21">
        <v>6</v>
      </c>
      <c r="AP21">
        <v>3</v>
      </c>
      <c r="AR21">
        <v>15</v>
      </c>
      <c r="AS21" t="s">
        <v>242</v>
      </c>
      <c r="AT21" t="s">
        <v>243</v>
      </c>
      <c r="AV21">
        <v>10</v>
      </c>
      <c r="AW21" t="s">
        <v>244</v>
      </c>
      <c r="AY21" t="s">
        <v>245</v>
      </c>
      <c r="BA21" t="s">
        <v>245</v>
      </c>
    </row>
    <row r="22" spans="1:53" x14ac:dyDescent="0.25">
      <c r="A22">
        <v>20</v>
      </c>
      <c r="B22" s="32" t="s">
        <v>70</v>
      </c>
      <c r="H22" s="17">
        <v>40</v>
      </c>
      <c r="I22">
        <v>8</v>
      </c>
      <c r="J22">
        <v>30</v>
      </c>
      <c r="K22">
        <v>8</v>
      </c>
      <c r="L22">
        <v>4</v>
      </c>
      <c r="M22" t="s">
        <v>33</v>
      </c>
      <c r="N22">
        <v>0</v>
      </c>
      <c r="O22" t="s">
        <v>194</v>
      </c>
      <c r="Q22" t="s">
        <v>160</v>
      </c>
      <c r="S22">
        <v>0</v>
      </c>
      <c r="AB22" t="s">
        <v>44</v>
      </c>
      <c r="AE22" t="s">
        <v>95</v>
      </c>
      <c r="AM22" t="s">
        <v>133</v>
      </c>
      <c r="AO22">
        <v>6</v>
      </c>
      <c r="AP22">
        <v>6</v>
      </c>
      <c r="AR22">
        <v>20</v>
      </c>
      <c r="AS22" t="s">
        <v>246</v>
      </c>
      <c r="AT22" t="s">
        <v>136</v>
      </c>
      <c r="AV22">
        <v>8</v>
      </c>
      <c r="AW22" t="s">
        <v>247</v>
      </c>
      <c r="AX22" t="s">
        <v>248</v>
      </c>
    </row>
    <row r="23" spans="1:53" x14ac:dyDescent="0.25">
      <c r="A23">
        <v>21</v>
      </c>
      <c r="C23" s="32" t="s">
        <v>71</v>
      </c>
      <c r="H23" s="17">
        <v>43</v>
      </c>
      <c r="I23">
        <v>7</v>
      </c>
      <c r="J23">
        <v>0</v>
      </c>
      <c r="K23">
        <v>3</v>
      </c>
      <c r="L23">
        <v>10</v>
      </c>
      <c r="M23" t="s">
        <v>25</v>
      </c>
      <c r="N23">
        <v>0</v>
      </c>
      <c r="O23" t="s">
        <v>139</v>
      </c>
      <c r="Q23" t="s">
        <v>156</v>
      </c>
      <c r="S23">
        <v>1</v>
      </c>
      <c r="T23" t="s">
        <v>249</v>
      </c>
      <c r="V23" t="s">
        <v>120</v>
      </c>
      <c r="X23" t="s">
        <v>150</v>
      </c>
      <c r="Z23">
        <v>17</v>
      </c>
      <c r="AA23" t="s">
        <v>250</v>
      </c>
      <c r="AB23" t="s">
        <v>46</v>
      </c>
      <c r="AG23" t="s">
        <v>97</v>
      </c>
      <c r="AM23" t="s">
        <v>123</v>
      </c>
      <c r="AO23">
        <v>2</v>
      </c>
      <c r="AP23">
        <v>2</v>
      </c>
      <c r="AR23">
        <v>6</v>
      </c>
      <c r="AS23" t="s">
        <v>251</v>
      </c>
      <c r="AU23" t="s">
        <v>252</v>
      </c>
      <c r="AV23">
        <v>8</v>
      </c>
      <c r="AW23" t="s">
        <v>253</v>
      </c>
    </row>
    <row r="24" spans="1:53" ht="30" x14ac:dyDescent="0.25">
      <c r="A24">
        <v>22</v>
      </c>
      <c r="F24" s="32" t="s">
        <v>74</v>
      </c>
      <c r="H24" s="17">
        <v>38</v>
      </c>
      <c r="I24">
        <v>7</v>
      </c>
      <c r="J24">
        <v>180</v>
      </c>
      <c r="K24">
        <v>12</v>
      </c>
      <c r="L24">
        <v>6</v>
      </c>
      <c r="M24" t="s">
        <v>29</v>
      </c>
      <c r="N24">
        <v>0</v>
      </c>
      <c r="P24" t="s">
        <v>101</v>
      </c>
      <c r="Q24" t="s">
        <v>118</v>
      </c>
      <c r="S24">
        <v>1</v>
      </c>
      <c r="T24" t="s">
        <v>131</v>
      </c>
      <c r="V24" t="s">
        <v>167</v>
      </c>
      <c r="X24" t="s">
        <v>121</v>
      </c>
      <c r="Z24">
        <v>8</v>
      </c>
      <c r="AA24" t="s">
        <v>254</v>
      </c>
      <c r="AB24" t="s">
        <v>46</v>
      </c>
      <c r="AF24" t="s">
        <v>96</v>
      </c>
      <c r="AM24" t="s">
        <v>144</v>
      </c>
      <c r="AO24">
        <v>2</v>
      </c>
      <c r="AP24">
        <v>4</v>
      </c>
      <c r="AR24">
        <v>4</v>
      </c>
      <c r="AS24" s="16" t="s">
        <v>255</v>
      </c>
      <c r="AT24" t="s">
        <v>243</v>
      </c>
      <c r="AV24">
        <v>9</v>
      </c>
      <c r="AW24" t="s">
        <v>256</v>
      </c>
    </row>
    <row r="25" spans="1:53" x14ac:dyDescent="0.25">
      <c r="A25">
        <v>23</v>
      </c>
      <c r="C25" s="32" t="s">
        <v>71</v>
      </c>
      <c r="F25" s="32" t="s">
        <v>74</v>
      </c>
      <c r="H25" s="17">
        <v>37</v>
      </c>
      <c r="I25">
        <v>7</v>
      </c>
      <c r="J25">
        <v>60</v>
      </c>
      <c r="K25">
        <v>5</v>
      </c>
      <c r="L25">
        <v>8</v>
      </c>
      <c r="M25" t="s">
        <v>28</v>
      </c>
      <c r="N25">
        <v>1</v>
      </c>
      <c r="O25" t="s">
        <v>129</v>
      </c>
      <c r="Q25" t="s">
        <v>118</v>
      </c>
      <c r="S25">
        <v>0</v>
      </c>
      <c r="AB25" t="s">
        <v>48</v>
      </c>
      <c r="AH25" t="s">
        <v>98</v>
      </c>
      <c r="AM25" t="s">
        <v>133</v>
      </c>
      <c r="AO25">
        <v>4</v>
      </c>
      <c r="AP25">
        <v>4</v>
      </c>
      <c r="AR25">
        <v>10</v>
      </c>
      <c r="AS25" t="s">
        <v>257</v>
      </c>
      <c r="AT25" t="s">
        <v>136</v>
      </c>
      <c r="AV25">
        <v>8</v>
      </c>
      <c r="AW25" t="s">
        <v>258</v>
      </c>
      <c r="AX25" t="s">
        <v>259</v>
      </c>
    </row>
    <row r="26" spans="1:53" x14ac:dyDescent="0.25">
      <c r="A26">
        <v>24</v>
      </c>
      <c r="F26" s="32" t="s">
        <v>74</v>
      </c>
      <c r="H26" s="17">
        <v>42</v>
      </c>
      <c r="I26">
        <v>7</v>
      </c>
      <c r="J26">
        <v>30</v>
      </c>
      <c r="K26">
        <v>6</v>
      </c>
      <c r="L26">
        <v>10</v>
      </c>
      <c r="M26" t="s">
        <v>34</v>
      </c>
      <c r="N26">
        <v>0</v>
      </c>
      <c r="O26" t="s">
        <v>155</v>
      </c>
      <c r="Q26" t="s">
        <v>156</v>
      </c>
      <c r="S26">
        <v>0</v>
      </c>
      <c r="AB26" t="s">
        <v>46</v>
      </c>
      <c r="AH26" t="s">
        <v>98</v>
      </c>
      <c r="AM26" t="s">
        <v>123</v>
      </c>
      <c r="AO26">
        <v>3</v>
      </c>
      <c r="AP26">
        <v>4</v>
      </c>
      <c r="AR26">
        <v>7</v>
      </c>
      <c r="AS26" t="s">
        <v>260</v>
      </c>
      <c r="AT26" t="s">
        <v>136</v>
      </c>
      <c r="AV26">
        <v>9</v>
      </c>
      <c r="AW26" t="s">
        <v>261</v>
      </c>
      <c r="AX26" t="s">
        <v>262</v>
      </c>
      <c r="AY26" t="s">
        <v>263</v>
      </c>
      <c r="BA26" t="s">
        <v>263</v>
      </c>
    </row>
    <row r="27" spans="1:53" x14ac:dyDescent="0.25">
      <c r="A27">
        <v>25</v>
      </c>
      <c r="F27" s="32" t="s">
        <v>74</v>
      </c>
      <c r="H27" s="17">
        <v>29</v>
      </c>
      <c r="I27">
        <v>85</v>
      </c>
      <c r="J27">
        <v>45</v>
      </c>
      <c r="K27">
        <v>10</v>
      </c>
      <c r="L27">
        <v>30</v>
      </c>
      <c r="M27" t="s">
        <v>23</v>
      </c>
      <c r="N27">
        <v>0</v>
      </c>
      <c r="O27" t="s">
        <v>155</v>
      </c>
      <c r="Q27" t="s">
        <v>160</v>
      </c>
      <c r="S27">
        <v>1</v>
      </c>
      <c r="T27" t="s">
        <v>264</v>
      </c>
      <c r="V27" t="s">
        <v>141</v>
      </c>
      <c r="X27" t="s">
        <v>150</v>
      </c>
      <c r="Z27">
        <v>4</v>
      </c>
      <c r="AA27" t="s">
        <v>265</v>
      </c>
      <c r="AB27" t="s">
        <v>46</v>
      </c>
      <c r="AG27" t="s">
        <v>97</v>
      </c>
      <c r="AM27" t="s">
        <v>144</v>
      </c>
      <c r="AO27">
        <v>12</v>
      </c>
      <c r="AQ27">
        <v>5</v>
      </c>
      <c r="AR27">
        <v>8</v>
      </c>
      <c r="AS27" t="s">
        <v>266</v>
      </c>
      <c r="AT27" t="s">
        <v>126</v>
      </c>
      <c r="AV27">
        <v>8</v>
      </c>
      <c r="AW27" t="s">
        <v>267</v>
      </c>
      <c r="AX27" t="s">
        <v>268</v>
      </c>
      <c r="AY27" t="s">
        <v>269</v>
      </c>
      <c r="BA27" t="s">
        <v>269</v>
      </c>
    </row>
    <row r="28" spans="1:53" x14ac:dyDescent="0.25">
      <c r="A28">
        <v>26</v>
      </c>
      <c r="F28" s="32" t="s">
        <v>74</v>
      </c>
      <c r="H28" s="17">
        <v>36</v>
      </c>
      <c r="I28">
        <v>8</v>
      </c>
      <c r="J28">
        <v>30</v>
      </c>
      <c r="K28">
        <v>14</v>
      </c>
      <c r="L28">
        <v>20</v>
      </c>
      <c r="M28" t="s">
        <v>32</v>
      </c>
      <c r="N28">
        <v>0</v>
      </c>
      <c r="O28" t="s">
        <v>139</v>
      </c>
      <c r="Q28" t="s">
        <v>156</v>
      </c>
      <c r="S28">
        <v>1</v>
      </c>
      <c r="U28" t="s">
        <v>270</v>
      </c>
      <c r="V28" t="s">
        <v>167</v>
      </c>
      <c r="X28" t="s">
        <v>271</v>
      </c>
      <c r="Z28">
        <v>15</v>
      </c>
      <c r="AA28" t="s">
        <v>272</v>
      </c>
      <c r="AB28" t="s">
        <v>44</v>
      </c>
      <c r="AK28" t="s">
        <v>101</v>
      </c>
      <c r="AO28">
        <v>0</v>
      </c>
      <c r="AT28" t="s">
        <v>126</v>
      </c>
      <c r="AV28">
        <v>8</v>
      </c>
      <c r="AW28" t="s">
        <v>273</v>
      </c>
      <c r="AX28" t="s">
        <v>274</v>
      </c>
      <c r="AY28" t="s">
        <v>275</v>
      </c>
      <c r="BA28" t="s">
        <v>275</v>
      </c>
    </row>
    <row r="29" spans="1:53" x14ac:dyDescent="0.25">
      <c r="A29">
        <v>27</v>
      </c>
      <c r="B29" s="32" t="s">
        <v>70</v>
      </c>
      <c r="H29" s="17">
        <v>31</v>
      </c>
      <c r="I29">
        <v>7</v>
      </c>
      <c r="J29">
        <v>30</v>
      </c>
      <c r="K29">
        <v>10</v>
      </c>
      <c r="L29">
        <v>2</v>
      </c>
      <c r="M29" t="s">
        <v>30</v>
      </c>
      <c r="N29">
        <v>1</v>
      </c>
      <c r="O29" t="s">
        <v>129</v>
      </c>
      <c r="Q29" t="s">
        <v>118</v>
      </c>
      <c r="S29">
        <v>1</v>
      </c>
      <c r="T29" t="s">
        <v>200</v>
      </c>
      <c r="V29" t="s">
        <v>141</v>
      </c>
      <c r="X29" t="s">
        <v>209</v>
      </c>
      <c r="Z29">
        <v>8</v>
      </c>
      <c r="AA29" t="s">
        <v>276</v>
      </c>
      <c r="AB29" t="s">
        <v>46</v>
      </c>
      <c r="AF29" t="s">
        <v>96</v>
      </c>
      <c r="AM29" t="s">
        <v>133</v>
      </c>
      <c r="AO29">
        <v>6</v>
      </c>
      <c r="AP29">
        <v>5</v>
      </c>
      <c r="AR29">
        <v>500</v>
      </c>
      <c r="AS29" t="s">
        <v>277</v>
      </c>
      <c r="AT29" t="s">
        <v>136</v>
      </c>
      <c r="AV29">
        <v>7</v>
      </c>
      <c r="AW29" t="s">
        <v>278</v>
      </c>
      <c r="AX29" t="s">
        <v>279</v>
      </c>
      <c r="AY29" t="s">
        <v>280</v>
      </c>
      <c r="BA29" t="s">
        <v>280</v>
      </c>
    </row>
    <row r="30" spans="1:53" x14ac:dyDescent="0.25">
      <c r="A30">
        <v>28</v>
      </c>
      <c r="B30" s="32" t="s">
        <v>70</v>
      </c>
      <c r="C30" s="32" t="s">
        <v>71</v>
      </c>
      <c r="H30" s="17">
        <v>38</v>
      </c>
      <c r="I30">
        <v>6</v>
      </c>
      <c r="J30">
        <v>40</v>
      </c>
      <c r="K30">
        <v>9</v>
      </c>
      <c r="L30">
        <v>6</v>
      </c>
      <c r="M30" t="s">
        <v>33</v>
      </c>
      <c r="N30">
        <v>0</v>
      </c>
      <c r="O30" t="s">
        <v>139</v>
      </c>
      <c r="Q30" t="s">
        <v>156</v>
      </c>
      <c r="S30">
        <v>1</v>
      </c>
      <c r="T30" t="s">
        <v>264</v>
      </c>
      <c r="V30" t="s">
        <v>141</v>
      </c>
      <c r="X30" t="s">
        <v>281</v>
      </c>
      <c r="Z30">
        <v>11</v>
      </c>
      <c r="AA30" t="s">
        <v>282</v>
      </c>
      <c r="AB30" t="s">
        <v>46</v>
      </c>
      <c r="AH30" t="s">
        <v>98</v>
      </c>
      <c r="AM30" t="s">
        <v>123</v>
      </c>
      <c r="AO30">
        <v>4</v>
      </c>
      <c r="AP30">
        <v>2</v>
      </c>
      <c r="AR30">
        <v>2</v>
      </c>
      <c r="AS30" t="s">
        <v>283</v>
      </c>
      <c r="AT30" t="s">
        <v>136</v>
      </c>
      <c r="AV30">
        <v>10</v>
      </c>
      <c r="AW30" t="s">
        <v>284</v>
      </c>
      <c r="AX30" t="s">
        <v>285</v>
      </c>
    </row>
    <row r="31" spans="1:53" x14ac:dyDescent="0.25">
      <c r="A31">
        <v>29</v>
      </c>
      <c r="B31" s="32" t="s">
        <v>70</v>
      </c>
      <c r="E31" s="32" t="s">
        <v>73</v>
      </c>
      <c r="F31" s="32" t="s">
        <v>74</v>
      </c>
      <c r="H31" s="17">
        <v>26</v>
      </c>
      <c r="I31">
        <v>6</v>
      </c>
      <c r="J31">
        <v>0</v>
      </c>
      <c r="K31">
        <v>9</v>
      </c>
      <c r="L31">
        <v>3</v>
      </c>
      <c r="M31" t="s">
        <v>25</v>
      </c>
      <c r="N31">
        <v>1</v>
      </c>
      <c r="O31" t="s">
        <v>177</v>
      </c>
      <c r="Q31" t="s">
        <v>118</v>
      </c>
      <c r="S31">
        <v>1</v>
      </c>
      <c r="T31" t="s">
        <v>264</v>
      </c>
      <c r="V31" t="s">
        <v>141</v>
      </c>
      <c r="X31" t="s">
        <v>150</v>
      </c>
      <c r="Z31">
        <v>4</v>
      </c>
      <c r="AA31" t="s">
        <v>286</v>
      </c>
      <c r="AB31" t="s">
        <v>44</v>
      </c>
      <c r="AH31" t="s">
        <v>98</v>
      </c>
      <c r="AM31" t="s">
        <v>133</v>
      </c>
      <c r="AO31">
        <v>4</v>
      </c>
      <c r="AP31">
        <v>4</v>
      </c>
      <c r="AR31">
        <v>6</v>
      </c>
      <c r="AS31" t="s">
        <v>287</v>
      </c>
      <c r="AT31" t="s">
        <v>136</v>
      </c>
      <c r="AV31">
        <v>10</v>
      </c>
      <c r="AW31" t="s">
        <v>288</v>
      </c>
      <c r="AX31" t="s">
        <v>289</v>
      </c>
    </row>
    <row r="32" spans="1:53" x14ac:dyDescent="0.25">
      <c r="A32">
        <v>30</v>
      </c>
      <c r="B32" s="32" t="s">
        <v>70</v>
      </c>
      <c r="H32" s="17">
        <v>34</v>
      </c>
      <c r="I32">
        <v>7</v>
      </c>
      <c r="J32">
        <v>150</v>
      </c>
      <c r="K32">
        <v>6</v>
      </c>
      <c r="L32">
        <v>5</v>
      </c>
      <c r="M32" t="s">
        <v>28</v>
      </c>
      <c r="N32">
        <v>0</v>
      </c>
      <c r="O32" t="s">
        <v>129</v>
      </c>
      <c r="Q32" t="s">
        <v>156</v>
      </c>
      <c r="S32">
        <v>1</v>
      </c>
      <c r="T32" t="s">
        <v>264</v>
      </c>
      <c r="V32" t="s">
        <v>141</v>
      </c>
      <c r="Y32" t="s">
        <v>290</v>
      </c>
      <c r="Z32">
        <v>12</v>
      </c>
      <c r="AB32" t="s">
        <v>46</v>
      </c>
      <c r="AH32" t="s">
        <v>98</v>
      </c>
      <c r="AM32" t="s">
        <v>144</v>
      </c>
      <c r="AO32">
        <v>6</v>
      </c>
      <c r="AP32">
        <v>4</v>
      </c>
      <c r="AR32">
        <v>8</v>
      </c>
      <c r="AS32" t="s">
        <v>291</v>
      </c>
      <c r="AT32" t="s">
        <v>136</v>
      </c>
      <c r="AV32">
        <v>7</v>
      </c>
      <c r="AW32" t="s">
        <v>292</v>
      </c>
    </row>
    <row r="33" spans="1:53" x14ac:dyDescent="0.25">
      <c r="A33">
        <v>31</v>
      </c>
      <c r="B33" s="32" t="s">
        <v>70</v>
      </c>
      <c r="C33" s="32" t="s">
        <v>71</v>
      </c>
      <c r="F33" s="32" t="s">
        <v>74</v>
      </c>
      <c r="H33" s="17">
        <v>37</v>
      </c>
      <c r="I33">
        <v>8</v>
      </c>
      <c r="J33">
        <v>0</v>
      </c>
      <c r="K33">
        <v>10</v>
      </c>
      <c r="L33">
        <v>20</v>
      </c>
      <c r="M33" t="s">
        <v>25</v>
      </c>
      <c r="N33">
        <v>1</v>
      </c>
      <c r="O33" t="s">
        <v>117</v>
      </c>
      <c r="Q33" t="s">
        <v>160</v>
      </c>
      <c r="S33">
        <v>1</v>
      </c>
      <c r="T33" t="s">
        <v>264</v>
      </c>
      <c r="V33" t="s">
        <v>149</v>
      </c>
      <c r="X33" t="s">
        <v>150</v>
      </c>
      <c r="Z33">
        <v>10</v>
      </c>
      <c r="AA33" t="s">
        <v>293</v>
      </c>
      <c r="AB33" t="s">
        <v>46</v>
      </c>
      <c r="AF33" t="s">
        <v>96</v>
      </c>
      <c r="AG33" t="s">
        <v>97</v>
      </c>
      <c r="AM33" t="s">
        <v>123</v>
      </c>
      <c r="AO33">
        <v>20</v>
      </c>
      <c r="AQ33" s="33">
        <v>44105</v>
      </c>
      <c r="AR33">
        <v>20</v>
      </c>
      <c r="AS33" t="s">
        <v>294</v>
      </c>
      <c r="AT33" t="s">
        <v>136</v>
      </c>
      <c r="AV33">
        <v>8</v>
      </c>
      <c r="AW33" t="s">
        <v>295</v>
      </c>
      <c r="AX33" t="s">
        <v>296</v>
      </c>
    </row>
    <row r="34" spans="1:53" x14ac:dyDescent="0.25">
      <c r="A34">
        <v>32</v>
      </c>
      <c r="B34" s="32" t="s">
        <v>70</v>
      </c>
      <c r="E34" s="32" t="s">
        <v>73</v>
      </c>
      <c r="F34" s="32" t="s">
        <v>74</v>
      </c>
      <c r="H34" s="17">
        <v>33</v>
      </c>
      <c r="I34">
        <v>7</v>
      </c>
      <c r="J34">
        <v>100</v>
      </c>
      <c r="K34">
        <v>10</v>
      </c>
      <c r="L34">
        <v>1</v>
      </c>
      <c r="M34" t="s">
        <v>23</v>
      </c>
      <c r="N34">
        <v>1</v>
      </c>
      <c r="O34" t="s">
        <v>117</v>
      </c>
      <c r="R34" t="s">
        <v>297</v>
      </c>
      <c r="S34">
        <v>1</v>
      </c>
      <c r="T34" t="s">
        <v>264</v>
      </c>
      <c r="V34" t="s">
        <v>167</v>
      </c>
      <c r="X34" t="s">
        <v>179</v>
      </c>
      <c r="Z34">
        <v>7</v>
      </c>
      <c r="AB34" t="s">
        <v>46</v>
      </c>
      <c r="AG34" t="s">
        <v>97</v>
      </c>
      <c r="AM34" t="s">
        <v>133</v>
      </c>
      <c r="AO34">
        <v>4</v>
      </c>
      <c r="AQ34">
        <v>15</v>
      </c>
      <c r="AR34">
        <v>20</v>
      </c>
      <c r="AS34" t="s">
        <v>298</v>
      </c>
      <c r="AT34" t="s">
        <v>136</v>
      </c>
      <c r="AV34">
        <v>10</v>
      </c>
      <c r="AW34" t="s">
        <v>299</v>
      </c>
      <c r="AX34" t="s">
        <v>300</v>
      </c>
      <c r="AY34" t="s">
        <v>172</v>
      </c>
      <c r="BA34" t="s">
        <v>172</v>
      </c>
    </row>
    <row r="35" spans="1:53" x14ac:dyDescent="0.25">
      <c r="A35">
        <v>33</v>
      </c>
      <c r="C35" s="32" t="s">
        <v>71</v>
      </c>
      <c r="D35" s="32" t="s">
        <v>72</v>
      </c>
      <c r="F35" s="32" t="s">
        <v>74</v>
      </c>
      <c r="H35" s="17">
        <v>21</v>
      </c>
      <c r="I35">
        <v>6</v>
      </c>
      <c r="J35">
        <v>120</v>
      </c>
      <c r="K35">
        <v>16</v>
      </c>
      <c r="L35">
        <v>2</v>
      </c>
      <c r="M35" t="s">
        <v>28</v>
      </c>
      <c r="N35">
        <v>0</v>
      </c>
      <c r="O35" t="s">
        <v>117</v>
      </c>
      <c r="Q35" t="s">
        <v>118</v>
      </c>
      <c r="S35">
        <v>0</v>
      </c>
      <c r="AB35" t="s">
        <v>45</v>
      </c>
      <c r="AF35" t="s">
        <v>96</v>
      </c>
      <c r="AM35" t="s">
        <v>133</v>
      </c>
      <c r="AO35">
        <v>6</v>
      </c>
      <c r="AP35">
        <v>6</v>
      </c>
      <c r="AR35">
        <v>60</v>
      </c>
      <c r="AS35" t="s">
        <v>301</v>
      </c>
      <c r="AT35" t="s">
        <v>126</v>
      </c>
      <c r="AV35">
        <v>9</v>
      </c>
      <c r="AW35" t="s">
        <v>302</v>
      </c>
      <c r="AX35" t="s">
        <v>303</v>
      </c>
    </row>
    <row r="36" spans="1:53" x14ac:dyDescent="0.25">
      <c r="A36">
        <v>34</v>
      </c>
      <c r="B36" s="32" t="s">
        <v>70</v>
      </c>
      <c r="F36" s="32" t="s">
        <v>74</v>
      </c>
      <c r="H36" s="17">
        <v>27</v>
      </c>
      <c r="I36">
        <v>7</v>
      </c>
      <c r="J36">
        <v>70</v>
      </c>
      <c r="K36">
        <v>5</v>
      </c>
      <c r="L36">
        <v>5</v>
      </c>
      <c r="M36" t="s">
        <v>28</v>
      </c>
      <c r="N36">
        <v>0</v>
      </c>
      <c r="O36" t="s">
        <v>139</v>
      </c>
      <c r="Q36" t="s">
        <v>160</v>
      </c>
      <c r="S36">
        <v>1</v>
      </c>
      <c r="T36" t="s">
        <v>75</v>
      </c>
      <c r="V36" t="s">
        <v>120</v>
      </c>
      <c r="Y36" t="s">
        <v>304</v>
      </c>
      <c r="Z36">
        <v>1</v>
      </c>
      <c r="AA36" t="s">
        <v>305</v>
      </c>
      <c r="AB36" t="s">
        <v>46</v>
      </c>
      <c r="AE36" t="s">
        <v>95</v>
      </c>
      <c r="AF36" t="s">
        <v>96</v>
      </c>
      <c r="AM36" t="s">
        <v>133</v>
      </c>
      <c r="AO36">
        <v>3</v>
      </c>
      <c r="AP36">
        <v>2</v>
      </c>
      <c r="AR36">
        <v>15</v>
      </c>
      <c r="AS36" t="s">
        <v>306</v>
      </c>
      <c r="AT36" t="s">
        <v>136</v>
      </c>
      <c r="AV36">
        <v>8</v>
      </c>
      <c r="AW36" t="s">
        <v>307</v>
      </c>
      <c r="AX36" t="s">
        <v>308</v>
      </c>
    </row>
    <row r="37" spans="1:53" x14ac:dyDescent="0.25">
      <c r="A37">
        <v>35</v>
      </c>
      <c r="C37" s="32" t="s">
        <v>71</v>
      </c>
      <c r="H37" s="17">
        <v>39</v>
      </c>
      <c r="I37">
        <v>6</v>
      </c>
      <c r="J37">
        <v>90</v>
      </c>
      <c r="K37">
        <v>6</v>
      </c>
      <c r="L37">
        <v>2</v>
      </c>
      <c r="M37" t="s">
        <v>27</v>
      </c>
      <c r="N37">
        <v>0</v>
      </c>
      <c r="O37" t="s">
        <v>155</v>
      </c>
      <c r="Q37" t="s">
        <v>118</v>
      </c>
      <c r="S37">
        <v>1</v>
      </c>
      <c r="T37" t="s">
        <v>208</v>
      </c>
      <c r="W37" t="s">
        <v>309</v>
      </c>
      <c r="X37" t="s">
        <v>150</v>
      </c>
      <c r="Z37">
        <v>6</v>
      </c>
      <c r="AA37" t="s">
        <v>310</v>
      </c>
      <c r="AB37" t="s">
        <v>46</v>
      </c>
      <c r="AG37" t="s">
        <v>97</v>
      </c>
      <c r="AM37" t="s">
        <v>133</v>
      </c>
      <c r="AO37">
        <v>5</v>
      </c>
      <c r="AP37">
        <v>5</v>
      </c>
      <c r="AR37">
        <v>5</v>
      </c>
      <c r="AS37" t="s">
        <v>311</v>
      </c>
      <c r="AT37" t="s">
        <v>136</v>
      </c>
      <c r="AV37">
        <v>8</v>
      </c>
      <c r="AW37" t="s">
        <v>312</v>
      </c>
      <c r="AX37" t="s">
        <v>313</v>
      </c>
      <c r="AY37" t="s">
        <v>314</v>
      </c>
      <c r="BA37" t="s">
        <v>314</v>
      </c>
    </row>
    <row r="38" spans="1:53" x14ac:dyDescent="0.25">
      <c r="A38">
        <v>36</v>
      </c>
      <c r="F38" s="32" t="s">
        <v>74</v>
      </c>
      <c r="H38" s="17">
        <v>41</v>
      </c>
      <c r="I38">
        <v>7</v>
      </c>
      <c r="J38">
        <v>50</v>
      </c>
      <c r="K38">
        <v>8</v>
      </c>
      <c r="L38">
        <v>1</v>
      </c>
      <c r="M38" t="s">
        <v>33</v>
      </c>
      <c r="N38">
        <v>0</v>
      </c>
      <c r="O38" t="s">
        <v>155</v>
      </c>
      <c r="Q38" t="s">
        <v>118</v>
      </c>
      <c r="S38">
        <v>1</v>
      </c>
      <c r="T38" t="s">
        <v>264</v>
      </c>
      <c r="V38" t="s">
        <v>141</v>
      </c>
      <c r="X38" t="s">
        <v>150</v>
      </c>
      <c r="Z38">
        <v>22</v>
      </c>
      <c r="AA38" t="s">
        <v>315</v>
      </c>
      <c r="AB38" t="s">
        <v>44</v>
      </c>
      <c r="AF38" t="s">
        <v>96</v>
      </c>
      <c r="AM38" t="s">
        <v>144</v>
      </c>
      <c r="AO38">
        <v>4</v>
      </c>
      <c r="AP38">
        <v>6</v>
      </c>
      <c r="AR38">
        <v>12</v>
      </c>
      <c r="AS38" t="s">
        <v>316</v>
      </c>
      <c r="AT38" t="s">
        <v>126</v>
      </c>
      <c r="AV38">
        <v>10</v>
      </c>
      <c r="AW38" t="s">
        <v>317</v>
      </c>
      <c r="AX38" t="s">
        <v>318</v>
      </c>
    </row>
    <row r="39" spans="1:53" x14ac:dyDescent="0.25">
      <c r="A39">
        <v>37</v>
      </c>
      <c r="B39" s="32" t="s">
        <v>70</v>
      </c>
      <c r="C39" s="32" t="s">
        <v>71</v>
      </c>
      <c r="E39" s="32" t="s">
        <v>73</v>
      </c>
      <c r="F39" s="32" t="s">
        <v>74</v>
      </c>
      <c r="H39" s="17">
        <v>26</v>
      </c>
      <c r="I39">
        <v>6</v>
      </c>
      <c r="J39">
        <v>60</v>
      </c>
      <c r="K39">
        <v>8</v>
      </c>
      <c r="L39">
        <v>5</v>
      </c>
      <c r="M39" t="s">
        <v>30</v>
      </c>
      <c r="N39">
        <v>1</v>
      </c>
      <c r="O39" t="s">
        <v>194</v>
      </c>
      <c r="Q39" t="s">
        <v>130</v>
      </c>
      <c r="S39">
        <v>1</v>
      </c>
      <c r="T39" t="s">
        <v>208</v>
      </c>
      <c r="V39" t="s">
        <v>167</v>
      </c>
      <c r="X39" t="s">
        <v>150</v>
      </c>
      <c r="Z39">
        <v>3</v>
      </c>
      <c r="AA39" t="s">
        <v>250</v>
      </c>
      <c r="AB39" t="s">
        <v>46</v>
      </c>
      <c r="AF39" t="s">
        <v>96</v>
      </c>
      <c r="AM39" t="s">
        <v>123</v>
      </c>
      <c r="AO39">
        <v>6</v>
      </c>
      <c r="AP39">
        <v>6</v>
      </c>
      <c r="AR39">
        <v>6</v>
      </c>
      <c r="AS39" t="s">
        <v>319</v>
      </c>
      <c r="AT39" t="s">
        <v>136</v>
      </c>
      <c r="AV39">
        <v>10</v>
      </c>
      <c r="AW39" t="s">
        <v>320</v>
      </c>
      <c r="AY39" t="s">
        <v>321</v>
      </c>
      <c r="BA39" t="s">
        <v>321</v>
      </c>
    </row>
    <row r="40" spans="1:53" x14ac:dyDescent="0.25">
      <c r="A40">
        <v>38</v>
      </c>
      <c r="C40" s="32" t="s">
        <v>71</v>
      </c>
      <c r="F40" s="32" t="s">
        <v>74</v>
      </c>
      <c r="H40" s="17">
        <v>37</v>
      </c>
      <c r="I40">
        <v>6</v>
      </c>
      <c r="J40">
        <v>50</v>
      </c>
      <c r="K40">
        <v>7</v>
      </c>
      <c r="L40">
        <v>2</v>
      </c>
      <c r="M40" t="s">
        <v>30</v>
      </c>
      <c r="N40">
        <v>0</v>
      </c>
      <c r="O40" t="s">
        <v>155</v>
      </c>
      <c r="Q40" t="s">
        <v>130</v>
      </c>
      <c r="S40">
        <v>1</v>
      </c>
      <c r="T40" t="s">
        <v>119</v>
      </c>
      <c r="V40" t="s">
        <v>120</v>
      </c>
      <c r="X40" t="s">
        <v>322</v>
      </c>
      <c r="Z40">
        <v>3</v>
      </c>
      <c r="AA40" t="s">
        <v>323</v>
      </c>
      <c r="AB40" t="s">
        <v>46</v>
      </c>
      <c r="AD40" t="s">
        <v>94</v>
      </c>
      <c r="AM40" t="s">
        <v>123</v>
      </c>
      <c r="AO40">
        <v>6</v>
      </c>
      <c r="AP40">
        <v>3</v>
      </c>
      <c r="AR40">
        <v>5</v>
      </c>
      <c r="AS40" t="s">
        <v>324</v>
      </c>
      <c r="AT40" t="s">
        <v>136</v>
      </c>
      <c r="AV40">
        <v>10</v>
      </c>
      <c r="AW40" t="s">
        <v>325</v>
      </c>
      <c r="AX40" t="s">
        <v>101</v>
      </c>
      <c r="AY40" t="s">
        <v>326</v>
      </c>
      <c r="BA40" t="s">
        <v>326</v>
      </c>
    </row>
    <row r="41" spans="1:53" x14ac:dyDescent="0.25">
      <c r="A41">
        <v>39</v>
      </c>
      <c r="D41" s="32" t="s">
        <v>72</v>
      </c>
      <c r="H41" s="17">
        <v>22</v>
      </c>
      <c r="I41">
        <v>8</v>
      </c>
      <c r="J41">
        <v>60</v>
      </c>
      <c r="K41">
        <v>9</v>
      </c>
      <c r="L41">
        <v>6</v>
      </c>
      <c r="M41" t="s">
        <v>30</v>
      </c>
      <c r="N41">
        <v>0</v>
      </c>
      <c r="O41" t="s">
        <v>155</v>
      </c>
      <c r="Q41" t="s">
        <v>160</v>
      </c>
      <c r="S41">
        <v>0</v>
      </c>
      <c r="AB41" t="s">
        <v>45</v>
      </c>
      <c r="AF41" t="s">
        <v>96</v>
      </c>
      <c r="AM41" t="s">
        <v>133</v>
      </c>
      <c r="AO41">
        <v>5</v>
      </c>
      <c r="AP41">
        <v>5</v>
      </c>
      <c r="AR41">
        <v>24</v>
      </c>
      <c r="AS41" t="s">
        <v>327</v>
      </c>
      <c r="AT41" t="s">
        <v>126</v>
      </c>
      <c r="AV41">
        <v>9</v>
      </c>
      <c r="AW41" t="s">
        <v>328</v>
      </c>
      <c r="AX41" t="s">
        <v>329</v>
      </c>
      <c r="AY41" t="s">
        <v>330</v>
      </c>
      <c r="BA41" t="s">
        <v>330</v>
      </c>
    </row>
    <row r="42" spans="1:53" x14ac:dyDescent="0.25">
      <c r="A42">
        <v>40</v>
      </c>
      <c r="B42" s="32" t="s">
        <v>70</v>
      </c>
      <c r="H42" s="17">
        <v>30</v>
      </c>
      <c r="I42">
        <v>8</v>
      </c>
      <c r="J42">
        <v>150</v>
      </c>
      <c r="K42">
        <v>8</v>
      </c>
      <c r="L42">
        <v>6</v>
      </c>
      <c r="M42" t="s">
        <v>30</v>
      </c>
      <c r="N42">
        <v>1</v>
      </c>
      <c r="O42" t="s">
        <v>117</v>
      </c>
      <c r="Q42" t="s">
        <v>130</v>
      </c>
      <c r="S42">
        <v>1</v>
      </c>
      <c r="T42" t="s">
        <v>75</v>
      </c>
      <c r="V42" t="s">
        <v>141</v>
      </c>
      <c r="X42" t="s">
        <v>209</v>
      </c>
      <c r="Z42">
        <v>7</v>
      </c>
      <c r="AA42" t="s">
        <v>331</v>
      </c>
      <c r="AB42" t="s">
        <v>44</v>
      </c>
      <c r="AC42" t="s">
        <v>93</v>
      </c>
      <c r="AH42" t="s">
        <v>98</v>
      </c>
      <c r="AM42" t="s">
        <v>133</v>
      </c>
      <c r="AO42">
        <v>6</v>
      </c>
      <c r="AP42">
        <v>6</v>
      </c>
      <c r="AR42">
        <v>12</v>
      </c>
      <c r="AS42" t="s">
        <v>332</v>
      </c>
      <c r="AT42" t="s">
        <v>136</v>
      </c>
      <c r="AV42">
        <v>10</v>
      </c>
      <c r="AW42" t="s">
        <v>333</v>
      </c>
    </row>
    <row r="43" spans="1:53" x14ac:dyDescent="0.25">
      <c r="A43">
        <v>41</v>
      </c>
      <c r="F43" s="32" t="s">
        <v>74</v>
      </c>
      <c r="H43" s="17">
        <v>37</v>
      </c>
      <c r="I43">
        <v>6</v>
      </c>
      <c r="J43">
        <v>50</v>
      </c>
      <c r="K43">
        <v>18</v>
      </c>
      <c r="L43">
        <v>10</v>
      </c>
      <c r="M43" t="s">
        <v>27</v>
      </c>
      <c r="N43">
        <v>0</v>
      </c>
      <c r="O43" t="s">
        <v>117</v>
      </c>
      <c r="R43" t="s">
        <v>334</v>
      </c>
      <c r="S43">
        <v>1</v>
      </c>
      <c r="T43" t="s">
        <v>264</v>
      </c>
      <c r="V43" t="s">
        <v>120</v>
      </c>
      <c r="Y43" t="s">
        <v>335</v>
      </c>
      <c r="Z43">
        <v>15</v>
      </c>
      <c r="AA43" t="s">
        <v>336</v>
      </c>
      <c r="AB43" t="s">
        <v>44</v>
      </c>
      <c r="AE43" t="s">
        <v>95</v>
      </c>
      <c r="AF43" t="s">
        <v>96</v>
      </c>
      <c r="AH43" t="s">
        <v>98</v>
      </c>
      <c r="AM43" t="s">
        <v>133</v>
      </c>
      <c r="AO43">
        <v>5</v>
      </c>
      <c r="AP43">
        <v>2</v>
      </c>
      <c r="AR43">
        <v>4</v>
      </c>
      <c r="AS43" t="s">
        <v>337</v>
      </c>
      <c r="AT43" t="s">
        <v>136</v>
      </c>
      <c r="AV43">
        <v>10</v>
      </c>
      <c r="AW43" t="s">
        <v>338</v>
      </c>
      <c r="AX43" t="s">
        <v>339</v>
      </c>
      <c r="AY43" t="s">
        <v>340</v>
      </c>
      <c r="BA43" t="s">
        <v>340</v>
      </c>
    </row>
    <row r="44" spans="1:53" x14ac:dyDescent="0.25">
      <c r="A44">
        <v>42</v>
      </c>
      <c r="B44" s="32" t="s">
        <v>70</v>
      </c>
      <c r="H44" s="17">
        <v>118</v>
      </c>
      <c r="I44">
        <v>6</v>
      </c>
      <c r="J44">
        <v>30</v>
      </c>
      <c r="K44">
        <v>10</v>
      </c>
      <c r="L44">
        <v>5</v>
      </c>
      <c r="M44" t="s">
        <v>29</v>
      </c>
      <c r="N44">
        <v>0</v>
      </c>
      <c r="O44" t="s">
        <v>155</v>
      </c>
      <c r="Q44" t="s">
        <v>130</v>
      </c>
      <c r="S44">
        <v>1</v>
      </c>
      <c r="T44" t="s">
        <v>75</v>
      </c>
      <c r="W44" t="s">
        <v>341</v>
      </c>
      <c r="Y44" t="s">
        <v>342</v>
      </c>
      <c r="Z44">
        <v>6</v>
      </c>
      <c r="AB44" t="s">
        <v>46</v>
      </c>
      <c r="AF44" t="s">
        <v>96</v>
      </c>
      <c r="AG44" t="s">
        <v>97</v>
      </c>
      <c r="AM44" t="s">
        <v>123</v>
      </c>
      <c r="AO44">
        <v>4</v>
      </c>
      <c r="AP44">
        <v>4</v>
      </c>
      <c r="AR44">
        <v>8</v>
      </c>
      <c r="AS44" t="s">
        <v>343</v>
      </c>
      <c r="AT44" t="s">
        <v>136</v>
      </c>
      <c r="AV44">
        <v>7</v>
      </c>
      <c r="AW44" t="s">
        <v>344</v>
      </c>
      <c r="AX44" t="s">
        <v>345</v>
      </c>
      <c r="AY44" t="s">
        <v>346</v>
      </c>
      <c r="BA44" t="s">
        <v>346</v>
      </c>
    </row>
    <row r="45" spans="1:53" ht="240" x14ac:dyDescent="0.25">
      <c r="A45">
        <v>43</v>
      </c>
      <c r="B45" s="32" t="s">
        <v>70</v>
      </c>
      <c r="C45" s="32" t="s">
        <v>71</v>
      </c>
      <c r="H45" s="17">
        <v>34</v>
      </c>
      <c r="I45">
        <v>7</v>
      </c>
      <c r="J45">
        <v>50</v>
      </c>
      <c r="K45">
        <v>8</v>
      </c>
      <c r="L45">
        <v>4</v>
      </c>
      <c r="M45" t="s">
        <v>30</v>
      </c>
      <c r="N45">
        <v>1</v>
      </c>
      <c r="O45" t="s">
        <v>117</v>
      </c>
      <c r="Q45" t="s">
        <v>160</v>
      </c>
      <c r="S45">
        <v>1</v>
      </c>
      <c r="T45" t="s">
        <v>95</v>
      </c>
      <c r="V45" t="s">
        <v>120</v>
      </c>
      <c r="X45" t="s">
        <v>347</v>
      </c>
      <c r="Z45">
        <v>11</v>
      </c>
      <c r="AA45" t="s">
        <v>348</v>
      </c>
      <c r="AB45" t="s">
        <v>44</v>
      </c>
      <c r="AD45" t="s">
        <v>94</v>
      </c>
      <c r="AM45" t="s">
        <v>133</v>
      </c>
      <c r="AO45">
        <v>5</v>
      </c>
      <c r="AP45">
        <v>6</v>
      </c>
      <c r="AR45">
        <v>40</v>
      </c>
      <c r="AS45" s="16" t="s">
        <v>349</v>
      </c>
      <c r="AT45" t="s">
        <v>136</v>
      </c>
      <c r="AV45">
        <v>9</v>
      </c>
      <c r="AW45" t="s">
        <v>350</v>
      </c>
      <c r="AX45" t="s">
        <v>351</v>
      </c>
      <c r="AY45" t="s">
        <v>352</v>
      </c>
      <c r="BA45" t="s">
        <v>352</v>
      </c>
    </row>
    <row r="46" spans="1:53" x14ac:dyDescent="0.25">
      <c r="A46">
        <v>44</v>
      </c>
      <c r="C46" s="32" t="s">
        <v>71</v>
      </c>
      <c r="D46" s="32" t="s">
        <v>72</v>
      </c>
      <c r="H46" s="17">
        <v>25</v>
      </c>
      <c r="I46">
        <v>8</v>
      </c>
      <c r="J46">
        <v>120</v>
      </c>
      <c r="K46">
        <v>12</v>
      </c>
      <c r="L46">
        <v>10</v>
      </c>
      <c r="M46" t="s">
        <v>26</v>
      </c>
      <c r="N46">
        <v>1</v>
      </c>
      <c r="P46" t="s">
        <v>353</v>
      </c>
      <c r="Q46" t="s">
        <v>118</v>
      </c>
      <c r="S46">
        <v>1</v>
      </c>
      <c r="T46" t="s">
        <v>95</v>
      </c>
      <c r="V46" t="s">
        <v>141</v>
      </c>
      <c r="X46" t="s">
        <v>354</v>
      </c>
      <c r="Z46">
        <v>3</v>
      </c>
      <c r="AA46" t="s">
        <v>355</v>
      </c>
      <c r="AB46" t="s">
        <v>44</v>
      </c>
      <c r="AE46" t="s">
        <v>95</v>
      </c>
      <c r="AM46" t="s">
        <v>133</v>
      </c>
      <c r="AO46">
        <v>6</v>
      </c>
      <c r="AP46">
        <v>6</v>
      </c>
      <c r="AR46">
        <v>20</v>
      </c>
      <c r="AS46" t="s">
        <v>356</v>
      </c>
      <c r="AT46" t="s">
        <v>136</v>
      </c>
      <c r="AV46">
        <v>10</v>
      </c>
      <c r="AW46" t="s">
        <v>357</v>
      </c>
      <c r="AY46" t="s">
        <v>358</v>
      </c>
      <c r="BA46" t="s">
        <v>358</v>
      </c>
    </row>
    <row r="47" spans="1:53" x14ac:dyDescent="0.25">
      <c r="A47">
        <v>45</v>
      </c>
      <c r="B47" s="32" t="s">
        <v>70</v>
      </c>
      <c r="E47" s="32" t="s">
        <v>73</v>
      </c>
      <c r="H47" s="17">
        <v>37</v>
      </c>
      <c r="I47">
        <v>8</v>
      </c>
      <c r="J47">
        <v>0</v>
      </c>
      <c r="K47">
        <v>12</v>
      </c>
      <c r="L47">
        <v>30</v>
      </c>
      <c r="M47" t="s">
        <v>33</v>
      </c>
      <c r="N47">
        <v>1</v>
      </c>
      <c r="O47" t="s">
        <v>117</v>
      </c>
      <c r="Q47" t="s">
        <v>130</v>
      </c>
      <c r="S47">
        <v>1</v>
      </c>
      <c r="T47" t="s">
        <v>96</v>
      </c>
      <c r="V47" t="s">
        <v>141</v>
      </c>
      <c r="X47" t="s">
        <v>359</v>
      </c>
      <c r="Z47">
        <v>1</v>
      </c>
      <c r="AA47" t="s">
        <v>360</v>
      </c>
      <c r="AB47" t="s">
        <v>44</v>
      </c>
      <c r="AE47" t="s">
        <v>95</v>
      </c>
      <c r="AM47" t="s">
        <v>133</v>
      </c>
      <c r="AO47">
        <v>10</v>
      </c>
      <c r="AP47">
        <v>5</v>
      </c>
      <c r="AR47">
        <v>20</v>
      </c>
      <c r="AS47" t="s">
        <v>361</v>
      </c>
      <c r="AT47" t="s">
        <v>126</v>
      </c>
      <c r="AV47">
        <v>6</v>
      </c>
      <c r="AW47" t="s">
        <v>362</v>
      </c>
      <c r="AX47" t="s">
        <v>363</v>
      </c>
    </row>
    <row r="48" spans="1:53" x14ac:dyDescent="0.25">
      <c r="A48">
        <v>46</v>
      </c>
      <c r="B48" s="32" t="s">
        <v>70</v>
      </c>
      <c r="H48" s="17">
        <v>118</v>
      </c>
      <c r="I48">
        <v>9</v>
      </c>
      <c r="J48">
        <v>20</v>
      </c>
      <c r="K48">
        <v>13</v>
      </c>
      <c r="L48">
        <v>26</v>
      </c>
      <c r="M48" t="s">
        <v>34</v>
      </c>
      <c r="N48">
        <v>0</v>
      </c>
      <c r="O48" t="s">
        <v>129</v>
      </c>
      <c r="Q48" t="s">
        <v>130</v>
      </c>
      <c r="S48">
        <v>0</v>
      </c>
      <c r="AB48" t="s">
        <v>46</v>
      </c>
      <c r="AF48" t="s">
        <v>96</v>
      </c>
      <c r="AM48" t="s">
        <v>144</v>
      </c>
      <c r="AO48">
        <v>6</v>
      </c>
      <c r="AP48">
        <v>6</v>
      </c>
      <c r="AR48">
        <v>80</v>
      </c>
      <c r="AS48" t="s">
        <v>364</v>
      </c>
      <c r="AT48" t="s">
        <v>126</v>
      </c>
      <c r="AV48">
        <v>7</v>
      </c>
      <c r="AW48" t="s">
        <v>365</v>
      </c>
      <c r="AX48" t="s">
        <v>366</v>
      </c>
      <c r="AY48" t="s">
        <v>367</v>
      </c>
      <c r="BA48" t="s">
        <v>367</v>
      </c>
    </row>
    <row r="49" spans="1:53" ht="409.5" x14ac:dyDescent="0.25">
      <c r="A49">
        <v>47</v>
      </c>
      <c r="F49" s="32" t="s">
        <v>74</v>
      </c>
      <c r="H49" s="17">
        <v>40</v>
      </c>
      <c r="I49">
        <v>6</v>
      </c>
      <c r="J49">
        <v>20</v>
      </c>
      <c r="K49">
        <v>16</v>
      </c>
      <c r="L49">
        <v>10</v>
      </c>
      <c r="M49" t="s">
        <v>32</v>
      </c>
      <c r="N49">
        <v>1</v>
      </c>
      <c r="O49" t="s">
        <v>129</v>
      </c>
      <c r="Q49" t="s">
        <v>156</v>
      </c>
      <c r="S49">
        <v>1</v>
      </c>
      <c r="T49" t="s">
        <v>75</v>
      </c>
      <c r="V49" t="s">
        <v>141</v>
      </c>
      <c r="X49" t="s">
        <v>121</v>
      </c>
      <c r="Z49">
        <v>12</v>
      </c>
      <c r="AA49" t="s">
        <v>368</v>
      </c>
      <c r="AB49" t="s">
        <v>48</v>
      </c>
      <c r="AH49" t="s">
        <v>98</v>
      </c>
      <c r="AM49" t="s">
        <v>123</v>
      </c>
      <c r="AO49">
        <v>12</v>
      </c>
      <c r="AP49">
        <v>6</v>
      </c>
      <c r="AR49">
        <v>140</v>
      </c>
      <c r="AS49" t="s">
        <v>369</v>
      </c>
      <c r="AT49" t="s">
        <v>136</v>
      </c>
      <c r="AV49">
        <v>7</v>
      </c>
      <c r="AW49" s="16" t="s">
        <v>370</v>
      </c>
      <c r="AX49" t="s">
        <v>371</v>
      </c>
      <c r="AY49" t="s">
        <v>372</v>
      </c>
      <c r="BA49" t="s">
        <v>372</v>
      </c>
    </row>
    <row r="50" spans="1:53" x14ac:dyDescent="0.25">
      <c r="A50">
        <v>48</v>
      </c>
      <c r="C50" s="32" t="s">
        <v>71</v>
      </c>
      <c r="F50" s="32" t="s">
        <v>74</v>
      </c>
      <c r="H50" s="17">
        <v>27</v>
      </c>
      <c r="I50">
        <v>7</v>
      </c>
      <c r="J50">
        <v>40</v>
      </c>
      <c r="K50">
        <v>15</v>
      </c>
      <c r="L50">
        <v>12</v>
      </c>
      <c r="M50" t="s">
        <v>26</v>
      </c>
      <c r="N50">
        <v>0</v>
      </c>
      <c r="O50" t="s">
        <v>129</v>
      </c>
      <c r="Q50" t="s">
        <v>156</v>
      </c>
      <c r="S50">
        <v>1</v>
      </c>
      <c r="T50" t="s">
        <v>75</v>
      </c>
      <c r="V50" t="s">
        <v>141</v>
      </c>
      <c r="Y50" t="s">
        <v>373</v>
      </c>
      <c r="Z50">
        <v>4</v>
      </c>
      <c r="AA50" t="s">
        <v>374</v>
      </c>
      <c r="AB50" t="s">
        <v>46</v>
      </c>
      <c r="AF50" t="s">
        <v>96</v>
      </c>
      <c r="AM50" t="s">
        <v>133</v>
      </c>
      <c r="AO50">
        <v>4</v>
      </c>
      <c r="AP50">
        <v>2</v>
      </c>
      <c r="AR50">
        <v>10</v>
      </c>
      <c r="AS50" t="s">
        <v>294</v>
      </c>
      <c r="AT50" t="s">
        <v>136</v>
      </c>
      <c r="AV50">
        <v>8</v>
      </c>
      <c r="AW50" t="s">
        <v>375</v>
      </c>
    </row>
    <row r="51" spans="1:53" x14ac:dyDescent="0.25">
      <c r="A51">
        <v>49</v>
      </c>
      <c r="B51" s="32" t="s">
        <v>70</v>
      </c>
      <c r="C51" s="32" t="s">
        <v>71</v>
      </c>
      <c r="F51" s="32" t="s">
        <v>74</v>
      </c>
      <c r="H51" s="17">
        <v>39</v>
      </c>
      <c r="I51">
        <v>8</v>
      </c>
      <c r="J51">
        <v>0</v>
      </c>
      <c r="K51">
        <v>14</v>
      </c>
      <c r="L51">
        <v>10</v>
      </c>
      <c r="M51" t="s">
        <v>33</v>
      </c>
      <c r="N51">
        <v>1</v>
      </c>
      <c r="O51" t="s">
        <v>155</v>
      </c>
      <c r="Q51" t="s">
        <v>160</v>
      </c>
      <c r="S51">
        <v>1</v>
      </c>
      <c r="T51" t="s">
        <v>264</v>
      </c>
      <c r="V51" t="s">
        <v>141</v>
      </c>
      <c r="X51" t="s">
        <v>121</v>
      </c>
      <c r="Z51">
        <v>15</v>
      </c>
      <c r="AA51" t="s">
        <v>122</v>
      </c>
      <c r="AB51" t="s">
        <v>46</v>
      </c>
      <c r="AH51" t="s">
        <v>98</v>
      </c>
      <c r="AL51" t="s">
        <v>376</v>
      </c>
      <c r="AM51" t="s">
        <v>123</v>
      </c>
      <c r="AO51">
        <v>6</v>
      </c>
      <c r="AP51">
        <v>6</v>
      </c>
      <c r="AR51">
        <v>15</v>
      </c>
      <c r="AS51" t="s">
        <v>377</v>
      </c>
      <c r="AT51" t="s">
        <v>136</v>
      </c>
      <c r="AV51">
        <v>10</v>
      </c>
      <c r="AW51" t="s">
        <v>165</v>
      </c>
      <c r="AX51" t="s">
        <v>378</v>
      </c>
      <c r="AY51" t="s">
        <v>379</v>
      </c>
      <c r="BA51" t="s">
        <v>379</v>
      </c>
    </row>
    <row r="52" spans="1:53" x14ac:dyDescent="0.25">
      <c r="A52">
        <v>50</v>
      </c>
      <c r="C52" s="32" t="s">
        <v>71</v>
      </c>
      <c r="H52" s="17">
        <v>44</v>
      </c>
      <c r="I52">
        <v>7</v>
      </c>
      <c r="J52">
        <v>120</v>
      </c>
      <c r="L52">
        <v>20</v>
      </c>
      <c r="M52" t="s">
        <v>29</v>
      </c>
      <c r="N52">
        <v>0</v>
      </c>
      <c r="O52" t="s">
        <v>155</v>
      </c>
      <c r="Q52" t="s">
        <v>160</v>
      </c>
      <c r="S52">
        <v>1</v>
      </c>
      <c r="T52" t="s">
        <v>140</v>
      </c>
      <c r="V52" t="s">
        <v>149</v>
      </c>
      <c r="X52" t="s">
        <v>209</v>
      </c>
      <c r="Z52">
        <v>20</v>
      </c>
      <c r="AA52" t="s">
        <v>380</v>
      </c>
      <c r="AB52" t="s">
        <v>46</v>
      </c>
      <c r="AH52" t="s">
        <v>98</v>
      </c>
      <c r="AM52" t="s">
        <v>133</v>
      </c>
      <c r="AO52">
        <v>4</v>
      </c>
      <c r="AP52">
        <v>4</v>
      </c>
      <c r="AR52">
        <v>10</v>
      </c>
      <c r="AS52" t="s">
        <v>381</v>
      </c>
      <c r="AT52" t="s">
        <v>136</v>
      </c>
      <c r="AV52">
        <v>10</v>
      </c>
      <c r="AW52" t="s">
        <v>382</v>
      </c>
      <c r="AX52" t="s">
        <v>383</v>
      </c>
      <c r="AY52" t="s">
        <v>172</v>
      </c>
      <c r="BA52" t="s">
        <v>172</v>
      </c>
    </row>
    <row r="53" spans="1:53" x14ac:dyDescent="0.25">
      <c r="A53">
        <v>51</v>
      </c>
      <c r="B53" s="32" t="s">
        <v>70</v>
      </c>
      <c r="H53" s="17">
        <v>31</v>
      </c>
      <c r="I53">
        <v>7</v>
      </c>
      <c r="J53">
        <v>30</v>
      </c>
      <c r="K53">
        <v>12</v>
      </c>
      <c r="L53">
        <v>15</v>
      </c>
      <c r="M53" t="s">
        <v>31</v>
      </c>
      <c r="N53">
        <v>0</v>
      </c>
      <c r="O53" t="s">
        <v>117</v>
      </c>
      <c r="Q53" t="s">
        <v>156</v>
      </c>
      <c r="S53">
        <v>1</v>
      </c>
      <c r="T53" t="s">
        <v>96</v>
      </c>
      <c r="W53" t="s">
        <v>384</v>
      </c>
      <c r="X53" t="s">
        <v>150</v>
      </c>
      <c r="Z53">
        <v>4</v>
      </c>
      <c r="AA53" t="s">
        <v>385</v>
      </c>
      <c r="AB53" t="s">
        <v>46</v>
      </c>
      <c r="AF53" t="s">
        <v>96</v>
      </c>
      <c r="AN53" t="s">
        <v>386</v>
      </c>
      <c r="AO53">
        <v>4</v>
      </c>
      <c r="AP53">
        <v>6</v>
      </c>
      <c r="AR53">
        <v>4</v>
      </c>
      <c r="AS53" t="s">
        <v>387</v>
      </c>
      <c r="AT53" t="s">
        <v>126</v>
      </c>
      <c r="AV53">
        <v>10</v>
      </c>
      <c r="AW53" t="s">
        <v>388</v>
      </c>
      <c r="AX53" t="s">
        <v>389</v>
      </c>
      <c r="AY53" t="s">
        <v>390</v>
      </c>
      <c r="BA53" t="s">
        <v>390</v>
      </c>
    </row>
    <row r="54" spans="1:53" x14ac:dyDescent="0.25">
      <c r="A54">
        <v>52</v>
      </c>
      <c r="B54" s="32" t="s">
        <v>70</v>
      </c>
      <c r="C54" s="32" t="s">
        <v>71</v>
      </c>
      <c r="D54" s="32" t="s">
        <v>72</v>
      </c>
      <c r="H54" s="17">
        <v>22</v>
      </c>
      <c r="I54">
        <v>6</v>
      </c>
      <c r="J54">
        <v>180</v>
      </c>
      <c r="K54">
        <v>9</v>
      </c>
      <c r="L54">
        <v>10</v>
      </c>
      <c r="M54" t="s">
        <v>26</v>
      </c>
      <c r="N54">
        <v>1</v>
      </c>
      <c r="O54" t="s">
        <v>129</v>
      </c>
      <c r="Q54" t="s">
        <v>156</v>
      </c>
      <c r="S54">
        <v>1</v>
      </c>
      <c r="T54" t="s">
        <v>264</v>
      </c>
      <c r="V54" t="s">
        <v>141</v>
      </c>
      <c r="X54" t="s">
        <v>121</v>
      </c>
      <c r="Z54">
        <v>0</v>
      </c>
      <c r="AA54" t="s">
        <v>391</v>
      </c>
      <c r="AB54" t="s">
        <v>44</v>
      </c>
      <c r="AH54" t="s">
        <v>98</v>
      </c>
      <c r="AM54" t="s">
        <v>144</v>
      </c>
      <c r="AO54">
        <v>5</v>
      </c>
      <c r="AP54">
        <v>4</v>
      </c>
      <c r="AR54">
        <v>10</v>
      </c>
      <c r="AS54" t="s">
        <v>392</v>
      </c>
      <c r="AT54" t="s">
        <v>393</v>
      </c>
      <c r="AV54">
        <v>10</v>
      </c>
      <c r="AW54" t="s">
        <v>394</v>
      </c>
      <c r="AX54" t="s">
        <v>395</v>
      </c>
      <c r="AY54" t="s">
        <v>396</v>
      </c>
      <c r="BA54" t="s">
        <v>396</v>
      </c>
    </row>
    <row r="55" spans="1:53" x14ac:dyDescent="0.25">
      <c r="A55">
        <v>53</v>
      </c>
      <c r="B55" s="32" t="s">
        <v>70</v>
      </c>
      <c r="D55" s="32" t="s">
        <v>72</v>
      </c>
      <c r="E55" s="32" t="s">
        <v>73</v>
      </c>
      <c r="F55" s="32" t="s">
        <v>74</v>
      </c>
      <c r="H55" s="17">
        <v>21</v>
      </c>
      <c r="I55">
        <v>7</v>
      </c>
      <c r="J55">
        <v>120</v>
      </c>
      <c r="K55">
        <v>8</v>
      </c>
      <c r="L55">
        <v>2</v>
      </c>
      <c r="M55" t="s">
        <v>30</v>
      </c>
      <c r="N55">
        <v>1</v>
      </c>
      <c r="O55" t="s">
        <v>139</v>
      </c>
      <c r="R55" t="s">
        <v>397</v>
      </c>
      <c r="S55">
        <v>1</v>
      </c>
      <c r="T55" t="s">
        <v>96</v>
      </c>
      <c r="V55" t="s">
        <v>398</v>
      </c>
      <c r="X55" t="s">
        <v>142</v>
      </c>
      <c r="Z55">
        <v>1</v>
      </c>
      <c r="AA55" t="s">
        <v>399</v>
      </c>
      <c r="AB55" t="s">
        <v>44</v>
      </c>
      <c r="AF55" t="s">
        <v>96</v>
      </c>
      <c r="AG55" t="s">
        <v>97</v>
      </c>
      <c r="AM55" t="s">
        <v>123</v>
      </c>
      <c r="AO55">
        <v>4</v>
      </c>
      <c r="AP55">
        <v>4</v>
      </c>
      <c r="AR55">
        <v>17</v>
      </c>
      <c r="AS55" t="s">
        <v>400</v>
      </c>
      <c r="AT55" t="s">
        <v>126</v>
      </c>
      <c r="AV55">
        <v>10</v>
      </c>
      <c r="AW55" t="s">
        <v>401</v>
      </c>
      <c r="AX55" t="s">
        <v>402</v>
      </c>
      <c r="AY55" t="s">
        <v>403</v>
      </c>
      <c r="BA55" t="s">
        <v>403</v>
      </c>
    </row>
    <row r="56" spans="1:53" x14ac:dyDescent="0.25">
      <c r="A56">
        <v>54</v>
      </c>
      <c r="C56" s="32" t="s">
        <v>71</v>
      </c>
      <c r="E56" s="32" t="s">
        <v>73</v>
      </c>
      <c r="F56" s="32" t="s">
        <v>74</v>
      </c>
      <c r="H56" s="17">
        <v>32</v>
      </c>
      <c r="I56">
        <v>6</v>
      </c>
      <c r="J56">
        <v>45</v>
      </c>
      <c r="K56">
        <v>10</v>
      </c>
      <c r="L56">
        <v>10</v>
      </c>
      <c r="M56" t="s">
        <v>33</v>
      </c>
      <c r="N56">
        <v>1</v>
      </c>
      <c r="O56" t="s">
        <v>155</v>
      </c>
      <c r="Q56" t="s">
        <v>156</v>
      </c>
      <c r="S56">
        <v>1</v>
      </c>
      <c r="T56" t="s">
        <v>208</v>
      </c>
      <c r="V56" t="s">
        <v>141</v>
      </c>
      <c r="X56" t="s">
        <v>404</v>
      </c>
      <c r="Z56">
        <v>6</v>
      </c>
      <c r="AA56" t="s">
        <v>405</v>
      </c>
      <c r="AB56" t="s">
        <v>46</v>
      </c>
      <c r="AH56" t="s">
        <v>98</v>
      </c>
      <c r="AM56" t="s">
        <v>133</v>
      </c>
      <c r="AO56">
        <v>3</v>
      </c>
      <c r="AP56">
        <v>4</v>
      </c>
      <c r="AR56">
        <v>10</v>
      </c>
      <c r="AS56" t="s">
        <v>406</v>
      </c>
      <c r="AT56" t="s">
        <v>136</v>
      </c>
      <c r="AV56">
        <v>10</v>
      </c>
      <c r="AW56" t="s">
        <v>407</v>
      </c>
      <c r="AX56" t="s">
        <v>408</v>
      </c>
      <c r="AY56" t="s">
        <v>409</v>
      </c>
      <c r="BA56" t="s">
        <v>409</v>
      </c>
    </row>
    <row r="57" spans="1:53" x14ac:dyDescent="0.25">
      <c r="A57">
        <v>55</v>
      </c>
      <c r="C57" s="32" t="s">
        <v>71</v>
      </c>
      <c r="H57" s="17">
        <v>31</v>
      </c>
      <c r="I57">
        <v>7</v>
      </c>
      <c r="J57">
        <v>30</v>
      </c>
      <c r="K57">
        <v>7</v>
      </c>
      <c r="L57">
        <v>1</v>
      </c>
      <c r="M57" t="s">
        <v>28</v>
      </c>
      <c r="N57">
        <v>0</v>
      </c>
      <c r="O57" t="s">
        <v>117</v>
      </c>
      <c r="Q57" t="s">
        <v>118</v>
      </c>
      <c r="S57">
        <v>1</v>
      </c>
      <c r="T57" t="s">
        <v>208</v>
      </c>
      <c r="V57" t="s">
        <v>120</v>
      </c>
      <c r="X57" t="s">
        <v>150</v>
      </c>
      <c r="Z57">
        <v>4</v>
      </c>
      <c r="AA57" t="s">
        <v>410</v>
      </c>
      <c r="AB57" t="s">
        <v>47</v>
      </c>
      <c r="AF57" t="s">
        <v>96</v>
      </c>
      <c r="AM57" t="s">
        <v>144</v>
      </c>
      <c r="AO57">
        <v>4</v>
      </c>
      <c r="AP57">
        <v>2</v>
      </c>
      <c r="AR57">
        <v>3</v>
      </c>
      <c r="AS57" t="s">
        <v>411</v>
      </c>
      <c r="AT57" t="s">
        <v>136</v>
      </c>
      <c r="AV57">
        <v>10</v>
      </c>
      <c r="AW57" t="s">
        <v>412</v>
      </c>
      <c r="AX57" t="s">
        <v>413</v>
      </c>
      <c r="AY57" t="s">
        <v>414</v>
      </c>
      <c r="BA57" t="s">
        <v>414</v>
      </c>
    </row>
    <row r="58" spans="1:53" x14ac:dyDescent="0.25">
      <c r="A58">
        <v>56</v>
      </c>
      <c r="C58" s="32" t="s">
        <v>71</v>
      </c>
      <c r="H58" s="17">
        <v>36</v>
      </c>
      <c r="I58">
        <v>7</v>
      </c>
      <c r="J58">
        <v>40</v>
      </c>
      <c r="K58">
        <v>9</v>
      </c>
      <c r="L58">
        <v>5</v>
      </c>
      <c r="M58" t="s">
        <v>26</v>
      </c>
      <c r="N58">
        <v>0</v>
      </c>
      <c r="O58" t="s">
        <v>129</v>
      </c>
      <c r="Q58" t="s">
        <v>130</v>
      </c>
      <c r="S58">
        <v>1</v>
      </c>
      <c r="T58" t="s">
        <v>264</v>
      </c>
      <c r="V58" t="s">
        <v>167</v>
      </c>
      <c r="X58" t="s">
        <v>415</v>
      </c>
      <c r="Z58">
        <v>15</v>
      </c>
      <c r="AA58" t="s">
        <v>416</v>
      </c>
      <c r="AB58" t="s">
        <v>46</v>
      </c>
      <c r="AK58" t="s">
        <v>101</v>
      </c>
      <c r="AO58">
        <v>0</v>
      </c>
      <c r="AT58" t="s">
        <v>126</v>
      </c>
      <c r="AV58">
        <v>10</v>
      </c>
      <c r="AW58" t="s">
        <v>417</v>
      </c>
      <c r="AX58" t="s">
        <v>418</v>
      </c>
      <c r="AY58" t="s">
        <v>419</v>
      </c>
      <c r="BA58" t="s">
        <v>419</v>
      </c>
    </row>
    <row r="59" spans="1:53" ht="30" x14ac:dyDescent="0.25">
      <c r="A59">
        <v>57</v>
      </c>
      <c r="C59" s="32" t="s">
        <v>71</v>
      </c>
      <c r="D59" s="32" t="s">
        <v>72</v>
      </c>
      <c r="E59" s="32" t="s">
        <v>73</v>
      </c>
      <c r="F59" s="32" t="s">
        <v>74</v>
      </c>
      <c r="H59" s="17">
        <v>32</v>
      </c>
      <c r="I59">
        <v>8</v>
      </c>
      <c r="J59">
        <v>0</v>
      </c>
      <c r="K59">
        <v>8</v>
      </c>
      <c r="L59">
        <v>15</v>
      </c>
      <c r="M59" t="s">
        <v>29</v>
      </c>
      <c r="N59">
        <v>1</v>
      </c>
      <c r="O59" t="s">
        <v>117</v>
      </c>
      <c r="Q59" t="s">
        <v>160</v>
      </c>
      <c r="S59">
        <v>1</v>
      </c>
      <c r="T59" t="s">
        <v>95</v>
      </c>
      <c r="V59" t="s">
        <v>141</v>
      </c>
      <c r="X59" t="s">
        <v>150</v>
      </c>
      <c r="Z59">
        <v>1</v>
      </c>
      <c r="AB59" t="s">
        <v>46</v>
      </c>
      <c r="AH59" t="s">
        <v>98</v>
      </c>
      <c r="AM59" t="s">
        <v>123</v>
      </c>
      <c r="AO59">
        <v>30</v>
      </c>
      <c r="AQ59">
        <v>30</v>
      </c>
      <c r="AR59">
        <v>24</v>
      </c>
      <c r="AS59" t="s">
        <v>420</v>
      </c>
      <c r="AT59" t="s">
        <v>136</v>
      </c>
      <c r="AV59">
        <v>10</v>
      </c>
      <c r="AW59" s="16" t="s">
        <v>255</v>
      </c>
      <c r="AX59" s="16" t="s">
        <v>255</v>
      </c>
      <c r="AY59" t="s">
        <v>421</v>
      </c>
      <c r="BA59" t="s">
        <v>421</v>
      </c>
    </row>
    <row r="60" spans="1:53" x14ac:dyDescent="0.25">
      <c r="A60">
        <v>58</v>
      </c>
      <c r="B60" s="32" t="s">
        <v>70</v>
      </c>
      <c r="C60" s="32" t="s">
        <v>71</v>
      </c>
      <c r="H60" s="17">
        <v>27</v>
      </c>
      <c r="I60">
        <v>7</v>
      </c>
      <c r="J60">
        <v>90</v>
      </c>
      <c r="K60">
        <v>14</v>
      </c>
      <c r="L60">
        <v>5</v>
      </c>
      <c r="M60" t="s">
        <v>29</v>
      </c>
      <c r="N60">
        <v>1</v>
      </c>
      <c r="O60" t="s">
        <v>129</v>
      </c>
      <c r="Q60" t="s">
        <v>156</v>
      </c>
      <c r="S60">
        <v>1</v>
      </c>
      <c r="T60" t="s">
        <v>264</v>
      </c>
      <c r="V60" t="s">
        <v>141</v>
      </c>
      <c r="X60" t="s">
        <v>150</v>
      </c>
      <c r="Z60">
        <v>4</v>
      </c>
      <c r="AA60" t="s">
        <v>422</v>
      </c>
      <c r="AB60" t="s">
        <v>44</v>
      </c>
      <c r="AH60" t="s">
        <v>98</v>
      </c>
      <c r="AM60" t="s">
        <v>133</v>
      </c>
      <c r="AO60">
        <v>6</v>
      </c>
      <c r="AP60">
        <v>5</v>
      </c>
      <c r="AR60">
        <v>15</v>
      </c>
      <c r="AS60" t="s">
        <v>423</v>
      </c>
      <c r="AT60" t="s">
        <v>424</v>
      </c>
      <c r="AV60">
        <v>9</v>
      </c>
      <c r="AW60" t="s">
        <v>425</v>
      </c>
      <c r="AX60" t="s">
        <v>426</v>
      </c>
    </row>
    <row r="61" spans="1:53" x14ac:dyDescent="0.25">
      <c r="A61">
        <v>59</v>
      </c>
      <c r="B61" s="32" t="s">
        <v>70</v>
      </c>
      <c r="H61" s="17">
        <v>40</v>
      </c>
      <c r="I61">
        <v>7</v>
      </c>
      <c r="J61">
        <v>45</v>
      </c>
      <c r="K61">
        <v>10</v>
      </c>
      <c r="L61">
        <v>2</v>
      </c>
      <c r="M61" t="s">
        <v>34</v>
      </c>
      <c r="N61">
        <v>0</v>
      </c>
      <c r="O61" t="s">
        <v>177</v>
      </c>
      <c r="Q61" t="s">
        <v>160</v>
      </c>
      <c r="S61">
        <v>1</v>
      </c>
      <c r="T61" t="s">
        <v>208</v>
      </c>
      <c r="V61" t="s">
        <v>398</v>
      </c>
      <c r="X61" t="s">
        <v>142</v>
      </c>
      <c r="Z61">
        <v>1</v>
      </c>
      <c r="AA61" t="s">
        <v>427</v>
      </c>
      <c r="AB61" t="s">
        <v>46</v>
      </c>
      <c r="AF61" t="s">
        <v>96</v>
      </c>
      <c r="AM61" t="s">
        <v>144</v>
      </c>
      <c r="AO61">
        <v>10</v>
      </c>
      <c r="AQ61">
        <v>12</v>
      </c>
      <c r="AR61">
        <v>80</v>
      </c>
      <c r="AS61" t="s">
        <v>428</v>
      </c>
      <c r="AT61" t="s">
        <v>126</v>
      </c>
      <c r="AV61">
        <v>10</v>
      </c>
      <c r="AW61" t="s">
        <v>429</v>
      </c>
      <c r="AX61" t="s">
        <v>259</v>
      </c>
    </row>
    <row r="62" spans="1:53" x14ac:dyDescent="0.25">
      <c r="A62">
        <v>60</v>
      </c>
      <c r="F62" s="32" t="s">
        <v>74</v>
      </c>
      <c r="H62" s="17">
        <v>50</v>
      </c>
      <c r="I62">
        <v>6</v>
      </c>
      <c r="J62">
        <v>30</v>
      </c>
      <c r="K62">
        <v>8</v>
      </c>
      <c r="L62">
        <v>104</v>
      </c>
      <c r="M62" t="s">
        <v>28</v>
      </c>
      <c r="N62">
        <v>0</v>
      </c>
      <c r="O62" t="s">
        <v>117</v>
      </c>
      <c r="Q62" t="s">
        <v>130</v>
      </c>
      <c r="S62">
        <v>1</v>
      </c>
      <c r="T62" t="s">
        <v>264</v>
      </c>
      <c r="V62" t="s">
        <v>430</v>
      </c>
      <c r="X62" t="s">
        <v>150</v>
      </c>
      <c r="Z62">
        <v>27</v>
      </c>
      <c r="AA62" t="s">
        <v>431</v>
      </c>
      <c r="AB62" t="s">
        <v>44</v>
      </c>
      <c r="AF62" t="s">
        <v>96</v>
      </c>
      <c r="AM62" t="s">
        <v>133</v>
      </c>
      <c r="AO62">
        <v>6</v>
      </c>
      <c r="AP62">
        <v>6</v>
      </c>
      <c r="AR62">
        <v>4</v>
      </c>
      <c r="AS62" t="s">
        <v>432</v>
      </c>
      <c r="AT62" t="s">
        <v>126</v>
      </c>
      <c r="AV62">
        <v>10</v>
      </c>
      <c r="AW62" t="s">
        <v>433</v>
      </c>
      <c r="AX62" t="s">
        <v>434</v>
      </c>
      <c r="AY62" t="s">
        <v>435</v>
      </c>
      <c r="BA62" t="s">
        <v>435</v>
      </c>
    </row>
    <row r="63" spans="1:53" x14ac:dyDescent="0.25">
      <c r="A63">
        <v>61</v>
      </c>
      <c r="B63" s="32" t="s">
        <v>70</v>
      </c>
      <c r="H63" s="17">
        <v>31</v>
      </c>
      <c r="I63">
        <v>7</v>
      </c>
      <c r="J63">
        <v>30</v>
      </c>
      <c r="K63">
        <v>12</v>
      </c>
      <c r="L63">
        <v>12</v>
      </c>
      <c r="M63" t="s">
        <v>32</v>
      </c>
      <c r="N63">
        <v>0</v>
      </c>
      <c r="O63" t="s">
        <v>436</v>
      </c>
      <c r="Q63" t="s">
        <v>118</v>
      </c>
      <c r="S63">
        <v>1</v>
      </c>
      <c r="T63" t="s">
        <v>95</v>
      </c>
      <c r="V63" t="s">
        <v>141</v>
      </c>
      <c r="X63" t="s">
        <v>179</v>
      </c>
      <c r="Z63">
        <v>1</v>
      </c>
      <c r="AA63" t="s">
        <v>437</v>
      </c>
      <c r="AB63" t="s">
        <v>46</v>
      </c>
      <c r="AE63" t="s">
        <v>95</v>
      </c>
      <c r="AM63" t="s">
        <v>144</v>
      </c>
      <c r="AO63">
        <v>12</v>
      </c>
      <c r="AQ63">
        <v>12</v>
      </c>
      <c r="AR63">
        <v>8</v>
      </c>
      <c r="AS63" t="s">
        <v>438</v>
      </c>
      <c r="AT63" t="s">
        <v>136</v>
      </c>
      <c r="AV63">
        <v>8</v>
      </c>
      <c r="AW63" t="s">
        <v>439</v>
      </c>
      <c r="AX63" t="s">
        <v>440</v>
      </c>
      <c r="AY63" t="s">
        <v>193</v>
      </c>
      <c r="BA63" t="s">
        <v>193</v>
      </c>
    </row>
    <row r="64" spans="1:53" x14ac:dyDescent="0.25">
      <c r="A64">
        <v>62</v>
      </c>
      <c r="B64" s="32" t="s">
        <v>70</v>
      </c>
      <c r="F64" s="32" t="s">
        <v>74</v>
      </c>
      <c r="H64" s="17">
        <v>43</v>
      </c>
      <c r="I64">
        <v>7</v>
      </c>
      <c r="J64">
        <v>40</v>
      </c>
      <c r="K64">
        <v>12</v>
      </c>
      <c r="L64">
        <v>10</v>
      </c>
      <c r="M64" t="s">
        <v>27</v>
      </c>
      <c r="N64">
        <v>0</v>
      </c>
      <c r="O64" t="s">
        <v>117</v>
      </c>
      <c r="Q64" t="s">
        <v>130</v>
      </c>
      <c r="S64">
        <v>1</v>
      </c>
      <c r="T64" t="s">
        <v>75</v>
      </c>
      <c r="W64" t="s">
        <v>441</v>
      </c>
      <c r="X64" t="s">
        <v>404</v>
      </c>
      <c r="Z64">
        <v>15</v>
      </c>
      <c r="AB64" t="s">
        <v>46</v>
      </c>
      <c r="AK64" t="s">
        <v>101</v>
      </c>
      <c r="AO64">
        <v>0</v>
      </c>
      <c r="AU64" t="s">
        <v>442</v>
      </c>
      <c r="AV64">
        <v>8</v>
      </c>
      <c r="AW64" t="s">
        <v>443</v>
      </c>
      <c r="AX64" t="s">
        <v>444</v>
      </c>
    </row>
    <row r="65" spans="1:53" x14ac:dyDescent="0.25">
      <c r="A65">
        <v>63</v>
      </c>
      <c r="D65" s="32" t="s">
        <v>72</v>
      </c>
      <c r="F65" s="32" t="s">
        <v>74</v>
      </c>
      <c r="H65" s="17">
        <v>0</v>
      </c>
      <c r="I65">
        <v>8</v>
      </c>
      <c r="J65">
        <v>30</v>
      </c>
      <c r="K65">
        <v>5</v>
      </c>
      <c r="L65">
        <v>5</v>
      </c>
      <c r="M65" t="s">
        <v>28</v>
      </c>
      <c r="N65">
        <v>1</v>
      </c>
      <c r="O65" t="s">
        <v>129</v>
      </c>
      <c r="Q65" t="s">
        <v>156</v>
      </c>
      <c r="S65">
        <v>1</v>
      </c>
      <c r="T65" t="s">
        <v>131</v>
      </c>
      <c r="W65" t="s">
        <v>445</v>
      </c>
      <c r="X65" t="s">
        <v>121</v>
      </c>
      <c r="Z65">
        <v>8</v>
      </c>
      <c r="AA65" t="s">
        <v>446</v>
      </c>
      <c r="AB65" t="s">
        <v>48</v>
      </c>
      <c r="AH65" t="s">
        <v>98</v>
      </c>
      <c r="AM65" t="s">
        <v>133</v>
      </c>
      <c r="AO65">
        <v>10</v>
      </c>
      <c r="AP65">
        <v>6</v>
      </c>
      <c r="AR65">
        <v>20</v>
      </c>
      <c r="AS65" t="s">
        <v>447</v>
      </c>
      <c r="AT65" t="s">
        <v>136</v>
      </c>
      <c r="AV65">
        <v>10</v>
      </c>
      <c r="AW65" t="s">
        <v>448</v>
      </c>
      <c r="AX65" t="s">
        <v>449</v>
      </c>
      <c r="AY65" t="s">
        <v>172</v>
      </c>
      <c r="BA65" t="s">
        <v>172</v>
      </c>
    </row>
    <row r="66" spans="1:53" x14ac:dyDescent="0.25">
      <c r="A66">
        <v>64</v>
      </c>
      <c r="B66" s="32" t="s">
        <v>70</v>
      </c>
      <c r="H66" s="17">
        <v>23</v>
      </c>
      <c r="I66">
        <v>8</v>
      </c>
      <c r="J66">
        <v>20</v>
      </c>
      <c r="K66">
        <v>11</v>
      </c>
      <c r="L66">
        <v>11</v>
      </c>
      <c r="M66" t="s">
        <v>28</v>
      </c>
      <c r="N66">
        <v>1</v>
      </c>
      <c r="O66" t="s">
        <v>117</v>
      </c>
      <c r="Q66" t="s">
        <v>130</v>
      </c>
      <c r="S66">
        <v>1</v>
      </c>
      <c r="T66" t="s">
        <v>95</v>
      </c>
      <c r="V66" t="s">
        <v>141</v>
      </c>
      <c r="X66" t="s">
        <v>150</v>
      </c>
      <c r="Z66">
        <v>1</v>
      </c>
      <c r="AA66" t="s">
        <v>450</v>
      </c>
      <c r="AB66" t="s">
        <v>47</v>
      </c>
      <c r="AF66" t="s">
        <v>96</v>
      </c>
      <c r="AM66" t="s">
        <v>123</v>
      </c>
      <c r="AO66">
        <v>5</v>
      </c>
      <c r="AP66">
        <v>5</v>
      </c>
      <c r="AR66">
        <v>100</v>
      </c>
      <c r="AS66" t="s">
        <v>451</v>
      </c>
      <c r="AT66" t="s">
        <v>136</v>
      </c>
      <c r="AV66">
        <v>10</v>
      </c>
      <c r="AW66" t="s">
        <v>452</v>
      </c>
      <c r="AX66" t="s">
        <v>39</v>
      </c>
      <c r="AY66" t="s">
        <v>193</v>
      </c>
      <c r="BA66" t="s">
        <v>193</v>
      </c>
    </row>
    <row r="67" spans="1:53" x14ac:dyDescent="0.25">
      <c r="A67">
        <v>65</v>
      </c>
      <c r="B67" s="32" t="s">
        <v>70</v>
      </c>
      <c r="E67" s="32" t="s">
        <v>73</v>
      </c>
      <c r="F67" s="32" t="s">
        <v>74</v>
      </c>
      <c r="H67" s="17">
        <v>35</v>
      </c>
      <c r="I67">
        <v>7</v>
      </c>
      <c r="J67">
        <v>45</v>
      </c>
      <c r="K67">
        <v>12</v>
      </c>
      <c r="L67">
        <v>30</v>
      </c>
      <c r="M67" t="s">
        <v>28</v>
      </c>
      <c r="N67">
        <v>1</v>
      </c>
      <c r="O67" t="s">
        <v>129</v>
      </c>
      <c r="Q67" t="s">
        <v>160</v>
      </c>
      <c r="S67">
        <v>1</v>
      </c>
      <c r="T67" t="s">
        <v>453</v>
      </c>
      <c r="V67" t="s">
        <v>141</v>
      </c>
      <c r="X67" t="s">
        <v>150</v>
      </c>
      <c r="Z67">
        <v>10</v>
      </c>
      <c r="AA67" t="s">
        <v>454</v>
      </c>
      <c r="AB67" t="s">
        <v>48</v>
      </c>
      <c r="AH67" t="s">
        <v>98</v>
      </c>
      <c r="AM67" t="s">
        <v>133</v>
      </c>
      <c r="AO67">
        <v>6</v>
      </c>
      <c r="AP67">
        <v>2</v>
      </c>
      <c r="AR67">
        <v>2</v>
      </c>
      <c r="AS67" t="s">
        <v>455</v>
      </c>
      <c r="AT67" t="s">
        <v>136</v>
      </c>
      <c r="AV67">
        <v>10</v>
      </c>
      <c r="AW67" t="s">
        <v>456</v>
      </c>
      <c r="AX67" t="s">
        <v>457</v>
      </c>
    </row>
    <row r="68" spans="1:53" x14ac:dyDescent="0.25">
      <c r="A68">
        <v>66</v>
      </c>
      <c r="B68" s="32" t="s">
        <v>70</v>
      </c>
      <c r="F68" s="32" t="s">
        <v>74</v>
      </c>
      <c r="H68" s="17">
        <v>33</v>
      </c>
      <c r="I68">
        <v>8</v>
      </c>
      <c r="J68">
        <v>0</v>
      </c>
      <c r="K68">
        <v>9</v>
      </c>
      <c r="L68">
        <v>12</v>
      </c>
      <c r="M68" t="s">
        <v>27</v>
      </c>
      <c r="N68">
        <v>1</v>
      </c>
      <c r="O68" t="s">
        <v>155</v>
      </c>
      <c r="Q68" t="s">
        <v>160</v>
      </c>
      <c r="S68">
        <v>1</v>
      </c>
      <c r="T68" t="s">
        <v>458</v>
      </c>
      <c r="W68" t="s">
        <v>459</v>
      </c>
      <c r="X68" t="s">
        <v>150</v>
      </c>
      <c r="Z68">
        <v>10</v>
      </c>
      <c r="AA68" t="s">
        <v>460</v>
      </c>
      <c r="AB68" t="s">
        <v>44</v>
      </c>
      <c r="AE68" t="s">
        <v>95</v>
      </c>
      <c r="AM68" t="s">
        <v>133</v>
      </c>
      <c r="AO68">
        <v>20</v>
      </c>
      <c r="AP68">
        <v>2</v>
      </c>
      <c r="AR68">
        <v>48</v>
      </c>
      <c r="AS68" t="s">
        <v>461</v>
      </c>
      <c r="AU68" t="s">
        <v>462</v>
      </c>
      <c r="AV68">
        <v>10</v>
      </c>
      <c r="AW68" t="s">
        <v>463</v>
      </c>
      <c r="AX68" t="s">
        <v>464</v>
      </c>
    </row>
    <row r="69" spans="1:53" x14ac:dyDescent="0.25">
      <c r="A69">
        <v>67</v>
      </c>
      <c r="B69" s="32" t="s">
        <v>70</v>
      </c>
      <c r="C69" s="32" t="s">
        <v>71</v>
      </c>
      <c r="F69" s="32" t="s">
        <v>74</v>
      </c>
      <c r="H69" s="17">
        <v>30</v>
      </c>
      <c r="I69">
        <v>8</v>
      </c>
      <c r="J69">
        <v>40</v>
      </c>
      <c r="K69">
        <v>12</v>
      </c>
      <c r="L69">
        <v>6</v>
      </c>
      <c r="M69" t="s">
        <v>29</v>
      </c>
      <c r="N69">
        <v>0</v>
      </c>
      <c r="O69" t="s">
        <v>129</v>
      </c>
      <c r="Q69" t="s">
        <v>118</v>
      </c>
      <c r="S69">
        <v>1</v>
      </c>
      <c r="T69" t="s">
        <v>95</v>
      </c>
      <c r="V69" t="s">
        <v>141</v>
      </c>
      <c r="X69" t="s">
        <v>465</v>
      </c>
      <c r="Z69">
        <v>2</v>
      </c>
      <c r="AA69" t="s">
        <v>466</v>
      </c>
      <c r="AB69" t="s">
        <v>46</v>
      </c>
      <c r="AF69" t="s">
        <v>96</v>
      </c>
      <c r="AM69" t="s">
        <v>133</v>
      </c>
      <c r="AO69">
        <v>6</v>
      </c>
      <c r="AQ69">
        <v>10</v>
      </c>
      <c r="AR69">
        <v>240</v>
      </c>
      <c r="AS69" t="s">
        <v>467</v>
      </c>
      <c r="AT69" t="s">
        <v>126</v>
      </c>
      <c r="AV69">
        <v>7</v>
      </c>
      <c r="AW69" t="s">
        <v>468</v>
      </c>
      <c r="AX69" t="s">
        <v>469</v>
      </c>
      <c r="AY69" t="s">
        <v>470</v>
      </c>
      <c r="BA69" t="s">
        <v>470</v>
      </c>
    </row>
    <row r="70" spans="1:53" ht="409.5" x14ac:dyDescent="0.25">
      <c r="A70">
        <v>68</v>
      </c>
      <c r="C70" s="32" t="s">
        <v>71</v>
      </c>
      <c r="H70" s="17">
        <v>34</v>
      </c>
      <c r="I70">
        <v>8</v>
      </c>
      <c r="J70">
        <v>50</v>
      </c>
      <c r="K70">
        <v>2</v>
      </c>
      <c r="L70">
        <v>3</v>
      </c>
      <c r="M70" t="s">
        <v>30</v>
      </c>
      <c r="N70">
        <v>1</v>
      </c>
      <c r="O70" t="s">
        <v>155</v>
      </c>
      <c r="Q70" t="s">
        <v>160</v>
      </c>
      <c r="S70">
        <v>1</v>
      </c>
      <c r="T70" t="s">
        <v>119</v>
      </c>
      <c r="V70" t="s">
        <v>149</v>
      </c>
      <c r="X70" t="s">
        <v>209</v>
      </c>
      <c r="Z70">
        <v>11</v>
      </c>
      <c r="AA70" t="s">
        <v>471</v>
      </c>
      <c r="AB70" t="s">
        <v>46</v>
      </c>
      <c r="AH70" t="s">
        <v>98</v>
      </c>
      <c r="AM70" t="s">
        <v>123</v>
      </c>
      <c r="AO70">
        <v>8</v>
      </c>
      <c r="AP70">
        <v>2</v>
      </c>
      <c r="AR70">
        <v>2</v>
      </c>
      <c r="AS70" t="s">
        <v>472</v>
      </c>
      <c r="AT70" t="s">
        <v>136</v>
      </c>
      <c r="AV70">
        <v>9</v>
      </c>
      <c r="AW70" t="s">
        <v>473</v>
      </c>
      <c r="AX70" t="s">
        <v>474</v>
      </c>
      <c r="AY70" s="16" t="s">
        <v>475</v>
      </c>
      <c r="BA70" s="16" t="s">
        <v>475</v>
      </c>
    </row>
    <row r="71" spans="1:53" x14ac:dyDescent="0.25">
      <c r="A71">
        <v>69</v>
      </c>
      <c r="C71" s="32" t="s">
        <v>71</v>
      </c>
      <c r="F71" s="32" t="s">
        <v>74</v>
      </c>
      <c r="H71" s="17">
        <v>0</v>
      </c>
      <c r="I71">
        <v>7</v>
      </c>
      <c r="J71">
        <v>0</v>
      </c>
      <c r="K71">
        <v>5</v>
      </c>
      <c r="L71">
        <v>5</v>
      </c>
      <c r="M71" t="s">
        <v>29</v>
      </c>
      <c r="N71">
        <v>1</v>
      </c>
      <c r="O71" t="s">
        <v>129</v>
      </c>
      <c r="Q71" t="s">
        <v>156</v>
      </c>
      <c r="S71">
        <v>0</v>
      </c>
      <c r="AB71" t="s">
        <v>44</v>
      </c>
      <c r="AF71" t="s">
        <v>96</v>
      </c>
      <c r="AM71" t="s">
        <v>144</v>
      </c>
      <c r="AO71">
        <v>6</v>
      </c>
      <c r="AP71">
        <v>6</v>
      </c>
      <c r="AR71">
        <v>5</v>
      </c>
      <c r="AS71" t="s">
        <v>476</v>
      </c>
      <c r="AU71" t="s">
        <v>477</v>
      </c>
      <c r="AV71">
        <v>9</v>
      </c>
      <c r="AW71" t="s">
        <v>478</v>
      </c>
      <c r="AX71" t="s">
        <v>479</v>
      </c>
      <c r="AY71" t="s">
        <v>480</v>
      </c>
      <c r="BA71" t="s">
        <v>480</v>
      </c>
    </row>
    <row r="72" spans="1:53" x14ac:dyDescent="0.25">
      <c r="A72">
        <v>70</v>
      </c>
      <c r="B72" s="32" t="s">
        <v>70</v>
      </c>
      <c r="C72" s="32" t="s">
        <v>71</v>
      </c>
      <c r="D72" s="32" t="s">
        <v>72</v>
      </c>
      <c r="E72" s="32" t="s">
        <v>73</v>
      </c>
      <c r="F72" s="32" t="s">
        <v>74</v>
      </c>
      <c r="H72" s="17">
        <v>22</v>
      </c>
      <c r="I72">
        <v>7</v>
      </c>
      <c r="J72">
        <v>40</v>
      </c>
      <c r="L72">
        <v>3</v>
      </c>
      <c r="M72" t="s">
        <v>30</v>
      </c>
      <c r="N72">
        <v>0</v>
      </c>
      <c r="O72" t="s">
        <v>139</v>
      </c>
      <c r="Q72" t="s">
        <v>160</v>
      </c>
      <c r="S72">
        <v>1</v>
      </c>
      <c r="T72" t="s">
        <v>75</v>
      </c>
      <c r="V72" t="s">
        <v>167</v>
      </c>
      <c r="X72" t="s">
        <v>150</v>
      </c>
      <c r="Z72">
        <v>3</v>
      </c>
      <c r="AA72" t="s">
        <v>481</v>
      </c>
      <c r="AB72" t="s">
        <v>47</v>
      </c>
      <c r="AC72" t="s">
        <v>93</v>
      </c>
      <c r="AH72" t="s">
        <v>98</v>
      </c>
      <c r="AL72" t="s">
        <v>482</v>
      </c>
      <c r="AM72" t="s">
        <v>214</v>
      </c>
      <c r="AO72">
        <v>6</v>
      </c>
      <c r="AQ72">
        <v>10</v>
      </c>
      <c r="AR72">
        <v>40</v>
      </c>
      <c r="AS72" t="s">
        <v>483</v>
      </c>
      <c r="AT72" t="s">
        <v>136</v>
      </c>
      <c r="AV72">
        <v>10</v>
      </c>
      <c r="AW72" t="s">
        <v>484</v>
      </c>
      <c r="AX72" t="s">
        <v>485</v>
      </c>
    </row>
    <row r="73" spans="1:53" x14ac:dyDescent="0.25">
      <c r="A73">
        <v>71</v>
      </c>
      <c r="F73" s="32" t="s">
        <v>74</v>
      </c>
      <c r="H73" s="17">
        <v>31</v>
      </c>
      <c r="I73">
        <v>8</v>
      </c>
      <c r="J73">
        <v>30</v>
      </c>
      <c r="K73">
        <v>8</v>
      </c>
      <c r="L73">
        <v>5</v>
      </c>
      <c r="M73" t="s">
        <v>26</v>
      </c>
      <c r="N73">
        <v>0</v>
      </c>
      <c r="O73" t="s">
        <v>117</v>
      </c>
      <c r="Q73" t="s">
        <v>130</v>
      </c>
      <c r="S73">
        <v>1</v>
      </c>
      <c r="T73" t="s">
        <v>119</v>
      </c>
      <c r="V73" t="s">
        <v>120</v>
      </c>
      <c r="X73" t="s">
        <v>271</v>
      </c>
      <c r="Z73">
        <v>7</v>
      </c>
      <c r="AB73" t="s">
        <v>46</v>
      </c>
      <c r="AH73" t="s">
        <v>98</v>
      </c>
      <c r="AM73" t="s">
        <v>133</v>
      </c>
      <c r="AO73">
        <v>6</v>
      </c>
      <c r="AP73">
        <v>3</v>
      </c>
      <c r="AR73">
        <v>10</v>
      </c>
      <c r="AS73" t="s">
        <v>486</v>
      </c>
      <c r="AU73" t="s">
        <v>487</v>
      </c>
      <c r="AV73">
        <v>10</v>
      </c>
      <c r="AW73" t="s">
        <v>488</v>
      </c>
      <c r="AX73" t="s">
        <v>489</v>
      </c>
      <c r="AY73" t="s">
        <v>172</v>
      </c>
      <c r="BA73" t="s">
        <v>172</v>
      </c>
    </row>
    <row r="74" spans="1:53" x14ac:dyDescent="0.25">
      <c r="A74">
        <v>72</v>
      </c>
      <c r="B74" s="32" t="s">
        <v>70</v>
      </c>
      <c r="H74" s="17">
        <v>40</v>
      </c>
      <c r="I74">
        <v>7</v>
      </c>
      <c r="J74">
        <v>65</v>
      </c>
      <c r="K74">
        <v>12</v>
      </c>
      <c r="L74">
        <v>6</v>
      </c>
      <c r="M74" t="s">
        <v>32</v>
      </c>
      <c r="N74">
        <v>0</v>
      </c>
      <c r="O74" t="s">
        <v>129</v>
      </c>
      <c r="Q74" t="s">
        <v>156</v>
      </c>
      <c r="S74">
        <v>1</v>
      </c>
      <c r="T74" t="s">
        <v>264</v>
      </c>
      <c r="W74" t="s">
        <v>490</v>
      </c>
      <c r="X74" t="s">
        <v>150</v>
      </c>
      <c r="Z74">
        <v>16</v>
      </c>
      <c r="AA74" t="s">
        <v>491</v>
      </c>
      <c r="AB74" t="s">
        <v>46</v>
      </c>
      <c r="AG74" t="s">
        <v>97</v>
      </c>
      <c r="AM74" t="s">
        <v>123</v>
      </c>
      <c r="AO74">
        <v>4</v>
      </c>
      <c r="AP74">
        <v>1</v>
      </c>
      <c r="AR74">
        <v>4</v>
      </c>
      <c r="AS74" t="s">
        <v>492</v>
      </c>
      <c r="AT74" t="s">
        <v>136</v>
      </c>
      <c r="AV74">
        <v>8</v>
      </c>
      <c r="AW74" t="s">
        <v>493</v>
      </c>
      <c r="AX74" t="s">
        <v>494</v>
      </c>
      <c r="AY74" t="s">
        <v>495</v>
      </c>
      <c r="BA74" t="s">
        <v>495</v>
      </c>
    </row>
    <row r="75" spans="1:53" x14ac:dyDescent="0.25">
      <c r="A75">
        <v>73</v>
      </c>
      <c r="B75" s="32" t="s">
        <v>70</v>
      </c>
      <c r="C75" s="32" t="s">
        <v>71</v>
      </c>
      <c r="E75" s="32" t="s">
        <v>73</v>
      </c>
      <c r="F75" s="32" t="s">
        <v>74</v>
      </c>
      <c r="H75" s="17">
        <v>24</v>
      </c>
      <c r="I75">
        <v>7</v>
      </c>
      <c r="J75">
        <v>60</v>
      </c>
      <c r="K75">
        <v>10</v>
      </c>
      <c r="L75">
        <v>5</v>
      </c>
      <c r="M75" t="s">
        <v>31</v>
      </c>
      <c r="N75">
        <v>1</v>
      </c>
      <c r="O75" t="s">
        <v>129</v>
      </c>
      <c r="Q75" t="s">
        <v>130</v>
      </c>
      <c r="S75">
        <v>1</v>
      </c>
      <c r="T75" t="s">
        <v>195</v>
      </c>
      <c r="V75" t="s">
        <v>141</v>
      </c>
      <c r="X75" t="s">
        <v>359</v>
      </c>
      <c r="Z75">
        <v>1</v>
      </c>
      <c r="AA75" t="s">
        <v>496</v>
      </c>
      <c r="AB75" t="s">
        <v>44</v>
      </c>
      <c r="AG75" t="s">
        <v>97</v>
      </c>
      <c r="AM75" t="s">
        <v>214</v>
      </c>
      <c r="AO75">
        <v>2</v>
      </c>
      <c r="AP75">
        <v>4</v>
      </c>
      <c r="AR75">
        <v>72</v>
      </c>
      <c r="AS75" t="s">
        <v>497</v>
      </c>
      <c r="AT75" t="s">
        <v>393</v>
      </c>
      <c r="AV75">
        <v>10</v>
      </c>
      <c r="AW75" t="s">
        <v>498</v>
      </c>
      <c r="AX75" t="s">
        <v>499</v>
      </c>
      <c r="AY75" t="s">
        <v>500</v>
      </c>
      <c r="BA75" t="s">
        <v>500</v>
      </c>
    </row>
    <row r="76" spans="1:53" x14ac:dyDescent="0.25">
      <c r="A76">
        <v>74</v>
      </c>
      <c r="B76" s="32" t="s">
        <v>70</v>
      </c>
      <c r="E76" s="32" t="s">
        <v>73</v>
      </c>
      <c r="F76" s="32" t="s">
        <v>74</v>
      </c>
      <c r="H76" s="17">
        <v>26</v>
      </c>
      <c r="I76">
        <v>6</v>
      </c>
      <c r="J76">
        <v>0</v>
      </c>
      <c r="K76">
        <v>6</v>
      </c>
      <c r="L76">
        <v>5</v>
      </c>
      <c r="M76" t="s">
        <v>23</v>
      </c>
      <c r="N76">
        <v>0</v>
      </c>
      <c r="O76" t="s">
        <v>117</v>
      </c>
      <c r="Q76" t="s">
        <v>160</v>
      </c>
      <c r="S76">
        <v>1</v>
      </c>
      <c r="T76" t="s">
        <v>264</v>
      </c>
      <c r="V76" t="s">
        <v>141</v>
      </c>
      <c r="X76" t="s">
        <v>150</v>
      </c>
      <c r="Z76">
        <v>3</v>
      </c>
      <c r="AA76" t="s">
        <v>501</v>
      </c>
      <c r="AB76" t="s">
        <v>44</v>
      </c>
      <c r="AF76" t="s">
        <v>96</v>
      </c>
      <c r="AM76" t="s">
        <v>133</v>
      </c>
      <c r="AO76">
        <v>3</v>
      </c>
      <c r="AP76">
        <v>3</v>
      </c>
      <c r="AR76">
        <v>30</v>
      </c>
      <c r="AS76" t="s">
        <v>502</v>
      </c>
      <c r="AT76" t="s">
        <v>136</v>
      </c>
      <c r="AV76">
        <v>8</v>
      </c>
      <c r="AW76" t="s">
        <v>503</v>
      </c>
      <c r="AX76" t="s">
        <v>504</v>
      </c>
    </row>
    <row r="77" spans="1:53" x14ac:dyDescent="0.25">
      <c r="A77">
        <v>75</v>
      </c>
      <c r="C77" s="32" t="s">
        <v>71</v>
      </c>
      <c r="H77" s="17">
        <v>48</v>
      </c>
      <c r="I77">
        <v>6</v>
      </c>
      <c r="J77">
        <v>10</v>
      </c>
      <c r="K77">
        <v>8</v>
      </c>
      <c r="L77">
        <v>100</v>
      </c>
      <c r="M77" t="s">
        <v>30</v>
      </c>
      <c r="N77">
        <v>0</v>
      </c>
      <c r="O77" t="s">
        <v>139</v>
      </c>
      <c r="Q77" t="s">
        <v>160</v>
      </c>
      <c r="S77">
        <v>1</v>
      </c>
      <c r="T77" t="s">
        <v>140</v>
      </c>
      <c r="V77" t="s">
        <v>178</v>
      </c>
      <c r="X77" t="s">
        <v>168</v>
      </c>
      <c r="Z77">
        <v>15</v>
      </c>
      <c r="AA77" t="s">
        <v>505</v>
      </c>
      <c r="AB77" t="s">
        <v>46</v>
      </c>
      <c r="AD77" t="s">
        <v>94</v>
      </c>
      <c r="AM77" t="s">
        <v>133</v>
      </c>
      <c r="AO77">
        <v>15</v>
      </c>
      <c r="AQ77">
        <v>15</v>
      </c>
      <c r="AR77">
        <v>15</v>
      </c>
      <c r="AS77" t="s">
        <v>506</v>
      </c>
      <c r="AT77" t="s">
        <v>136</v>
      </c>
      <c r="AV77">
        <v>9</v>
      </c>
      <c r="AW77" t="s">
        <v>507</v>
      </c>
      <c r="AX77" t="s">
        <v>508</v>
      </c>
      <c r="AY77" t="s">
        <v>509</v>
      </c>
      <c r="BA77" t="s">
        <v>509</v>
      </c>
    </row>
    <row r="78" spans="1:53" x14ac:dyDescent="0.25">
      <c r="A78">
        <v>76</v>
      </c>
      <c r="B78" s="32" t="s">
        <v>70</v>
      </c>
      <c r="C78" s="32" t="s">
        <v>71</v>
      </c>
      <c r="F78" s="32" t="s">
        <v>74</v>
      </c>
      <c r="H78" s="17">
        <v>118</v>
      </c>
      <c r="I78">
        <v>7</v>
      </c>
      <c r="J78">
        <v>120</v>
      </c>
      <c r="K78">
        <v>8</v>
      </c>
      <c r="L78">
        <v>10</v>
      </c>
      <c r="M78" t="s">
        <v>28</v>
      </c>
      <c r="N78">
        <v>0</v>
      </c>
      <c r="P78" t="s">
        <v>510</v>
      </c>
      <c r="Q78" t="s">
        <v>156</v>
      </c>
      <c r="S78">
        <v>1</v>
      </c>
      <c r="T78" t="s">
        <v>511</v>
      </c>
      <c r="V78" t="s">
        <v>196</v>
      </c>
      <c r="Y78" t="s">
        <v>512</v>
      </c>
      <c r="Z78">
        <v>15</v>
      </c>
      <c r="AB78" t="s">
        <v>46</v>
      </c>
      <c r="AF78" t="s">
        <v>96</v>
      </c>
      <c r="AG78" t="s">
        <v>97</v>
      </c>
      <c r="AM78" t="s">
        <v>144</v>
      </c>
      <c r="AO78">
        <v>10</v>
      </c>
      <c r="AP78">
        <v>5</v>
      </c>
      <c r="AR78">
        <v>10</v>
      </c>
      <c r="AS78" t="s">
        <v>513</v>
      </c>
      <c r="AT78" t="s">
        <v>136</v>
      </c>
      <c r="AV78">
        <v>10</v>
      </c>
      <c r="AW78" t="s">
        <v>514</v>
      </c>
      <c r="AX78" t="s">
        <v>515</v>
      </c>
      <c r="AY78" t="s">
        <v>516</v>
      </c>
      <c r="BA78" t="s">
        <v>516</v>
      </c>
    </row>
    <row r="79" spans="1:53" x14ac:dyDescent="0.25">
      <c r="A79">
        <v>77</v>
      </c>
      <c r="B79" s="32" t="s">
        <v>70</v>
      </c>
      <c r="D79" s="32" t="s">
        <v>72</v>
      </c>
      <c r="E79" s="32" t="s">
        <v>73</v>
      </c>
      <c r="F79" s="32" t="s">
        <v>74</v>
      </c>
      <c r="H79" s="17">
        <v>21</v>
      </c>
      <c r="I79">
        <v>7</v>
      </c>
      <c r="J79">
        <v>60</v>
      </c>
      <c r="K79">
        <v>12</v>
      </c>
      <c r="L79">
        <v>24</v>
      </c>
      <c r="M79" t="s">
        <v>32</v>
      </c>
      <c r="N79">
        <v>1</v>
      </c>
      <c r="O79" t="s">
        <v>117</v>
      </c>
      <c r="Q79" t="s">
        <v>130</v>
      </c>
      <c r="S79">
        <v>1</v>
      </c>
      <c r="T79" t="s">
        <v>222</v>
      </c>
      <c r="V79" t="s">
        <v>398</v>
      </c>
      <c r="X79" t="s">
        <v>150</v>
      </c>
      <c r="Z79">
        <v>2</v>
      </c>
      <c r="AA79" t="s">
        <v>517</v>
      </c>
      <c r="AB79" t="s">
        <v>45</v>
      </c>
      <c r="AF79" t="s">
        <v>96</v>
      </c>
      <c r="AM79" t="s">
        <v>144</v>
      </c>
      <c r="AO79">
        <v>3</v>
      </c>
      <c r="AP79">
        <v>5</v>
      </c>
      <c r="AR79">
        <v>25</v>
      </c>
      <c r="AS79" t="s">
        <v>518</v>
      </c>
      <c r="AT79" t="s">
        <v>136</v>
      </c>
      <c r="AV79">
        <v>8</v>
      </c>
      <c r="AW79" t="s">
        <v>519</v>
      </c>
      <c r="AX79" t="s">
        <v>520</v>
      </c>
      <c r="AY79" t="s">
        <v>521</v>
      </c>
      <c r="BA79" t="s">
        <v>521</v>
      </c>
    </row>
    <row r="80" spans="1:53" x14ac:dyDescent="0.25">
      <c r="A80">
        <v>78</v>
      </c>
      <c r="B80" s="32" t="s">
        <v>70</v>
      </c>
      <c r="H80" s="17">
        <v>29</v>
      </c>
      <c r="I80">
        <v>9</v>
      </c>
      <c r="J80">
        <v>35</v>
      </c>
      <c r="K80">
        <v>16</v>
      </c>
      <c r="L80">
        <v>6</v>
      </c>
      <c r="M80" t="s">
        <v>23</v>
      </c>
      <c r="N80">
        <v>1</v>
      </c>
      <c r="O80" t="s">
        <v>155</v>
      </c>
      <c r="Q80" t="s">
        <v>118</v>
      </c>
      <c r="S80">
        <v>1</v>
      </c>
      <c r="T80" t="s">
        <v>458</v>
      </c>
      <c r="V80" t="s">
        <v>141</v>
      </c>
      <c r="X80" t="s">
        <v>150</v>
      </c>
      <c r="Z80">
        <v>2</v>
      </c>
      <c r="AA80" t="s">
        <v>522</v>
      </c>
      <c r="AB80" t="s">
        <v>44</v>
      </c>
      <c r="AE80" t="s">
        <v>95</v>
      </c>
      <c r="AJ80" t="s">
        <v>100</v>
      </c>
      <c r="AM80" t="s">
        <v>133</v>
      </c>
      <c r="AO80">
        <v>20</v>
      </c>
      <c r="AQ80">
        <v>20</v>
      </c>
      <c r="AR80">
        <v>20</v>
      </c>
      <c r="AS80" t="s">
        <v>523</v>
      </c>
      <c r="AT80" t="s">
        <v>136</v>
      </c>
      <c r="AV80">
        <v>9</v>
      </c>
      <c r="AW80" t="s">
        <v>524</v>
      </c>
      <c r="AX80" t="s">
        <v>525</v>
      </c>
      <c r="AY80" t="s">
        <v>526</v>
      </c>
      <c r="BA80" t="s">
        <v>526</v>
      </c>
    </row>
    <row r="81" spans="1:53" x14ac:dyDescent="0.25">
      <c r="A81">
        <v>79</v>
      </c>
      <c r="B81" s="32" t="s">
        <v>70</v>
      </c>
      <c r="F81" s="32" t="s">
        <v>74</v>
      </c>
      <c r="H81" s="17">
        <v>40</v>
      </c>
      <c r="I81">
        <v>8</v>
      </c>
      <c r="J81">
        <v>0</v>
      </c>
      <c r="K81">
        <v>8</v>
      </c>
      <c r="L81">
        <v>2</v>
      </c>
      <c r="M81" t="s">
        <v>23</v>
      </c>
      <c r="N81">
        <v>1</v>
      </c>
      <c r="O81" t="s">
        <v>155</v>
      </c>
      <c r="R81" t="s">
        <v>527</v>
      </c>
      <c r="S81">
        <v>1</v>
      </c>
      <c r="T81" t="s">
        <v>75</v>
      </c>
      <c r="V81" t="s">
        <v>141</v>
      </c>
      <c r="X81" t="s">
        <v>121</v>
      </c>
      <c r="Z81">
        <v>2</v>
      </c>
      <c r="AA81" t="s">
        <v>122</v>
      </c>
      <c r="AB81" t="s">
        <v>46</v>
      </c>
      <c r="AE81" t="s">
        <v>95</v>
      </c>
      <c r="AF81" t="s">
        <v>96</v>
      </c>
      <c r="AH81" t="s">
        <v>98</v>
      </c>
      <c r="AM81" t="s">
        <v>133</v>
      </c>
      <c r="AO81">
        <v>3</v>
      </c>
      <c r="AP81">
        <v>3</v>
      </c>
      <c r="AR81">
        <v>10</v>
      </c>
      <c r="AS81" t="s">
        <v>528</v>
      </c>
      <c r="AT81" t="s">
        <v>136</v>
      </c>
      <c r="AV81">
        <v>10</v>
      </c>
      <c r="AW81" t="s">
        <v>529</v>
      </c>
      <c r="AX81" t="s">
        <v>530</v>
      </c>
      <c r="AY81" t="s">
        <v>531</v>
      </c>
      <c r="BA81" t="s">
        <v>531</v>
      </c>
    </row>
    <row r="82" spans="1:53" x14ac:dyDescent="0.25">
      <c r="A82">
        <v>80</v>
      </c>
      <c r="C82" s="32" t="s">
        <v>71</v>
      </c>
      <c r="D82" s="32" t="s">
        <v>72</v>
      </c>
      <c r="F82" s="32" t="s">
        <v>74</v>
      </c>
      <c r="H82" s="17">
        <v>26</v>
      </c>
      <c r="I82">
        <v>7</v>
      </c>
      <c r="J82">
        <v>10</v>
      </c>
      <c r="K82">
        <v>8</v>
      </c>
      <c r="L82">
        <v>20</v>
      </c>
      <c r="M82" t="s">
        <v>25</v>
      </c>
      <c r="N82">
        <v>1</v>
      </c>
      <c r="O82" t="s">
        <v>155</v>
      </c>
      <c r="Q82" t="s">
        <v>156</v>
      </c>
      <c r="S82">
        <v>0</v>
      </c>
      <c r="AB82" t="s">
        <v>46</v>
      </c>
      <c r="AF82" t="s">
        <v>96</v>
      </c>
      <c r="AM82" t="s">
        <v>133</v>
      </c>
      <c r="AO82">
        <v>4</v>
      </c>
      <c r="AP82">
        <v>6</v>
      </c>
      <c r="AR82">
        <v>4</v>
      </c>
      <c r="AS82" t="s">
        <v>532</v>
      </c>
      <c r="AT82" t="s">
        <v>136</v>
      </c>
      <c r="AV82">
        <v>10</v>
      </c>
      <c r="AW82" t="s">
        <v>533</v>
      </c>
      <c r="AX82" t="s">
        <v>534</v>
      </c>
      <c r="AY82" t="s">
        <v>193</v>
      </c>
      <c r="BA82" t="s">
        <v>193</v>
      </c>
    </row>
    <row r="83" spans="1:53" x14ac:dyDescent="0.25">
      <c r="A83">
        <v>81</v>
      </c>
      <c r="B83" s="32" t="s">
        <v>70</v>
      </c>
      <c r="F83" s="32" t="s">
        <v>74</v>
      </c>
      <c r="H83" s="17">
        <v>27</v>
      </c>
      <c r="I83">
        <v>8</v>
      </c>
      <c r="J83">
        <v>0</v>
      </c>
      <c r="K83">
        <v>10</v>
      </c>
      <c r="L83">
        <v>6</v>
      </c>
      <c r="M83" t="s">
        <v>23</v>
      </c>
      <c r="N83">
        <v>1</v>
      </c>
      <c r="O83" t="s">
        <v>117</v>
      </c>
      <c r="Q83" t="s">
        <v>160</v>
      </c>
      <c r="S83">
        <v>1</v>
      </c>
      <c r="T83" t="s">
        <v>200</v>
      </c>
      <c r="V83" t="s">
        <v>141</v>
      </c>
      <c r="X83" t="s">
        <v>168</v>
      </c>
      <c r="Z83">
        <v>8</v>
      </c>
      <c r="AA83" t="s">
        <v>535</v>
      </c>
      <c r="AB83" t="s">
        <v>44</v>
      </c>
      <c r="AD83" t="s">
        <v>94</v>
      </c>
      <c r="AM83" t="s">
        <v>133</v>
      </c>
      <c r="AO83">
        <v>20</v>
      </c>
      <c r="AP83">
        <v>5</v>
      </c>
      <c r="AR83">
        <v>48</v>
      </c>
      <c r="AS83" t="s">
        <v>536</v>
      </c>
      <c r="AT83" t="s">
        <v>136</v>
      </c>
      <c r="AV83">
        <v>10</v>
      </c>
      <c r="AW83" t="s">
        <v>537</v>
      </c>
      <c r="AX83" t="s">
        <v>538</v>
      </c>
      <c r="AY83" t="s">
        <v>172</v>
      </c>
      <c r="BA83" t="s">
        <v>172</v>
      </c>
    </row>
    <row r="84" spans="1:53" x14ac:dyDescent="0.25">
      <c r="A84">
        <v>82</v>
      </c>
      <c r="C84" s="32" t="s">
        <v>71</v>
      </c>
      <c r="D84" s="32" t="s">
        <v>72</v>
      </c>
      <c r="H84" s="17">
        <v>29</v>
      </c>
      <c r="I84">
        <v>7</v>
      </c>
      <c r="J84">
        <v>30</v>
      </c>
      <c r="K84">
        <v>10</v>
      </c>
      <c r="L84">
        <v>5</v>
      </c>
      <c r="M84" t="s">
        <v>23</v>
      </c>
      <c r="N84">
        <v>0</v>
      </c>
      <c r="O84" t="s">
        <v>129</v>
      </c>
      <c r="Q84" t="s">
        <v>160</v>
      </c>
      <c r="S84">
        <v>1</v>
      </c>
      <c r="T84" t="s">
        <v>453</v>
      </c>
      <c r="V84" t="s">
        <v>167</v>
      </c>
      <c r="X84" t="s">
        <v>539</v>
      </c>
      <c r="Z84">
        <v>3</v>
      </c>
      <c r="AA84" t="s">
        <v>540</v>
      </c>
      <c r="AB84" t="s">
        <v>48</v>
      </c>
      <c r="AG84" t="s">
        <v>97</v>
      </c>
      <c r="AM84" t="s">
        <v>133</v>
      </c>
      <c r="AO84">
        <v>10</v>
      </c>
      <c r="AP84">
        <v>6</v>
      </c>
      <c r="AR84">
        <v>10</v>
      </c>
      <c r="AS84" t="s">
        <v>541</v>
      </c>
      <c r="AT84" t="s">
        <v>136</v>
      </c>
      <c r="AV84">
        <v>10</v>
      </c>
      <c r="AW84" t="s">
        <v>542</v>
      </c>
      <c r="AX84" t="s">
        <v>543</v>
      </c>
      <c r="AY84" t="s">
        <v>544</v>
      </c>
      <c r="BA84" t="s">
        <v>544</v>
      </c>
    </row>
    <row r="85" spans="1:53" x14ac:dyDescent="0.25">
      <c r="A85">
        <v>83</v>
      </c>
      <c r="B85" s="32" t="s">
        <v>70</v>
      </c>
      <c r="D85" s="32" t="s">
        <v>72</v>
      </c>
      <c r="F85" s="32" t="s">
        <v>74</v>
      </c>
      <c r="H85" s="17">
        <v>29</v>
      </c>
      <c r="I85">
        <v>7</v>
      </c>
      <c r="J85">
        <v>150</v>
      </c>
      <c r="K85">
        <v>12</v>
      </c>
      <c r="L85">
        <v>24</v>
      </c>
      <c r="M85" t="s">
        <v>34</v>
      </c>
      <c r="N85">
        <v>1</v>
      </c>
      <c r="O85" t="s">
        <v>436</v>
      </c>
      <c r="Q85" t="s">
        <v>156</v>
      </c>
      <c r="S85">
        <v>1</v>
      </c>
      <c r="T85" t="s">
        <v>453</v>
      </c>
      <c r="V85" t="s">
        <v>167</v>
      </c>
      <c r="Y85" t="s">
        <v>545</v>
      </c>
      <c r="Z85">
        <v>3</v>
      </c>
      <c r="AA85" t="s">
        <v>546</v>
      </c>
      <c r="AB85" t="s">
        <v>48</v>
      </c>
      <c r="AG85" t="s">
        <v>97</v>
      </c>
      <c r="AM85" t="s">
        <v>133</v>
      </c>
      <c r="AO85">
        <v>6</v>
      </c>
      <c r="AP85">
        <v>6</v>
      </c>
      <c r="AR85">
        <v>12</v>
      </c>
      <c r="AS85" t="s">
        <v>547</v>
      </c>
      <c r="AT85" t="s">
        <v>136</v>
      </c>
      <c r="AV85">
        <v>10</v>
      </c>
      <c r="AW85" t="s">
        <v>548</v>
      </c>
      <c r="AX85" t="s">
        <v>549</v>
      </c>
      <c r="AY85" t="s">
        <v>550</v>
      </c>
      <c r="BA85" t="s">
        <v>550</v>
      </c>
    </row>
    <row r="86" spans="1:53" x14ac:dyDescent="0.25">
      <c r="A86">
        <v>84</v>
      </c>
      <c r="B86" s="32" t="s">
        <v>70</v>
      </c>
      <c r="C86" s="32" t="s">
        <v>71</v>
      </c>
      <c r="E86" s="32" t="s">
        <v>73</v>
      </c>
      <c r="F86" s="32" t="s">
        <v>74</v>
      </c>
      <c r="H86" s="17">
        <v>24</v>
      </c>
      <c r="I86">
        <v>7</v>
      </c>
      <c r="J86">
        <v>150</v>
      </c>
      <c r="K86">
        <v>3</v>
      </c>
      <c r="L86">
        <v>4</v>
      </c>
      <c r="M86" t="s">
        <v>26</v>
      </c>
      <c r="N86">
        <v>1</v>
      </c>
      <c r="O86" t="s">
        <v>117</v>
      </c>
      <c r="R86" t="s">
        <v>551</v>
      </c>
      <c r="S86">
        <v>1</v>
      </c>
      <c r="T86" t="s">
        <v>119</v>
      </c>
      <c r="V86" t="s">
        <v>141</v>
      </c>
      <c r="X86" t="s">
        <v>150</v>
      </c>
      <c r="Z86">
        <v>2</v>
      </c>
      <c r="AA86" t="s">
        <v>552</v>
      </c>
      <c r="AB86" t="s">
        <v>44</v>
      </c>
      <c r="AG86" t="s">
        <v>97</v>
      </c>
      <c r="AM86" t="s">
        <v>133</v>
      </c>
      <c r="AO86">
        <v>3</v>
      </c>
      <c r="AP86">
        <v>4</v>
      </c>
      <c r="AR86">
        <v>15</v>
      </c>
      <c r="AS86" t="s">
        <v>553</v>
      </c>
      <c r="AU86" t="s">
        <v>554</v>
      </c>
      <c r="AV86">
        <v>8</v>
      </c>
      <c r="AW86" t="s">
        <v>555</v>
      </c>
      <c r="AX86" t="s">
        <v>556</v>
      </c>
      <c r="AY86" t="s">
        <v>557</v>
      </c>
      <c r="BA86" t="s">
        <v>557</v>
      </c>
    </row>
    <row r="87" spans="1:53" x14ac:dyDescent="0.25">
      <c r="A87">
        <v>85</v>
      </c>
      <c r="B87" s="32" t="s">
        <v>70</v>
      </c>
      <c r="H87" s="17">
        <v>28</v>
      </c>
      <c r="I87">
        <v>7</v>
      </c>
      <c r="J87">
        <v>90</v>
      </c>
      <c r="K87">
        <v>8</v>
      </c>
      <c r="L87">
        <v>0</v>
      </c>
      <c r="M87" t="s">
        <v>26</v>
      </c>
      <c r="N87">
        <v>0</v>
      </c>
      <c r="P87" t="s">
        <v>558</v>
      </c>
      <c r="Q87" t="s">
        <v>118</v>
      </c>
      <c r="S87">
        <v>1</v>
      </c>
      <c r="U87" t="s">
        <v>559</v>
      </c>
      <c r="V87" t="s">
        <v>141</v>
      </c>
      <c r="Y87" t="s">
        <v>560</v>
      </c>
      <c r="Z87">
        <v>4</v>
      </c>
      <c r="AA87" t="s">
        <v>561</v>
      </c>
      <c r="AB87" t="s">
        <v>46</v>
      </c>
      <c r="AK87" t="s">
        <v>101</v>
      </c>
      <c r="AO87">
        <v>0</v>
      </c>
      <c r="AT87" t="s">
        <v>136</v>
      </c>
      <c r="AV87">
        <v>9</v>
      </c>
      <c r="AW87" t="s">
        <v>562</v>
      </c>
      <c r="AX87" t="s">
        <v>563</v>
      </c>
      <c r="AY87" t="s">
        <v>564</v>
      </c>
      <c r="BA87" t="s">
        <v>564</v>
      </c>
    </row>
    <row r="88" spans="1:53" x14ac:dyDescent="0.25">
      <c r="A88">
        <v>86</v>
      </c>
      <c r="B88" s="32" t="s">
        <v>70</v>
      </c>
      <c r="H88" s="17">
        <v>43</v>
      </c>
      <c r="I88">
        <v>8</v>
      </c>
      <c r="J88">
        <v>45</v>
      </c>
      <c r="K88">
        <v>5</v>
      </c>
      <c r="L88">
        <v>5</v>
      </c>
      <c r="M88" t="s">
        <v>30</v>
      </c>
      <c r="N88">
        <v>1</v>
      </c>
      <c r="O88" t="s">
        <v>129</v>
      </c>
      <c r="Q88" t="s">
        <v>118</v>
      </c>
      <c r="S88">
        <v>1</v>
      </c>
      <c r="T88" t="s">
        <v>565</v>
      </c>
      <c r="V88" t="s">
        <v>120</v>
      </c>
      <c r="X88" t="s">
        <v>322</v>
      </c>
      <c r="Z88">
        <v>15</v>
      </c>
      <c r="AA88" t="s">
        <v>566</v>
      </c>
      <c r="AB88" t="s">
        <v>46</v>
      </c>
      <c r="AH88" t="s">
        <v>98</v>
      </c>
      <c r="AM88" t="s">
        <v>123</v>
      </c>
      <c r="AO88">
        <v>25</v>
      </c>
      <c r="AQ88">
        <v>10</v>
      </c>
      <c r="AR88">
        <v>25</v>
      </c>
      <c r="AS88" t="s">
        <v>227</v>
      </c>
      <c r="AU88" t="s">
        <v>567</v>
      </c>
      <c r="AV88">
        <v>10</v>
      </c>
      <c r="AW88" t="s">
        <v>227</v>
      </c>
      <c r="AX88" t="s">
        <v>568</v>
      </c>
    </row>
    <row r="89" spans="1:53" x14ac:dyDescent="0.25">
      <c r="A89">
        <v>87</v>
      </c>
      <c r="E89" s="32" t="s">
        <v>73</v>
      </c>
      <c r="H89" s="17">
        <v>35</v>
      </c>
      <c r="I89">
        <v>7</v>
      </c>
      <c r="J89">
        <v>120</v>
      </c>
      <c r="K89">
        <v>12</v>
      </c>
      <c r="L89">
        <v>15</v>
      </c>
      <c r="M89" t="s">
        <v>29</v>
      </c>
      <c r="N89">
        <v>1</v>
      </c>
      <c r="O89" t="s">
        <v>155</v>
      </c>
      <c r="Q89" t="s">
        <v>160</v>
      </c>
      <c r="S89">
        <v>1</v>
      </c>
      <c r="T89" t="s">
        <v>75</v>
      </c>
      <c r="V89" t="s">
        <v>149</v>
      </c>
      <c r="X89" t="s">
        <v>539</v>
      </c>
      <c r="Z89">
        <v>10</v>
      </c>
      <c r="AA89" t="s">
        <v>569</v>
      </c>
      <c r="AB89" t="s">
        <v>44</v>
      </c>
      <c r="AH89" t="s">
        <v>98</v>
      </c>
      <c r="AM89" t="s">
        <v>123</v>
      </c>
      <c r="AO89">
        <v>4</v>
      </c>
      <c r="AP89">
        <v>6</v>
      </c>
      <c r="AR89">
        <v>7</v>
      </c>
      <c r="AS89" t="s">
        <v>570</v>
      </c>
      <c r="AU89" t="s">
        <v>571</v>
      </c>
      <c r="AV89">
        <v>6</v>
      </c>
      <c r="AW89" t="s">
        <v>572</v>
      </c>
      <c r="AX89" t="s">
        <v>573</v>
      </c>
    </row>
    <row r="90" spans="1:53" x14ac:dyDescent="0.25">
      <c r="A90">
        <v>88</v>
      </c>
      <c r="B90" s="32" t="s">
        <v>70</v>
      </c>
      <c r="F90" s="32" t="s">
        <v>74</v>
      </c>
      <c r="H90" s="17">
        <v>36</v>
      </c>
      <c r="I90">
        <v>8</v>
      </c>
      <c r="J90">
        <v>120</v>
      </c>
      <c r="K90">
        <v>10</v>
      </c>
      <c r="L90">
        <v>6</v>
      </c>
      <c r="M90" t="s">
        <v>32</v>
      </c>
      <c r="N90">
        <v>1</v>
      </c>
      <c r="O90" t="s">
        <v>117</v>
      </c>
      <c r="Q90" t="s">
        <v>156</v>
      </c>
      <c r="S90">
        <v>0</v>
      </c>
      <c r="AB90" t="s">
        <v>46</v>
      </c>
      <c r="AE90" t="s">
        <v>95</v>
      </c>
      <c r="AM90" t="s">
        <v>133</v>
      </c>
      <c r="AO90">
        <v>3</v>
      </c>
      <c r="AP90">
        <v>5</v>
      </c>
      <c r="AR90">
        <v>80</v>
      </c>
      <c r="AS90" t="s">
        <v>574</v>
      </c>
      <c r="AT90" t="s">
        <v>136</v>
      </c>
      <c r="AV90">
        <v>9</v>
      </c>
      <c r="AW90" t="s">
        <v>575</v>
      </c>
      <c r="AX90" t="s">
        <v>166</v>
      </c>
      <c r="AY90" t="s">
        <v>576</v>
      </c>
      <c r="BA90" t="s">
        <v>576</v>
      </c>
    </row>
    <row r="91" spans="1:53" x14ac:dyDescent="0.25">
      <c r="A91">
        <v>89</v>
      </c>
      <c r="B91" s="32" t="s">
        <v>70</v>
      </c>
      <c r="C91" s="32" t="s">
        <v>71</v>
      </c>
      <c r="H91" s="17">
        <v>25</v>
      </c>
      <c r="I91">
        <v>7</v>
      </c>
      <c r="J91">
        <v>150</v>
      </c>
      <c r="K91">
        <v>9</v>
      </c>
      <c r="L91">
        <v>15</v>
      </c>
      <c r="M91" t="s">
        <v>33</v>
      </c>
      <c r="N91">
        <v>1</v>
      </c>
      <c r="O91" t="s">
        <v>117</v>
      </c>
      <c r="Q91" t="s">
        <v>156</v>
      </c>
      <c r="S91">
        <v>1</v>
      </c>
      <c r="T91" t="s">
        <v>264</v>
      </c>
      <c r="V91" t="s">
        <v>141</v>
      </c>
      <c r="X91" t="s">
        <v>271</v>
      </c>
      <c r="Z91">
        <v>3</v>
      </c>
      <c r="AA91" t="s">
        <v>577</v>
      </c>
      <c r="AB91" t="s">
        <v>44</v>
      </c>
      <c r="AH91" t="s">
        <v>98</v>
      </c>
      <c r="AM91" t="s">
        <v>133</v>
      </c>
      <c r="AO91">
        <v>8</v>
      </c>
      <c r="AP91">
        <v>6</v>
      </c>
      <c r="AR91">
        <v>10</v>
      </c>
      <c r="AS91" t="s">
        <v>578</v>
      </c>
      <c r="AT91" t="s">
        <v>136</v>
      </c>
      <c r="AV91">
        <v>9</v>
      </c>
      <c r="AW91" t="s">
        <v>579</v>
      </c>
      <c r="AX91" t="s">
        <v>580</v>
      </c>
      <c r="AY91" t="s">
        <v>581</v>
      </c>
      <c r="BA91" t="s">
        <v>581</v>
      </c>
    </row>
    <row r="92" spans="1:53" x14ac:dyDescent="0.25">
      <c r="A92">
        <v>90</v>
      </c>
      <c r="C92" s="32" t="s">
        <v>71</v>
      </c>
      <c r="F92" s="32" t="s">
        <v>74</v>
      </c>
      <c r="H92" s="17">
        <v>21</v>
      </c>
      <c r="I92">
        <v>8</v>
      </c>
      <c r="J92">
        <v>60</v>
      </c>
      <c r="L92">
        <v>13</v>
      </c>
      <c r="M92" t="s">
        <v>26</v>
      </c>
      <c r="N92">
        <v>0</v>
      </c>
      <c r="O92" t="s">
        <v>155</v>
      </c>
      <c r="Q92" t="s">
        <v>156</v>
      </c>
      <c r="S92">
        <v>0</v>
      </c>
      <c r="AB92" t="s">
        <v>44</v>
      </c>
      <c r="AF92" t="s">
        <v>96</v>
      </c>
      <c r="AM92" t="s">
        <v>133</v>
      </c>
      <c r="AO92">
        <v>6</v>
      </c>
      <c r="AP92">
        <v>5</v>
      </c>
      <c r="AR92">
        <v>7</v>
      </c>
      <c r="AS92" t="s">
        <v>582</v>
      </c>
      <c r="AT92" t="s">
        <v>136</v>
      </c>
      <c r="AV92">
        <v>9</v>
      </c>
      <c r="AW92" t="s">
        <v>583</v>
      </c>
      <c r="AX92" t="s">
        <v>584</v>
      </c>
      <c r="AY92" t="s">
        <v>585</v>
      </c>
      <c r="BA92" t="s">
        <v>585</v>
      </c>
    </row>
    <row r="93" spans="1:53" x14ac:dyDescent="0.25">
      <c r="A93">
        <v>91</v>
      </c>
      <c r="C93" s="32" t="s">
        <v>71</v>
      </c>
      <c r="F93" s="32" t="s">
        <v>74</v>
      </c>
      <c r="H93" s="17">
        <v>28</v>
      </c>
      <c r="I93">
        <v>1</v>
      </c>
      <c r="J93">
        <v>20</v>
      </c>
      <c r="K93">
        <v>8</v>
      </c>
      <c r="L93">
        <v>6</v>
      </c>
      <c r="M93" t="s">
        <v>33</v>
      </c>
      <c r="N93">
        <v>1</v>
      </c>
      <c r="O93" t="s">
        <v>117</v>
      </c>
      <c r="R93" t="s">
        <v>586</v>
      </c>
      <c r="S93">
        <v>0</v>
      </c>
      <c r="AB93" t="s">
        <v>44</v>
      </c>
      <c r="AD93" t="s">
        <v>94</v>
      </c>
      <c r="AM93" t="s">
        <v>133</v>
      </c>
      <c r="AO93">
        <v>4</v>
      </c>
      <c r="AP93">
        <v>2</v>
      </c>
      <c r="AR93">
        <v>2</v>
      </c>
      <c r="AS93" t="s">
        <v>587</v>
      </c>
      <c r="AT93" t="s">
        <v>424</v>
      </c>
      <c r="AV93">
        <v>10</v>
      </c>
      <c r="AW93" t="s">
        <v>588</v>
      </c>
      <c r="AX93" t="s">
        <v>589</v>
      </c>
    </row>
    <row r="94" spans="1:53" x14ac:dyDescent="0.25">
      <c r="A94">
        <v>92</v>
      </c>
      <c r="B94" s="32" t="s">
        <v>70</v>
      </c>
      <c r="H94" s="17">
        <v>32</v>
      </c>
      <c r="I94">
        <v>8</v>
      </c>
      <c r="J94">
        <v>30</v>
      </c>
      <c r="K94">
        <v>10</v>
      </c>
      <c r="L94">
        <v>2</v>
      </c>
      <c r="M94" t="s">
        <v>23</v>
      </c>
      <c r="N94">
        <v>0</v>
      </c>
      <c r="O94" t="s">
        <v>139</v>
      </c>
      <c r="Q94" t="s">
        <v>156</v>
      </c>
      <c r="S94">
        <v>1</v>
      </c>
      <c r="T94" t="s">
        <v>208</v>
      </c>
      <c r="V94" t="s">
        <v>141</v>
      </c>
      <c r="X94" t="s">
        <v>150</v>
      </c>
      <c r="Z94">
        <v>5</v>
      </c>
      <c r="AA94" t="s">
        <v>590</v>
      </c>
      <c r="AB94" t="s">
        <v>46</v>
      </c>
      <c r="AF94" t="s">
        <v>96</v>
      </c>
      <c r="AM94" t="s">
        <v>214</v>
      </c>
      <c r="AO94">
        <v>6</v>
      </c>
      <c r="AP94">
        <v>6</v>
      </c>
      <c r="AR94">
        <v>10</v>
      </c>
      <c r="AS94" t="s">
        <v>591</v>
      </c>
      <c r="AT94" t="s">
        <v>136</v>
      </c>
      <c r="AV94">
        <v>10</v>
      </c>
      <c r="AW94" t="s">
        <v>591</v>
      </c>
      <c r="AX94" t="s">
        <v>591</v>
      </c>
      <c r="AY94" t="s">
        <v>591</v>
      </c>
      <c r="BA94" t="s">
        <v>591</v>
      </c>
    </row>
    <row r="95" spans="1:53" x14ac:dyDescent="0.25">
      <c r="A95">
        <v>93</v>
      </c>
      <c r="C95" s="32" t="s">
        <v>71</v>
      </c>
      <c r="F95" s="32" t="s">
        <v>74</v>
      </c>
      <c r="H95" s="17">
        <v>28</v>
      </c>
      <c r="I95">
        <v>7</v>
      </c>
      <c r="J95">
        <v>60</v>
      </c>
      <c r="K95">
        <v>11</v>
      </c>
      <c r="L95">
        <v>3</v>
      </c>
      <c r="M95" t="s">
        <v>26</v>
      </c>
      <c r="N95">
        <v>0</v>
      </c>
      <c r="O95" t="s">
        <v>117</v>
      </c>
      <c r="Q95" t="s">
        <v>118</v>
      </c>
      <c r="S95">
        <v>1</v>
      </c>
      <c r="T95" t="s">
        <v>264</v>
      </c>
      <c r="V95" t="s">
        <v>141</v>
      </c>
      <c r="X95" t="s">
        <v>150</v>
      </c>
      <c r="Z95">
        <v>1</v>
      </c>
      <c r="AA95" t="s">
        <v>592</v>
      </c>
      <c r="AB95" t="s">
        <v>46</v>
      </c>
      <c r="AK95" t="s">
        <v>101</v>
      </c>
      <c r="AO95">
        <v>0</v>
      </c>
      <c r="AT95" t="s">
        <v>136</v>
      </c>
      <c r="AV95">
        <v>10</v>
      </c>
      <c r="AW95" t="s">
        <v>137</v>
      </c>
    </row>
    <row r="96" spans="1:53" x14ac:dyDescent="0.25">
      <c r="A96">
        <v>94</v>
      </c>
      <c r="C96" s="32" t="s">
        <v>71</v>
      </c>
      <c r="F96" s="32" t="s">
        <v>74</v>
      </c>
      <c r="H96" s="17">
        <v>0</v>
      </c>
      <c r="I96">
        <v>6</v>
      </c>
      <c r="J96">
        <v>40</v>
      </c>
      <c r="K96">
        <v>10</v>
      </c>
      <c r="L96">
        <v>5</v>
      </c>
      <c r="M96" t="s">
        <v>25</v>
      </c>
      <c r="N96">
        <v>1</v>
      </c>
      <c r="O96" t="s">
        <v>117</v>
      </c>
      <c r="Q96" t="s">
        <v>156</v>
      </c>
      <c r="S96">
        <v>1</v>
      </c>
      <c r="T96" t="s">
        <v>511</v>
      </c>
      <c r="V96" t="s">
        <v>149</v>
      </c>
      <c r="X96" t="s">
        <v>209</v>
      </c>
      <c r="Z96">
        <v>5</v>
      </c>
      <c r="AA96" t="s">
        <v>593</v>
      </c>
      <c r="AB96" t="s">
        <v>46</v>
      </c>
      <c r="AF96" t="s">
        <v>96</v>
      </c>
      <c r="AH96" t="s">
        <v>98</v>
      </c>
      <c r="AM96" t="s">
        <v>123</v>
      </c>
      <c r="AO96">
        <v>4</v>
      </c>
      <c r="AP96">
        <v>3</v>
      </c>
      <c r="AR96">
        <v>3</v>
      </c>
      <c r="AS96" t="s">
        <v>594</v>
      </c>
      <c r="AT96" t="s">
        <v>393</v>
      </c>
      <c r="AV96">
        <v>7</v>
      </c>
      <c r="AW96" t="s">
        <v>595</v>
      </c>
      <c r="AX96" t="s">
        <v>596</v>
      </c>
      <c r="AY96" t="s">
        <v>597</v>
      </c>
      <c r="BA96" t="s">
        <v>597</v>
      </c>
    </row>
    <row r="97" spans="1:53" x14ac:dyDescent="0.25">
      <c r="A97">
        <v>95</v>
      </c>
      <c r="B97" s="32" t="s">
        <v>70</v>
      </c>
      <c r="H97" s="17">
        <v>30</v>
      </c>
      <c r="I97">
        <v>8</v>
      </c>
      <c r="J97">
        <v>90</v>
      </c>
      <c r="K97">
        <v>7</v>
      </c>
      <c r="L97">
        <v>50</v>
      </c>
      <c r="M97" t="s">
        <v>27</v>
      </c>
      <c r="N97">
        <v>0</v>
      </c>
      <c r="O97" t="s">
        <v>436</v>
      </c>
      <c r="Q97" t="s">
        <v>118</v>
      </c>
      <c r="S97">
        <v>1</v>
      </c>
      <c r="T97" t="s">
        <v>208</v>
      </c>
      <c r="V97" t="s">
        <v>141</v>
      </c>
      <c r="X97" t="s">
        <v>359</v>
      </c>
      <c r="Z97">
        <v>6</v>
      </c>
      <c r="AA97" t="s">
        <v>598</v>
      </c>
      <c r="AB97" t="s">
        <v>48</v>
      </c>
      <c r="AF97" t="s">
        <v>96</v>
      </c>
      <c r="AG97" t="s">
        <v>97</v>
      </c>
      <c r="AM97" t="s">
        <v>599</v>
      </c>
      <c r="AO97">
        <v>15</v>
      </c>
      <c r="AP97">
        <v>6</v>
      </c>
      <c r="AR97">
        <v>40</v>
      </c>
      <c r="AS97" t="s">
        <v>381</v>
      </c>
      <c r="AT97" t="s">
        <v>136</v>
      </c>
      <c r="AV97">
        <v>10</v>
      </c>
      <c r="AW97" t="s">
        <v>137</v>
      </c>
    </row>
    <row r="98" spans="1:53" x14ac:dyDescent="0.25">
      <c r="A98">
        <v>96</v>
      </c>
      <c r="F98" s="32" t="s">
        <v>74</v>
      </c>
      <c r="H98" s="17">
        <v>21</v>
      </c>
      <c r="I98">
        <v>6</v>
      </c>
      <c r="J98">
        <v>200</v>
      </c>
      <c r="K98">
        <v>4</v>
      </c>
      <c r="L98">
        <v>15</v>
      </c>
      <c r="M98" t="s">
        <v>27</v>
      </c>
      <c r="N98">
        <v>1</v>
      </c>
      <c r="O98" t="s">
        <v>155</v>
      </c>
      <c r="Q98" t="s">
        <v>156</v>
      </c>
      <c r="S98">
        <v>1</v>
      </c>
      <c r="T98" t="s">
        <v>166</v>
      </c>
      <c r="V98" t="s">
        <v>141</v>
      </c>
      <c r="X98" t="s">
        <v>121</v>
      </c>
      <c r="Z98">
        <v>1</v>
      </c>
      <c r="AA98" t="s">
        <v>122</v>
      </c>
      <c r="AB98" t="s">
        <v>44</v>
      </c>
      <c r="AF98" t="s">
        <v>96</v>
      </c>
      <c r="AH98" t="s">
        <v>98</v>
      </c>
      <c r="AM98" t="s">
        <v>144</v>
      </c>
      <c r="AO98">
        <v>80</v>
      </c>
      <c r="AQ98">
        <v>15</v>
      </c>
      <c r="AR98">
        <v>4</v>
      </c>
      <c r="AS98" t="s">
        <v>600</v>
      </c>
      <c r="AT98" t="s">
        <v>126</v>
      </c>
      <c r="AV98">
        <v>10</v>
      </c>
      <c r="AW98" t="s">
        <v>601</v>
      </c>
      <c r="AX98" t="s">
        <v>602</v>
      </c>
      <c r="AY98" t="s">
        <v>603</v>
      </c>
      <c r="BA98" t="s">
        <v>603</v>
      </c>
    </row>
    <row r="99" spans="1:53" x14ac:dyDescent="0.25">
      <c r="A99">
        <v>97</v>
      </c>
      <c r="C99" s="32" t="s">
        <v>71</v>
      </c>
      <c r="H99" s="17">
        <v>51</v>
      </c>
      <c r="I99">
        <v>7</v>
      </c>
      <c r="J99">
        <v>90</v>
      </c>
      <c r="K99">
        <v>10</v>
      </c>
      <c r="L99">
        <v>10</v>
      </c>
      <c r="M99" t="s">
        <v>23</v>
      </c>
      <c r="N99">
        <v>1</v>
      </c>
      <c r="O99" t="s">
        <v>139</v>
      </c>
      <c r="Q99" t="s">
        <v>160</v>
      </c>
      <c r="S99">
        <v>1</v>
      </c>
      <c r="T99" t="s">
        <v>264</v>
      </c>
      <c r="V99" t="s">
        <v>120</v>
      </c>
      <c r="X99" t="s">
        <v>347</v>
      </c>
      <c r="Z99">
        <v>25</v>
      </c>
      <c r="AA99" t="s">
        <v>604</v>
      </c>
      <c r="AB99" t="s">
        <v>46</v>
      </c>
      <c r="AG99" t="s">
        <v>97</v>
      </c>
      <c r="AM99" t="s">
        <v>123</v>
      </c>
      <c r="AO99">
        <v>4</v>
      </c>
      <c r="AP99">
        <v>6</v>
      </c>
      <c r="AR99">
        <v>30</v>
      </c>
      <c r="AS99" t="s">
        <v>605</v>
      </c>
      <c r="AT99" t="s">
        <v>136</v>
      </c>
      <c r="AV99">
        <v>10</v>
      </c>
      <c r="AW99" t="s">
        <v>606</v>
      </c>
      <c r="AX99" t="s">
        <v>474</v>
      </c>
      <c r="AY99" t="s">
        <v>607</v>
      </c>
      <c r="BA99" t="s">
        <v>607</v>
      </c>
    </row>
    <row r="100" spans="1:53" x14ac:dyDescent="0.25">
      <c r="A100">
        <v>98</v>
      </c>
      <c r="B100" s="32" t="s">
        <v>70</v>
      </c>
      <c r="H100" s="17">
        <v>38</v>
      </c>
      <c r="I100">
        <v>8</v>
      </c>
      <c r="J100">
        <v>0</v>
      </c>
      <c r="K100">
        <v>8</v>
      </c>
      <c r="L100">
        <v>24</v>
      </c>
      <c r="M100" t="s">
        <v>34</v>
      </c>
      <c r="N100">
        <v>0</v>
      </c>
      <c r="O100" t="s">
        <v>177</v>
      </c>
      <c r="Q100" t="s">
        <v>130</v>
      </c>
      <c r="S100">
        <v>1</v>
      </c>
      <c r="T100" t="s">
        <v>264</v>
      </c>
      <c r="V100" t="s">
        <v>141</v>
      </c>
      <c r="X100" t="s">
        <v>150</v>
      </c>
      <c r="Z100">
        <v>20</v>
      </c>
      <c r="AA100" t="s">
        <v>608</v>
      </c>
      <c r="AB100" t="s">
        <v>44</v>
      </c>
      <c r="AE100" t="s">
        <v>95</v>
      </c>
      <c r="AG100" t="s">
        <v>97</v>
      </c>
      <c r="AM100" t="s">
        <v>123</v>
      </c>
      <c r="AO100">
        <v>6</v>
      </c>
      <c r="AP100">
        <v>6</v>
      </c>
      <c r="AR100">
        <v>12</v>
      </c>
      <c r="AS100" t="s">
        <v>609</v>
      </c>
      <c r="AT100" t="s">
        <v>136</v>
      </c>
      <c r="AV100">
        <v>10</v>
      </c>
      <c r="AW100" t="s">
        <v>610</v>
      </c>
      <c r="AX100" t="s">
        <v>611</v>
      </c>
      <c r="AY100" t="s">
        <v>612</v>
      </c>
      <c r="BA100" t="s">
        <v>612</v>
      </c>
    </row>
    <row r="101" spans="1:53" x14ac:dyDescent="0.25">
      <c r="A101">
        <v>99</v>
      </c>
      <c r="D101" s="32" t="s">
        <v>72</v>
      </c>
      <c r="E101" s="32" t="s">
        <v>73</v>
      </c>
      <c r="H101" s="17">
        <v>27</v>
      </c>
      <c r="I101">
        <v>8</v>
      </c>
      <c r="J101">
        <v>0</v>
      </c>
      <c r="K101">
        <v>12</v>
      </c>
      <c r="L101">
        <v>3</v>
      </c>
      <c r="M101" t="s">
        <v>29</v>
      </c>
      <c r="N101">
        <v>1</v>
      </c>
      <c r="O101" t="s">
        <v>117</v>
      </c>
      <c r="Q101" t="s">
        <v>156</v>
      </c>
      <c r="S101">
        <v>1</v>
      </c>
      <c r="T101" t="s">
        <v>565</v>
      </c>
      <c r="V101" t="s">
        <v>141</v>
      </c>
      <c r="X101" t="s">
        <v>121</v>
      </c>
      <c r="Z101">
        <v>4</v>
      </c>
      <c r="AA101" t="s">
        <v>122</v>
      </c>
      <c r="AB101" t="s">
        <v>44</v>
      </c>
      <c r="AH101" t="s">
        <v>98</v>
      </c>
      <c r="AL101" t="s">
        <v>613</v>
      </c>
      <c r="AM101" t="s">
        <v>133</v>
      </c>
      <c r="AO101">
        <v>6</v>
      </c>
      <c r="AP101">
        <v>2</v>
      </c>
      <c r="AR101">
        <v>5</v>
      </c>
      <c r="AS101" t="s">
        <v>614</v>
      </c>
      <c r="AT101" t="s">
        <v>136</v>
      </c>
      <c r="AV101">
        <v>10</v>
      </c>
      <c r="AW101" t="s">
        <v>615</v>
      </c>
      <c r="AX101" t="s">
        <v>616</v>
      </c>
      <c r="AY101" t="s">
        <v>617</v>
      </c>
      <c r="BA101" t="s">
        <v>617</v>
      </c>
    </row>
    <row r="102" spans="1:53" x14ac:dyDescent="0.25">
      <c r="A102">
        <v>100</v>
      </c>
      <c r="B102" s="32" t="s">
        <v>70</v>
      </c>
      <c r="C102" s="32" t="s">
        <v>71</v>
      </c>
      <c r="F102" s="32" t="s">
        <v>74</v>
      </c>
      <c r="H102" s="17">
        <v>43</v>
      </c>
      <c r="I102">
        <v>7</v>
      </c>
      <c r="J102">
        <v>50</v>
      </c>
      <c r="K102">
        <v>10</v>
      </c>
      <c r="L102">
        <v>5</v>
      </c>
      <c r="M102" t="s">
        <v>29</v>
      </c>
      <c r="N102">
        <v>0</v>
      </c>
      <c r="O102" t="s">
        <v>177</v>
      </c>
      <c r="Q102" t="s">
        <v>156</v>
      </c>
      <c r="S102">
        <v>1</v>
      </c>
      <c r="T102" t="s">
        <v>264</v>
      </c>
      <c r="V102" t="s">
        <v>398</v>
      </c>
      <c r="X102" t="s">
        <v>618</v>
      </c>
      <c r="Z102">
        <v>16</v>
      </c>
      <c r="AA102" t="s">
        <v>619</v>
      </c>
      <c r="AB102" t="s">
        <v>46</v>
      </c>
      <c r="AG102" t="s">
        <v>97</v>
      </c>
      <c r="AM102" t="s">
        <v>133</v>
      </c>
      <c r="AO102">
        <v>6</v>
      </c>
      <c r="AP102">
        <v>6</v>
      </c>
      <c r="AR102">
        <v>60</v>
      </c>
      <c r="AS102" t="s">
        <v>620</v>
      </c>
      <c r="AT102" t="s">
        <v>136</v>
      </c>
      <c r="AV102">
        <v>6</v>
      </c>
      <c r="AW102" t="s">
        <v>621</v>
      </c>
    </row>
    <row r="103" spans="1:53" x14ac:dyDescent="0.25">
      <c r="A103">
        <v>101</v>
      </c>
      <c r="F103" s="32" t="s">
        <v>74</v>
      </c>
      <c r="H103" s="17">
        <v>31</v>
      </c>
      <c r="I103">
        <v>6</v>
      </c>
      <c r="J103">
        <v>2</v>
      </c>
      <c r="K103">
        <v>12</v>
      </c>
      <c r="L103">
        <v>3</v>
      </c>
      <c r="M103" t="s">
        <v>24</v>
      </c>
      <c r="N103">
        <v>0</v>
      </c>
      <c r="O103" t="s">
        <v>129</v>
      </c>
      <c r="Q103" t="s">
        <v>156</v>
      </c>
      <c r="S103">
        <v>1</v>
      </c>
      <c r="T103" t="s">
        <v>453</v>
      </c>
      <c r="V103" t="s">
        <v>167</v>
      </c>
      <c r="X103" t="s">
        <v>121</v>
      </c>
      <c r="Z103">
        <v>10</v>
      </c>
      <c r="AA103" t="s">
        <v>622</v>
      </c>
      <c r="AB103" t="s">
        <v>46</v>
      </c>
      <c r="AG103" t="s">
        <v>97</v>
      </c>
      <c r="AM103" t="s">
        <v>144</v>
      </c>
      <c r="AO103">
        <v>10</v>
      </c>
      <c r="AP103">
        <v>5</v>
      </c>
      <c r="AR103">
        <v>20</v>
      </c>
      <c r="AS103" t="s">
        <v>623</v>
      </c>
      <c r="AT103" t="s">
        <v>136</v>
      </c>
      <c r="AV103">
        <v>8</v>
      </c>
      <c r="AW103" t="s">
        <v>624</v>
      </c>
      <c r="AX103" t="s">
        <v>625</v>
      </c>
      <c r="AY103" t="s">
        <v>626</v>
      </c>
      <c r="BA103" t="s">
        <v>626</v>
      </c>
    </row>
    <row r="104" spans="1:53" ht="409.5" x14ac:dyDescent="0.25">
      <c r="A104">
        <v>102</v>
      </c>
      <c r="B104" s="32" t="s">
        <v>70</v>
      </c>
      <c r="C104" s="32" t="s">
        <v>71</v>
      </c>
      <c r="F104" s="32" t="s">
        <v>74</v>
      </c>
      <c r="H104" s="17">
        <v>28</v>
      </c>
      <c r="I104">
        <v>6</v>
      </c>
      <c r="J104">
        <v>0</v>
      </c>
      <c r="K104">
        <v>14</v>
      </c>
      <c r="L104">
        <v>25</v>
      </c>
      <c r="M104" t="s">
        <v>32</v>
      </c>
      <c r="N104">
        <v>1</v>
      </c>
      <c r="O104" t="s">
        <v>139</v>
      </c>
      <c r="R104" t="s">
        <v>627</v>
      </c>
      <c r="S104">
        <v>1</v>
      </c>
      <c r="T104" t="s">
        <v>511</v>
      </c>
      <c r="V104" t="s">
        <v>149</v>
      </c>
      <c r="Y104" t="s">
        <v>628</v>
      </c>
      <c r="Z104">
        <v>6</v>
      </c>
      <c r="AA104" t="s">
        <v>629</v>
      </c>
      <c r="AB104" t="s">
        <v>44</v>
      </c>
      <c r="AE104" t="s">
        <v>95</v>
      </c>
      <c r="AL104" t="s">
        <v>630</v>
      </c>
      <c r="AM104" t="s">
        <v>133</v>
      </c>
      <c r="AO104">
        <v>20</v>
      </c>
      <c r="AP104">
        <v>4</v>
      </c>
      <c r="AR104">
        <v>80</v>
      </c>
      <c r="AS104" t="s">
        <v>631</v>
      </c>
      <c r="AU104" t="s">
        <v>632</v>
      </c>
      <c r="AV104">
        <v>9</v>
      </c>
      <c r="AW104" s="16" t="s">
        <v>633</v>
      </c>
      <c r="AX104" s="16" t="s">
        <v>634</v>
      </c>
      <c r="AY104" t="s">
        <v>635</v>
      </c>
      <c r="BA104" t="s">
        <v>635</v>
      </c>
    </row>
    <row r="105" spans="1:53" x14ac:dyDescent="0.25">
      <c r="A105">
        <v>103</v>
      </c>
      <c r="B105" s="32" t="s">
        <v>70</v>
      </c>
      <c r="H105" s="17">
        <v>54</v>
      </c>
      <c r="I105">
        <v>7</v>
      </c>
      <c r="J105">
        <v>0</v>
      </c>
      <c r="K105">
        <v>10</v>
      </c>
      <c r="L105">
        <v>20</v>
      </c>
      <c r="M105" t="s">
        <v>26</v>
      </c>
      <c r="N105">
        <v>1</v>
      </c>
      <c r="O105" t="s">
        <v>129</v>
      </c>
      <c r="Q105" t="s">
        <v>156</v>
      </c>
      <c r="S105">
        <v>1</v>
      </c>
      <c r="T105" t="s">
        <v>166</v>
      </c>
      <c r="V105" t="s">
        <v>178</v>
      </c>
      <c r="X105" t="s">
        <v>209</v>
      </c>
      <c r="Z105">
        <v>27</v>
      </c>
      <c r="AA105" t="s">
        <v>636</v>
      </c>
      <c r="AB105" t="s">
        <v>46</v>
      </c>
      <c r="AF105" t="s">
        <v>96</v>
      </c>
      <c r="AN105" t="s">
        <v>637</v>
      </c>
      <c r="AO105">
        <v>10</v>
      </c>
      <c r="AP105">
        <v>4</v>
      </c>
      <c r="AR105">
        <v>10</v>
      </c>
      <c r="AS105" t="s">
        <v>638</v>
      </c>
      <c r="AT105" t="s">
        <v>393</v>
      </c>
      <c r="AV105">
        <v>2</v>
      </c>
      <c r="AW105" t="s">
        <v>639</v>
      </c>
      <c r="AX105" t="s">
        <v>640</v>
      </c>
      <c r="AY105" t="s">
        <v>641</v>
      </c>
      <c r="BA105" t="s">
        <v>641</v>
      </c>
    </row>
    <row r="106" spans="1:53" x14ac:dyDescent="0.25">
      <c r="A106">
        <v>104</v>
      </c>
      <c r="B106" s="32" t="s">
        <v>70</v>
      </c>
      <c r="F106" s="32" t="s">
        <v>74</v>
      </c>
      <c r="H106" s="17">
        <v>29</v>
      </c>
      <c r="I106">
        <v>8</v>
      </c>
      <c r="J106">
        <v>0</v>
      </c>
      <c r="K106">
        <v>10</v>
      </c>
      <c r="L106">
        <v>10</v>
      </c>
      <c r="M106" t="s">
        <v>33</v>
      </c>
      <c r="N106">
        <v>0</v>
      </c>
      <c r="O106" t="s">
        <v>129</v>
      </c>
      <c r="R106" t="s">
        <v>642</v>
      </c>
      <c r="S106">
        <v>0</v>
      </c>
      <c r="AB106" t="s">
        <v>46</v>
      </c>
      <c r="AF106" t="s">
        <v>96</v>
      </c>
      <c r="AH106" t="s">
        <v>98</v>
      </c>
      <c r="AM106" t="s">
        <v>144</v>
      </c>
      <c r="AO106">
        <v>15</v>
      </c>
      <c r="AQ106">
        <v>15</v>
      </c>
      <c r="AR106">
        <v>16</v>
      </c>
      <c r="AS106" t="s">
        <v>643</v>
      </c>
      <c r="AU106" t="s">
        <v>644</v>
      </c>
      <c r="AV106">
        <v>4</v>
      </c>
      <c r="AW106" t="s">
        <v>645</v>
      </c>
      <c r="AX106" t="s">
        <v>646</v>
      </c>
      <c r="AY106" t="s">
        <v>647</v>
      </c>
      <c r="BA106" t="s">
        <v>647</v>
      </c>
    </row>
    <row r="107" spans="1:53" x14ac:dyDescent="0.25">
      <c r="A107">
        <v>105</v>
      </c>
      <c r="C107" s="32" t="s">
        <v>71</v>
      </c>
      <c r="D107" s="32" t="s">
        <v>72</v>
      </c>
      <c r="H107" s="17">
        <v>32</v>
      </c>
      <c r="I107">
        <v>6</v>
      </c>
      <c r="J107">
        <v>45</v>
      </c>
      <c r="K107">
        <v>9</v>
      </c>
      <c r="L107">
        <v>2</v>
      </c>
      <c r="M107" t="s">
        <v>25</v>
      </c>
      <c r="N107">
        <v>1</v>
      </c>
      <c r="O107" t="s">
        <v>117</v>
      </c>
      <c r="Q107" t="s">
        <v>156</v>
      </c>
      <c r="S107">
        <v>1</v>
      </c>
      <c r="T107" t="s">
        <v>96</v>
      </c>
      <c r="W107" t="s">
        <v>648</v>
      </c>
      <c r="X107" t="s">
        <v>121</v>
      </c>
      <c r="Z107">
        <v>3</v>
      </c>
      <c r="AA107" t="s">
        <v>649</v>
      </c>
      <c r="AB107" t="s">
        <v>48</v>
      </c>
      <c r="AF107" t="s">
        <v>96</v>
      </c>
      <c r="AM107" t="s">
        <v>144</v>
      </c>
      <c r="AO107">
        <v>4</v>
      </c>
      <c r="AP107">
        <v>5</v>
      </c>
      <c r="AR107">
        <v>30</v>
      </c>
      <c r="AS107" t="s">
        <v>650</v>
      </c>
      <c r="AT107" t="s">
        <v>126</v>
      </c>
      <c r="AV107">
        <v>9</v>
      </c>
      <c r="AW107" t="s">
        <v>651</v>
      </c>
      <c r="AX107" t="s">
        <v>652</v>
      </c>
    </row>
    <row r="108" spans="1:53" x14ac:dyDescent="0.25">
      <c r="A108">
        <v>106</v>
      </c>
      <c r="B108" s="32" t="s">
        <v>70</v>
      </c>
      <c r="F108" s="32" t="s">
        <v>74</v>
      </c>
      <c r="H108" s="17">
        <v>36</v>
      </c>
      <c r="I108">
        <v>7</v>
      </c>
      <c r="J108">
        <v>30</v>
      </c>
      <c r="K108">
        <v>9</v>
      </c>
      <c r="L108">
        <v>10</v>
      </c>
      <c r="M108" t="s">
        <v>25</v>
      </c>
      <c r="N108">
        <v>0</v>
      </c>
      <c r="O108" t="s">
        <v>129</v>
      </c>
      <c r="Q108" t="s">
        <v>160</v>
      </c>
      <c r="S108">
        <v>1</v>
      </c>
      <c r="T108" t="s">
        <v>264</v>
      </c>
      <c r="V108" t="s">
        <v>167</v>
      </c>
      <c r="X108" t="s">
        <v>150</v>
      </c>
      <c r="Z108">
        <v>11</v>
      </c>
      <c r="AA108" t="s">
        <v>653</v>
      </c>
      <c r="AB108" t="s">
        <v>44</v>
      </c>
      <c r="AH108" t="s">
        <v>98</v>
      </c>
      <c r="AM108" t="s">
        <v>133</v>
      </c>
      <c r="AO108">
        <v>6</v>
      </c>
      <c r="AP108">
        <v>4</v>
      </c>
      <c r="AR108">
        <v>3</v>
      </c>
      <c r="AS108" t="s">
        <v>654</v>
      </c>
      <c r="AT108" t="s">
        <v>136</v>
      </c>
      <c r="AV108">
        <v>9</v>
      </c>
      <c r="AW108" t="s">
        <v>655</v>
      </c>
      <c r="AX108" t="s">
        <v>656</v>
      </c>
    </row>
    <row r="109" spans="1:53" x14ac:dyDescent="0.25">
      <c r="A109">
        <v>107</v>
      </c>
      <c r="C109" s="32" t="s">
        <v>71</v>
      </c>
      <c r="H109" s="17">
        <v>34</v>
      </c>
      <c r="I109">
        <v>7</v>
      </c>
      <c r="J109">
        <v>80</v>
      </c>
      <c r="K109">
        <v>5</v>
      </c>
      <c r="L109">
        <v>10</v>
      </c>
      <c r="M109" t="s">
        <v>26</v>
      </c>
      <c r="N109">
        <v>1</v>
      </c>
      <c r="O109" t="s">
        <v>129</v>
      </c>
      <c r="Q109" t="s">
        <v>156</v>
      </c>
      <c r="S109">
        <v>1</v>
      </c>
      <c r="T109" t="s">
        <v>264</v>
      </c>
      <c r="V109" t="s">
        <v>141</v>
      </c>
      <c r="X109" t="s">
        <v>150</v>
      </c>
      <c r="Z109">
        <v>10</v>
      </c>
      <c r="AA109" t="s">
        <v>657</v>
      </c>
      <c r="AB109" t="s">
        <v>46</v>
      </c>
      <c r="AF109" t="s">
        <v>96</v>
      </c>
      <c r="AM109" t="s">
        <v>133</v>
      </c>
      <c r="AO109">
        <v>6</v>
      </c>
      <c r="AP109">
        <v>4</v>
      </c>
      <c r="AR109">
        <v>12</v>
      </c>
      <c r="AS109" t="s">
        <v>658</v>
      </c>
      <c r="AT109" t="s">
        <v>136</v>
      </c>
      <c r="AV109">
        <v>7</v>
      </c>
      <c r="AW109" t="s">
        <v>659</v>
      </c>
      <c r="AX109" t="s">
        <v>660</v>
      </c>
    </row>
    <row r="110" spans="1:53" x14ac:dyDescent="0.25">
      <c r="A110">
        <v>108</v>
      </c>
      <c r="B110" s="32" t="s">
        <v>70</v>
      </c>
      <c r="F110" s="32" t="s">
        <v>74</v>
      </c>
      <c r="H110" s="17">
        <v>35</v>
      </c>
      <c r="I110">
        <v>7</v>
      </c>
      <c r="J110">
        <v>120</v>
      </c>
      <c r="K110">
        <v>15</v>
      </c>
      <c r="L110">
        <v>12</v>
      </c>
      <c r="M110" t="s">
        <v>34</v>
      </c>
      <c r="N110">
        <v>0</v>
      </c>
      <c r="O110" t="s">
        <v>129</v>
      </c>
      <c r="Q110" t="s">
        <v>130</v>
      </c>
      <c r="S110">
        <v>1</v>
      </c>
      <c r="T110" t="s">
        <v>458</v>
      </c>
      <c r="V110" t="s">
        <v>120</v>
      </c>
      <c r="X110" t="s">
        <v>150</v>
      </c>
      <c r="Z110">
        <v>7</v>
      </c>
      <c r="AA110" t="s">
        <v>661</v>
      </c>
      <c r="AB110" t="s">
        <v>46</v>
      </c>
      <c r="AC110" t="s">
        <v>93</v>
      </c>
      <c r="AF110" t="s">
        <v>96</v>
      </c>
      <c r="AM110" t="s">
        <v>133</v>
      </c>
      <c r="AO110">
        <v>10</v>
      </c>
      <c r="AQ110" t="s">
        <v>662</v>
      </c>
      <c r="AR110">
        <v>8</v>
      </c>
      <c r="AS110" t="s">
        <v>663</v>
      </c>
      <c r="AT110" t="s">
        <v>126</v>
      </c>
      <c r="AV110">
        <v>8</v>
      </c>
      <c r="AW110" t="s">
        <v>664</v>
      </c>
      <c r="AX110" t="s">
        <v>665</v>
      </c>
      <c r="AY110" t="s">
        <v>666</v>
      </c>
      <c r="BA110" t="s">
        <v>666</v>
      </c>
    </row>
    <row r="111" spans="1:53" x14ac:dyDescent="0.25">
      <c r="A111">
        <v>109</v>
      </c>
      <c r="C111" s="32" t="s">
        <v>71</v>
      </c>
      <c r="F111" s="32" t="s">
        <v>74</v>
      </c>
      <c r="H111" s="17">
        <v>33</v>
      </c>
      <c r="I111">
        <v>6</v>
      </c>
      <c r="J111">
        <v>20</v>
      </c>
      <c r="K111">
        <v>16</v>
      </c>
      <c r="L111">
        <v>30</v>
      </c>
      <c r="M111" t="s">
        <v>34</v>
      </c>
      <c r="N111">
        <v>0</v>
      </c>
      <c r="O111" t="s">
        <v>129</v>
      </c>
      <c r="Q111" t="s">
        <v>160</v>
      </c>
      <c r="S111">
        <v>1</v>
      </c>
      <c r="T111" t="s">
        <v>195</v>
      </c>
      <c r="V111" t="s">
        <v>167</v>
      </c>
      <c r="X111" t="s">
        <v>618</v>
      </c>
      <c r="Z111">
        <v>4</v>
      </c>
      <c r="AA111" t="s">
        <v>667</v>
      </c>
      <c r="AB111" t="s">
        <v>48</v>
      </c>
      <c r="AK111" t="s">
        <v>101</v>
      </c>
      <c r="AO111">
        <v>0</v>
      </c>
      <c r="AT111" t="s">
        <v>136</v>
      </c>
      <c r="AV111">
        <v>8</v>
      </c>
      <c r="AW111" t="s">
        <v>668</v>
      </c>
      <c r="AX111" t="s">
        <v>669</v>
      </c>
      <c r="AY111" t="s">
        <v>670</v>
      </c>
      <c r="BA111" t="s">
        <v>670</v>
      </c>
    </row>
    <row r="112" spans="1:53" x14ac:dyDescent="0.25">
      <c r="A112">
        <v>110</v>
      </c>
      <c r="F112" s="32" t="s">
        <v>74</v>
      </c>
      <c r="H112" s="17">
        <v>21</v>
      </c>
      <c r="I112">
        <v>8</v>
      </c>
      <c r="J112">
        <v>60</v>
      </c>
      <c r="K112">
        <v>10</v>
      </c>
      <c r="L112">
        <v>6</v>
      </c>
      <c r="M112" t="s">
        <v>25</v>
      </c>
      <c r="N112">
        <v>1</v>
      </c>
      <c r="O112" t="s">
        <v>129</v>
      </c>
      <c r="Q112" t="s">
        <v>156</v>
      </c>
      <c r="S112">
        <v>1</v>
      </c>
      <c r="T112" t="s">
        <v>96</v>
      </c>
      <c r="V112" t="s">
        <v>141</v>
      </c>
      <c r="X112" t="s">
        <v>179</v>
      </c>
      <c r="Z112">
        <v>0</v>
      </c>
      <c r="AA112" t="s">
        <v>671</v>
      </c>
      <c r="AB112" t="s">
        <v>47</v>
      </c>
      <c r="AF112" t="s">
        <v>96</v>
      </c>
      <c r="AM112" t="s">
        <v>144</v>
      </c>
      <c r="AO112">
        <v>6</v>
      </c>
      <c r="AP112">
        <v>3</v>
      </c>
      <c r="AR112">
        <v>5</v>
      </c>
      <c r="AS112" t="s">
        <v>672</v>
      </c>
      <c r="AT112" t="s">
        <v>136</v>
      </c>
      <c r="AV112">
        <v>10</v>
      </c>
      <c r="AW112" t="s">
        <v>673</v>
      </c>
      <c r="AX112" t="s">
        <v>674</v>
      </c>
    </row>
    <row r="113" spans="1:53" x14ac:dyDescent="0.25">
      <c r="A113">
        <v>111</v>
      </c>
      <c r="B113" s="32" t="s">
        <v>70</v>
      </c>
      <c r="H113" s="17">
        <v>33</v>
      </c>
      <c r="I113">
        <v>7</v>
      </c>
      <c r="J113">
        <v>20</v>
      </c>
      <c r="K113">
        <v>9</v>
      </c>
      <c r="L113">
        <v>2</v>
      </c>
      <c r="M113" t="s">
        <v>30</v>
      </c>
      <c r="N113">
        <v>1</v>
      </c>
      <c r="O113" t="s">
        <v>436</v>
      </c>
      <c r="Q113" t="s">
        <v>160</v>
      </c>
      <c r="S113">
        <v>1</v>
      </c>
      <c r="T113" t="s">
        <v>75</v>
      </c>
      <c r="V113" t="s">
        <v>141</v>
      </c>
      <c r="X113" t="s">
        <v>142</v>
      </c>
      <c r="Z113">
        <v>3</v>
      </c>
      <c r="AA113" t="s">
        <v>675</v>
      </c>
      <c r="AB113" t="s">
        <v>46</v>
      </c>
      <c r="AF113" t="s">
        <v>96</v>
      </c>
      <c r="AM113" t="s">
        <v>144</v>
      </c>
      <c r="AO113">
        <v>10</v>
      </c>
      <c r="AP113">
        <v>6</v>
      </c>
      <c r="AR113">
        <v>15</v>
      </c>
      <c r="AS113" t="s">
        <v>676</v>
      </c>
      <c r="AT113" t="s">
        <v>136</v>
      </c>
      <c r="AV113">
        <v>7</v>
      </c>
      <c r="AW113" t="s">
        <v>677</v>
      </c>
      <c r="AX113" t="s">
        <v>678</v>
      </c>
      <c r="AY113" t="s">
        <v>679</v>
      </c>
      <c r="BA113" t="s">
        <v>679</v>
      </c>
    </row>
    <row r="114" spans="1:53" ht="210" x14ac:dyDescent="0.25">
      <c r="A114">
        <v>112</v>
      </c>
      <c r="B114" s="32" t="s">
        <v>70</v>
      </c>
      <c r="D114" s="32" t="s">
        <v>72</v>
      </c>
      <c r="F114" s="32" t="s">
        <v>74</v>
      </c>
      <c r="H114" s="17">
        <v>0</v>
      </c>
      <c r="I114">
        <v>7</v>
      </c>
      <c r="J114">
        <v>1</v>
      </c>
      <c r="K114">
        <v>10</v>
      </c>
      <c r="L114">
        <v>5</v>
      </c>
      <c r="M114" t="s">
        <v>31</v>
      </c>
      <c r="N114">
        <v>1</v>
      </c>
      <c r="O114" t="s">
        <v>155</v>
      </c>
      <c r="Q114" t="s">
        <v>130</v>
      </c>
      <c r="S114">
        <v>0</v>
      </c>
      <c r="AB114" t="s">
        <v>46</v>
      </c>
      <c r="AD114" t="s">
        <v>94</v>
      </c>
      <c r="AM114" t="s">
        <v>144</v>
      </c>
      <c r="AO114">
        <v>15</v>
      </c>
      <c r="AQ114">
        <v>15</v>
      </c>
      <c r="AR114">
        <v>8</v>
      </c>
      <c r="AS114" s="16" t="s">
        <v>680</v>
      </c>
      <c r="AT114" t="s">
        <v>126</v>
      </c>
      <c r="AV114">
        <v>10</v>
      </c>
      <c r="AW114" s="16" t="s">
        <v>681</v>
      </c>
      <c r="AX114" t="s">
        <v>682</v>
      </c>
      <c r="AY114" s="16" t="s">
        <v>683</v>
      </c>
      <c r="BA114" s="16" t="s">
        <v>683</v>
      </c>
    </row>
    <row r="115" spans="1:53" ht="409.5" x14ac:dyDescent="0.25">
      <c r="A115">
        <v>113</v>
      </c>
      <c r="C115" s="32" t="s">
        <v>71</v>
      </c>
      <c r="H115" s="17">
        <v>26</v>
      </c>
      <c r="I115">
        <v>7</v>
      </c>
      <c r="J115">
        <v>150</v>
      </c>
      <c r="K115">
        <v>7</v>
      </c>
      <c r="L115">
        <v>8</v>
      </c>
      <c r="M115" t="s">
        <v>24</v>
      </c>
      <c r="N115">
        <v>1</v>
      </c>
      <c r="O115" t="s">
        <v>139</v>
      </c>
      <c r="Q115" t="s">
        <v>118</v>
      </c>
      <c r="S115">
        <v>1</v>
      </c>
      <c r="T115" t="s">
        <v>96</v>
      </c>
      <c r="W115" t="s">
        <v>684</v>
      </c>
      <c r="X115" t="s">
        <v>281</v>
      </c>
      <c r="Z115">
        <v>3</v>
      </c>
      <c r="AA115" t="s">
        <v>685</v>
      </c>
      <c r="AB115" t="s">
        <v>46</v>
      </c>
      <c r="AH115" t="s">
        <v>98</v>
      </c>
      <c r="AM115" t="s">
        <v>123</v>
      </c>
      <c r="AO115">
        <v>4</v>
      </c>
      <c r="AP115">
        <v>3</v>
      </c>
      <c r="AR115">
        <v>30</v>
      </c>
      <c r="AS115" s="16" t="s">
        <v>686</v>
      </c>
      <c r="AT115" t="s">
        <v>136</v>
      </c>
      <c r="AV115">
        <v>8</v>
      </c>
      <c r="AW115" t="s">
        <v>687</v>
      </c>
      <c r="AX115" t="s">
        <v>688</v>
      </c>
      <c r="AY115" s="16" t="s">
        <v>689</v>
      </c>
      <c r="BA115" s="16" t="s">
        <v>689</v>
      </c>
    </row>
    <row r="116" spans="1:53" x14ac:dyDescent="0.25">
      <c r="A116">
        <v>114</v>
      </c>
      <c r="B116" s="32" t="s">
        <v>70</v>
      </c>
      <c r="H116" s="17">
        <v>24</v>
      </c>
      <c r="I116">
        <v>6</v>
      </c>
      <c r="J116">
        <v>50</v>
      </c>
      <c r="K116">
        <v>10</v>
      </c>
      <c r="L116">
        <v>20</v>
      </c>
      <c r="M116" t="s">
        <v>33</v>
      </c>
      <c r="N116">
        <v>1</v>
      </c>
      <c r="O116" t="s">
        <v>436</v>
      </c>
      <c r="R116" t="s">
        <v>690</v>
      </c>
      <c r="S116">
        <v>1</v>
      </c>
      <c r="T116" t="s">
        <v>96</v>
      </c>
      <c r="V116" t="s">
        <v>141</v>
      </c>
      <c r="X116" t="s">
        <v>322</v>
      </c>
      <c r="Z116">
        <v>2</v>
      </c>
      <c r="AA116" t="s">
        <v>691</v>
      </c>
      <c r="AB116" t="s">
        <v>46</v>
      </c>
      <c r="AF116" t="s">
        <v>96</v>
      </c>
      <c r="AM116" t="s">
        <v>133</v>
      </c>
      <c r="AO116">
        <v>3</v>
      </c>
      <c r="AP116">
        <v>3</v>
      </c>
      <c r="AR116">
        <v>45</v>
      </c>
      <c r="AS116" t="s">
        <v>692</v>
      </c>
      <c r="AT116" t="s">
        <v>136</v>
      </c>
      <c r="AV116">
        <v>9</v>
      </c>
      <c r="AW116" t="s">
        <v>693</v>
      </c>
    </row>
    <row r="117" spans="1:53" x14ac:dyDescent="0.25">
      <c r="A117">
        <v>115</v>
      </c>
      <c r="B117" s="32" t="s">
        <v>70</v>
      </c>
      <c r="C117" s="32" t="s">
        <v>71</v>
      </c>
      <c r="F117" s="32" t="s">
        <v>74</v>
      </c>
      <c r="H117" s="17">
        <v>35</v>
      </c>
      <c r="I117">
        <v>6</v>
      </c>
      <c r="J117">
        <v>120</v>
      </c>
      <c r="K117">
        <v>10</v>
      </c>
      <c r="L117">
        <v>0</v>
      </c>
      <c r="M117" t="s">
        <v>24</v>
      </c>
      <c r="N117">
        <v>0</v>
      </c>
      <c r="O117" t="s">
        <v>155</v>
      </c>
      <c r="Q117" t="s">
        <v>160</v>
      </c>
      <c r="S117">
        <v>1</v>
      </c>
      <c r="T117" t="s">
        <v>119</v>
      </c>
      <c r="V117" t="s">
        <v>120</v>
      </c>
      <c r="X117" t="s">
        <v>694</v>
      </c>
      <c r="Z117">
        <v>14</v>
      </c>
      <c r="AA117" t="s">
        <v>695</v>
      </c>
      <c r="AB117" t="s">
        <v>46</v>
      </c>
      <c r="AH117" t="s">
        <v>98</v>
      </c>
      <c r="AI117" t="s">
        <v>99</v>
      </c>
      <c r="AM117" t="s">
        <v>144</v>
      </c>
      <c r="AO117">
        <v>6</v>
      </c>
      <c r="AP117">
        <v>6</v>
      </c>
      <c r="AR117">
        <v>15</v>
      </c>
      <c r="AS117" t="s">
        <v>696</v>
      </c>
      <c r="AT117" t="s">
        <v>243</v>
      </c>
      <c r="AV117">
        <v>8</v>
      </c>
      <c r="AW117" t="s">
        <v>697</v>
      </c>
      <c r="AX117" t="s">
        <v>698</v>
      </c>
      <c r="AY117" t="s">
        <v>699</v>
      </c>
      <c r="BA117" t="s">
        <v>699</v>
      </c>
    </row>
    <row r="118" spans="1:53" x14ac:dyDescent="0.25">
      <c r="A118">
        <v>116</v>
      </c>
      <c r="F118" s="32" t="s">
        <v>74</v>
      </c>
      <c r="H118" s="17">
        <v>0</v>
      </c>
      <c r="I118">
        <v>7</v>
      </c>
      <c r="J118">
        <v>20</v>
      </c>
      <c r="K118">
        <v>3</v>
      </c>
      <c r="L118">
        <v>12</v>
      </c>
      <c r="M118" t="s">
        <v>30</v>
      </c>
      <c r="N118">
        <v>0</v>
      </c>
      <c r="O118" t="s">
        <v>155</v>
      </c>
      <c r="Q118" t="s">
        <v>118</v>
      </c>
      <c r="S118">
        <v>1</v>
      </c>
      <c r="T118" t="s">
        <v>249</v>
      </c>
      <c r="V118" t="s">
        <v>141</v>
      </c>
      <c r="X118" t="s">
        <v>359</v>
      </c>
      <c r="Z118">
        <v>5</v>
      </c>
      <c r="AA118" t="s">
        <v>700</v>
      </c>
      <c r="AB118" t="s">
        <v>46</v>
      </c>
      <c r="AC118" t="s">
        <v>93</v>
      </c>
      <c r="AH118" t="s">
        <v>98</v>
      </c>
      <c r="AM118" t="s">
        <v>214</v>
      </c>
      <c r="AO118">
        <v>12</v>
      </c>
      <c r="AP118">
        <v>2</v>
      </c>
      <c r="AR118">
        <v>10</v>
      </c>
      <c r="AS118" t="s">
        <v>701</v>
      </c>
      <c r="AT118" t="s">
        <v>136</v>
      </c>
      <c r="AV118">
        <v>6</v>
      </c>
      <c r="AW118" t="s">
        <v>702</v>
      </c>
      <c r="AX118" t="s">
        <v>101</v>
      </c>
      <c r="AY118" t="s">
        <v>101</v>
      </c>
      <c r="BA118" t="s">
        <v>101</v>
      </c>
    </row>
    <row r="119" spans="1:53" x14ac:dyDescent="0.25">
      <c r="A119">
        <v>117</v>
      </c>
      <c r="B119" s="32" t="s">
        <v>70</v>
      </c>
      <c r="C119" s="32" t="s">
        <v>71</v>
      </c>
      <c r="F119" s="32" t="s">
        <v>74</v>
      </c>
      <c r="H119" s="17">
        <v>20</v>
      </c>
      <c r="I119">
        <v>6</v>
      </c>
      <c r="J119">
        <v>0</v>
      </c>
      <c r="K119">
        <v>8</v>
      </c>
      <c r="L119">
        <v>60</v>
      </c>
      <c r="M119" t="s">
        <v>33</v>
      </c>
      <c r="N119">
        <v>0</v>
      </c>
      <c r="O119" t="s">
        <v>117</v>
      </c>
      <c r="R119" t="s">
        <v>703</v>
      </c>
      <c r="S119">
        <v>1</v>
      </c>
      <c r="T119" t="s">
        <v>264</v>
      </c>
      <c r="V119" t="s">
        <v>149</v>
      </c>
      <c r="X119" t="s">
        <v>271</v>
      </c>
      <c r="Z119">
        <v>1</v>
      </c>
      <c r="AA119" t="s">
        <v>704</v>
      </c>
      <c r="AB119" t="s">
        <v>45</v>
      </c>
      <c r="AK119" t="s">
        <v>101</v>
      </c>
      <c r="AO119">
        <v>0</v>
      </c>
      <c r="AT119" t="s">
        <v>136</v>
      </c>
      <c r="AV119">
        <v>10</v>
      </c>
      <c r="AW119" t="s">
        <v>705</v>
      </c>
      <c r="AX119" t="s">
        <v>706</v>
      </c>
      <c r="AY119" t="s">
        <v>707</v>
      </c>
      <c r="BA119" t="s">
        <v>707</v>
      </c>
    </row>
    <row r="120" spans="1:53" x14ac:dyDescent="0.25">
      <c r="A120">
        <v>118</v>
      </c>
      <c r="B120" s="32" t="s">
        <v>70</v>
      </c>
      <c r="C120" s="32" t="s">
        <v>71</v>
      </c>
      <c r="E120" s="32" t="s">
        <v>73</v>
      </c>
      <c r="F120" s="32" t="s">
        <v>74</v>
      </c>
      <c r="H120" s="17">
        <v>27</v>
      </c>
      <c r="I120">
        <v>7</v>
      </c>
      <c r="J120">
        <v>80</v>
      </c>
      <c r="K120">
        <v>12</v>
      </c>
      <c r="L120">
        <v>12</v>
      </c>
      <c r="M120" t="s">
        <v>31</v>
      </c>
      <c r="N120">
        <v>1</v>
      </c>
      <c r="O120" t="s">
        <v>436</v>
      </c>
      <c r="Q120" t="s">
        <v>130</v>
      </c>
      <c r="S120">
        <v>1</v>
      </c>
      <c r="T120" t="s">
        <v>264</v>
      </c>
      <c r="V120" t="s">
        <v>120</v>
      </c>
      <c r="X120" t="s">
        <v>618</v>
      </c>
      <c r="Z120">
        <v>3</v>
      </c>
      <c r="AA120" t="s">
        <v>708</v>
      </c>
      <c r="AB120" t="s">
        <v>44</v>
      </c>
      <c r="AF120" t="s">
        <v>96</v>
      </c>
      <c r="AM120" t="s">
        <v>144</v>
      </c>
      <c r="AO120">
        <v>6</v>
      </c>
      <c r="AP120">
        <v>2</v>
      </c>
      <c r="AR120">
        <v>12</v>
      </c>
      <c r="AS120" t="s">
        <v>709</v>
      </c>
      <c r="AT120" t="s">
        <v>136</v>
      </c>
      <c r="AV120">
        <v>10</v>
      </c>
      <c r="AW120" t="s">
        <v>710</v>
      </c>
      <c r="AX120" t="s">
        <v>711</v>
      </c>
      <c r="AY120" t="s">
        <v>712</v>
      </c>
      <c r="BA120" t="s">
        <v>712</v>
      </c>
    </row>
    <row r="121" spans="1:53" x14ac:dyDescent="0.25">
      <c r="A121">
        <v>119</v>
      </c>
      <c r="B121" s="32" t="s">
        <v>70</v>
      </c>
      <c r="C121" s="32" t="s">
        <v>71</v>
      </c>
      <c r="H121" s="17">
        <v>27</v>
      </c>
      <c r="I121">
        <v>7</v>
      </c>
      <c r="J121">
        <v>30</v>
      </c>
      <c r="K121">
        <v>1</v>
      </c>
      <c r="L121">
        <v>5</v>
      </c>
      <c r="M121" t="s">
        <v>25</v>
      </c>
      <c r="N121">
        <v>0</v>
      </c>
      <c r="O121" t="s">
        <v>117</v>
      </c>
      <c r="Q121" t="s">
        <v>118</v>
      </c>
      <c r="S121">
        <v>1</v>
      </c>
      <c r="T121" t="s">
        <v>75</v>
      </c>
      <c r="V121" t="s">
        <v>120</v>
      </c>
      <c r="X121" t="s">
        <v>465</v>
      </c>
      <c r="Z121">
        <v>4</v>
      </c>
      <c r="AA121" t="s">
        <v>713</v>
      </c>
      <c r="AB121" t="s">
        <v>46</v>
      </c>
      <c r="AH121" t="s">
        <v>98</v>
      </c>
      <c r="AM121" t="s">
        <v>133</v>
      </c>
      <c r="AO121">
        <v>6</v>
      </c>
      <c r="AQ121">
        <v>10</v>
      </c>
      <c r="AR121">
        <v>20</v>
      </c>
      <c r="AS121" t="s">
        <v>714</v>
      </c>
      <c r="AT121" t="s">
        <v>136</v>
      </c>
      <c r="AV121">
        <v>8</v>
      </c>
      <c r="AW121" t="s">
        <v>715</v>
      </c>
      <c r="AX121" t="s">
        <v>716</v>
      </c>
      <c r="AY121" t="s">
        <v>717</v>
      </c>
      <c r="BA121" t="s">
        <v>717</v>
      </c>
    </row>
    <row r="122" spans="1:53" x14ac:dyDescent="0.25">
      <c r="A122">
        <v>120</v>
      </c>
      <c r="C122" s="32" t="s">
        <v>71</v>
      </c>
      <c r="F122" s="32" t="s">
        <v>74</v>
      </c>
      <c r="H122" s="17">
        <v>43</v>
      </c>
      <c r="I122">
        <v>7</v>
      </c>
      <c r="J122">
        <v>50</v>
      </c>
      <c r="K122">
        <v>3</v>
      </c>
      <c r="L122">
        <v>20</v>
      </c>
      <c r="M122" t="s">
        <v>24</v>
      </c>
      <c r="N122">
        <v>1</v>
      </c>
      <c r="O122" t="s">
        <v>117</v>
      </c>
      <c r="Q122" t="s">
        <v>130</v>
      </c>
      <c r="S122">
        <v>1</v>
      </c>
      <c r="T122" t="s">
        <v>264</v>
      </c>
      <c r="V122" t="s">
        <v>120</v>
      </c>
      <c r="X122" t="s">
        <v>465</v>
      </c>
      <c r="Z122">
        <v>22</v>
      </c>
      <c r="AA122" t="s">
        <v>718</v>
      </c>
      <c r="AB122" t="s">
        <v>46</v>
      </c>
      <c r="AE122" t="s">
        <v>95</v>
      </c>
      <c r="AM122" t="s">
        <v>133</v>
      </c>
      <c r="AO122">
        <v>15</v>
      </c>
      <c r="AQ122">
        <v>20</v>
      </c>
      <c r="AR122">
        <v>35</v>
      </c>
      <c r="AS122" t="s">
        <v>719</v>
      </c>
      <c r="AT122" t="s">
        <v>136</v>
      </c>
      <c r="AV122">
        <v>9</v>
      </c>
      <c r="AW122" t="s">
        <v>720</v>
      </c>
      <c r="AX122" t="s">
        <v>721</v>
      </c>
    </row>
    <row r="123" spans="1:53" x14ac:dyDescent="0.25">
      <c r="A123">
        <v>121</v>
      </c>
      <c r="C123" s="32" t="s">
        <v>71</v>
      </c>
      <c r="F123" s="32" t="s">
        <v>74</v>
      </c>
      <c r="H123" s="17">
        <v>24</v>
      </c>
      <c r="I123">
        <v>7</v>
      </c>
      <c r="J123">
        <v>0</v>
      </c>
      <c r="K123">
        <v>12</v>
      </c>
      <c r="L123">
        <v>20</v>
      </c>
      <c r="M123" t="s">
        <v>34</v>
      </c>
      <c r="N123">
        <v>1</v>
      </c>
      <c r="O123" t="s">
        <v>117</v>
      </c>
      <c r="Q123" t="s">
        <v>118</v>
      </c>
      <c r="S123">
        <v>1</v>
      </c>
      <c r="T123" t="s">
        <v>565</v>
      </c>
      <c r="V123" t="s">
        <v>196</v>
      </c>
      <c r="X123" t="s">
        <v>150</v>
      </c>
      <c r="Z123">
        <v>5</v>
      </c>
      <c r="AA123" t="s">
        <v>722</v>
      </c>
      <c r="AB123" t="s">
        <v>44</v>
      </c>
      <c r="AF123" t="s">
        <v>96</v>
      </c>
      <c r="AM123" t="s">
        <v>144</v>
      </c>
      <c r="AO123">
        <v>5</v>
      </c>
      <c r="AP123">
        <v>5</v>
      </c>
      <c r="AR123">
        <v>10</v>
      </c>
      <c r="AS123" t="s">
        <v>723</v>
      </c>
      <c r="AT123" t="s">
        <v>126</v>
      </c>
      <c r="AV123">
        <v>10</v>
      </c>
      <c r="AW123" t="s">
        <v>724</v>
      </c>
      <c r="AX123" t="s">
        <v>725</v>
      </c>
      <c r="AY123" t="s">
        <v>726</v>
      </c>
      <c r="BA123" t="s">
        <v>726</v>
      </c>
    </row>
    <row r="124" spans="1:53" x14ac:dyDescent="0.25">
      <c r="A124">
        <v>122</v>
      </c>
      <c r="B124" s="32" t="s">
        <v>70</v>
      </c>
      <c r="H124" s="17">
        <v>23</v>
      </c>
      <c r="I124">
        <v>9</v>
      </c>
      <c r="J124">
        <v>10</v>
      </c>
      <c r="K124">
        <v>9</v>
      </c>
      <c r="L124">
        <v>20</v>
      </c>
      <c r="M124" t="s">
        <v>33</v>
      </c>
      <c r="N124">
        <v>0</v>
      </c>
      <c r="O124" t="s">
        <v>155</v>
      </c>
      <c r="R124" t="s">
        <v>727</v>
      </c>
      <c r="S124">
        <v>1</v>
      </c>
      <c r="T124" t="s">
        <v>195</v>
      </c>
      <c r="V124" t="s">
        <v>141</v>
      </c>
      <c r="X124" t="s">
        <v>121</v>
      </c>
      <c r="Z124">
        <v>0</v>
      </c>
      <c r="AA124" t="s">
        <v>728</v>
      </c>
      <c r="AB124" t="s">
        <v>44</v>
      </c>
      <c r="AF124" t="s">
        <v>96</v>
      </c>
      <c r="AM124" t="s">
        <v>133</v>
      </c>
      <c r="AO124">
        <v>30</v>
      </c>
      <c r="AP124">
        <v>5</v>
      </c>
      <c r="AR124">
        <v>200</v>
      </c>
      <c r="AS124" t="s">
        <v>729</v>
      </c>
      <c r="AT124" t="s">
        <v>136</v>
      </c>
      <c r="AV124">
        <v>9</v>
      </c>
      <c r="AW124" t="s">
        <v>730</v>
      </c>
      <c r="AX124" t="s">
        <v>731</v>
      </c>
      <c r="AY124" t="s">
        <v>732</v>
      </c>
      <c r="BA124" t="s">
        <v>732</v>
      </c>
    </row>
    <row r="125" spans="1:53" x14ac:dyDescent="0.25">
      <c r="A125">
        <v>123</v>
      </c>
      <c r="B125" s="32" t="s">
        <v>70</v>
      </c>
      <c r="C125" s="32" t="s">
        <v>71</v>
      </c>
      <c r="H125" s="17">
        <v>38</v>
      </c>
      <c r="I125">
        <v>8</v>
      </c>
      <c r="J125">
        <v>0</v>
      </c>
      <c r="K125">
        <v>8</v>
      </c>
      <c r="L125">
        <v>24</v>
      </c>
      <c r="M125" t="s">
        <v>28</v>
      </c>
      <c r="N125">
        <v>0</v>
      </c>
      <c r="O125" t="s">
        <v>194</v>
      </c>
      <c r="Q125" t="s">
        <v>130</v>
      </c>
      <c r="S125">
        <v>1</v>
      </c>
      <c r="T125" t="s">
        <v>264</v>
      </c>
      <c r="V125" t="s">
        <v>141</v>
      </c>
      <c r="X125" t="s">
        <v>150</v>
      </c>
      <c r="Z125">
        <v>20</v>
      </c>
      <c r="AA125" t="s">
        <v>608</v>
      </c>
      <c r="AB125" t="s">
        <v>44</v>
      </c>
      <c r="AE125" t="s">
        <v>95</v>
      </c>
      <c r="AG125" t="s">
        <v>97</v>
      </c>
      <c r="AM125" t="s">
        <v>599</v>
      </c>
      <c r="AO125">
        <v>6</v>
      </c>
      <c r="AP125">
        <v>6</v>
      </c>
      <c r="AR125">
        <v>15</v>
      </c>
      <c r="AS125" t="s">
        <v>733</v>
      </c>
      <c r="AT125" t="s">
        <v>136</v>
      </c>
      <c r="AV125">
        <v>10</v>
      </c>
      <c r="AW125" t="s">
        <v>734</v>
      </c>
      <c r="AX125" t="s">
        <v>735</v>
      </c>
      <c r="AY125" t="s">
        <v>736</v>
      </c>
      <c r="BA125" t="s">
        <v>736</v>
      </c>
    </row>
    <row r="126" spans="1:53" x14ac:dyDescent="0.25">
      <c r="A126">
        <v>124</v>
      </c>
      <c r="B126" s="32" t="s">
        <v>70</v>
      </c>
      <c r="F126" s="32" t="s">
        <v>74</v>
      </c>
      <c r="H126" s="17">
        <v>37</v>
      </c>
      <c r="I126">
        <v>8</v>
      </c>
      <c r="J126">
        <v>30</v>
      </c>
      <c r="K126">
        <v>10</v>
      </c>
      <c r="L126">
        <v>3</v>
      </c>
      <c r="M126" t="s">
        <v>26</v>
      </c>
      <c r="N126">
        <v>0</v>
      </c>
      <c r="O126" t="s">
        <v>155</v>
      </c>
      <c r="Q126" t="s">
        <v>160</v>
      </c>
      <c r="S126">
        <v>1</v>
      </c>
      <c r="T126" t="s">
        <v>737</v>
      </c>
      <c r="V126" t="s">
        <v>120</v>
      </c>
      <c r="X126" t="s">
        <v>404</v>
      </c>
      <c r="Z126">
        <v>10</v>
      </c>
      <c r="AA126" t="s">
        <v>738</v>
      </c>
      <c r="AB126" t="s">
        <v>46</v>
      </c>
      <c r="AD126" t="s">
        <v>94</v>
      </c>
      <c r="AM126" t="s">
        <v>214</v>
      </c>
      <c r="AO126">
        <v>6</v>
      </c>
      <c r="AP126">
        <v>4</v>
      </c>
      <c r="AR126">
        <v>150</v>
      </c>
      <c r="AS126" t="s">
        <v>739</v>
      </c>
      <c r="AT126" t="s">
        <v>126</v>
      </c>
      <c r="AV126">
        <v>10</v>
      </c>
      <c r="AW126" t="s">
        <v>740</v>
      </c>
      <c r="AX126" t="s">
        <v>474</v>
      </c>
      <c r="AY126" t="s">
        <v>741</v>
      </c>
      <c r="BA126" t="s">
        <v>741</v>
      </c>
    </row>
    <row r="127" spans="1:53" x14ac:dyDescent="0.25">
      <c r="A127">
        <v>125</v>
      </c>
      <c r="B127" s="32" t="s">
        <v>70</v>
      </c>
      <c r="E127" s="32" t="s">
        <v>73</v>
      </c>
      <c r="H127" s="17">
        <v>26</v>
      </c>
      <c r="I127">
        <v>8</v>
      </c>
      <c r="J127">
        <v>60</v>
      </c>
      <c r="K127">
        <v>10</v>
      </c>
      <c r="L127">
        <v>10</v>
      </c>
      <c r="M127" t="s">
        <v>25</v>
      </c>
      <c r="N127">
        <v>0</v>
      </c>
      <c r="O127" t="s">
        <v>188</v>
      </c>
      <c r="Q127" t="s">
        <v>118</v>
      </c>
      <c r="S127">
        <v>1</v>
      </c>
      <c r="T127" t="s">
        <v>264</v>
      </c>
      <c r="V127" t="s">
        <v>120</v>
      </c>
      <c r="X127" t="s">
        <v>150</v>
      </c>
      <c r="Z127">
        <v>5</v>
      </c>
      <c r="AA127" t="s">
        <v>136</v>
      </c>
      <c r="AB127" t="s">
        <v>46</v>
      </c>
      <c r="AH127" t="s">
        <v>98</v>
      </c>
      <c r="AM127" t="s">
        <v>123</v>
      </c>
      <c r="AO127">
        <v>10</v>
      </c>
      <c r="AP127">
        <v>6</v>
      </c>
      <c r="AR127">
        <v>8</v>
      </c>
      <c r="AS127" t="s">
        <v>742</v>
      </c>
      <c r="AT127" t="s">
        <v>136</v>
      </c>
      <c r="AV127">
        <v>9</v>
      </c>
      <c r="AW127" t="s">
        <v>743</v>
      </c>
    </row>
    <row r="128" spans="1:53" x14ac:dyDescent="0.25">
      <c r="A128">
        <v>126</v>
      </c>
      <c r="F128" s="32" t="s">
        <v>74</v>
      </c>
      <c r="H128" s="17">
        <v>30</v>
      </c>
      <c r="I128">
        <v>7</v>
      </c>
      <c r="J128">
        <v>0</v>
      </c>
      <c r="K128">
        <v>12</v>
      </c>
      <c r="L128">
        <v>0</v>
      </c>
      <c r="M128" t="s">
        <v>29</v>
      </c>
      <c r="N128">
        <v>1</v>
      </c>
      <c r="O128" t="s">
        <v>188</v>
      </c>
      <c r="Q128" t="s">
        <v>156</v>
      </c>
      <c r="S128">
        <v>1</v>
      </c>
      <c r="T128" t="s">
        <v>264</v>
      </c>
      <c r="V128" t="s">
        <v>167</v>
      </c>
      <c r="X128" t="s">
        <v>150</v>
      </c>
      <c r="Z128">
        <v>7</v>
      </c>
      <c r="AA128" t="s">
        <v>653</v>
      </c>
      <c r="AB128" t="s">
        <v>46</v>
      </c>
      <c r="AF128" t="s">
        <v>96</v>
      </c>
      <c r="AM128" t="s">
        <v>133</v>
      </c>
      <c r="AO128">
        <v>15</v>
      </c>
      <c r="AQ128">
        <v>10</v>
      </c>
      <c r="AR128">
        <v>20</v>
      </c>
      <c r="AS128" t="s">
        <v>653</v>
      </c>
      <c r="AT128" t="s">
        <v>126</v>
      </c>
      <c r="AV128">
        <v>9</v>
      </c>
      <c r="AW128" t="s">
        <v>653</v>
      </c>
      <c r="AX128" t="s">
        <v>653</v>
      </c>
      <c r="AY128" t="s">
        <v>653</v>
      </c>
      <c r="BA128" t="s">
        <v>653</v>
      </c>
    </row>
    <row r="129" spans="1:53" x14ac:dyDescent="0.25">
      <c r="A129">
        <v>127</v>
      </c>
      <c r="B129" s="32" t="s">
        <v>70</v>
      </c>
      <c r="H129" s="17">
        <v>24</v>
      </c>
      <c r="I129">
        <v>7</v>
      </c>
      <c r="J129">
        <v>60</v>
      </c>
      <c r="K129">
        <v>11</v>
      </c>
      <c r="L129">
        <v>6</v>
      </c>
      <c r="M129" t="s">
        <v>29</v>
      </c>
      <c r="N129">
        <v>0</v>
      </c>
      <c r="O129" t="s">
        <v>117</v>
      </c>
      <c r="Q129" t="s">
        <v>156</v>
      </c>
      <c r="S129">
        <v>1</v>
      </c>
      <c r="T129" t="s">
        <v>264</v>
      </c>
      <c r="V129" t="s">
        <v>141</v>
      </c>
      <c r="X129" t="s">
        <v>150</v>
      </c>
      <c r="Z129">
        <v>3</v>
      </c>
      <c r="AA129" t="s">
        <v>744</v>
      </c>
      <c r="AB129" t="s">
        <v>46</v>
      </c>
      <c r="AF129" t="s">
        <v>96</v>
      </c>
      <c r="AM129" t="s">
        <v>133</v>
      </c>
      <c r="AO129">
        <v>5</v>
      </c>
      <c r="AP129">
        <v>1</v>
      </c>
      <c r="AR129">
        <v>10</v>
      </c>
      <c r="AS129" t="s">
        <v>745</v>
      </c>
      <c r="AT129" t="s">
        <v>126</v>
      </c>
      <c r="AV129">
        <v>10</v>
      </c>
      <c r="AW129" t="s">
        <v>746</v>
      </c>
      <c r="AX129" t="s">
        <v>747</v>
      </c>
    </row>
    <row r="130" spans="1:53" x14ac:dyDescent="0.25">
      <c r="A130">
        <v>128</v>
      </c>
      <c r="B130" s="32" t="s">
        <v>70</v>
      </c>
      <c r="C130" s="32" t="s">
        <v>71</v>
      </c>
      <c r="F130" s="32" t="s">
        <v>74</v>
      </c>
      <c r="H130" s="17">
        <v>39</v>
      </c>
      <c r="I130">
        <v>5</v>
      </c>
      <c r="J130">
        <v>30</v>
      </c>
      <c r="K130">
        <v>16</v>
      </c>
      <c r="L130">
        <v>50</v>
      </c>
      <c r="M130" t="s">
        <v>28</v>
      </c>
      <c r="N130">
        <v>1</v>
      </c>
      <c r="O130" t="s">
        <v>129</v>
      </c>
      <c r="Q130" t="s">
        <v>130</v>
      </c>
      <c r="S130">
        <v>1</v>
      </c>
      <c r="T130" t="s">
        <v>511</v>
      </c>
      <c r="V130" t="s">
        <v>120</v>
      </c>
      <c r="Y130" t="s">
        <v>748</v>
      </c>
      <c r="Z130">
        <v>13</v>
      </c>
      <c r="AA130" t="s">
        <v>749</v>
      </c>
      <c r="AB130" t="s">
        <v>46</v>
      </c>
      <c r="AF130" t="s">
        <v>96</v>
      </c>
      <c r="AM130" t="s">
        <v>133</v>
      </c>
      <c r="AO130">
        <v>6</v>
      </c>
      <c r="AQ130">
        <v>10</v>
      </c>
      <c r="AR130">
        <v>20</v>
      </c>
      <c r="AS130" t="s">
        <v>750</v>
      </c>
      <c r="AT130" t="s">
        <v>243</v>
      </c>
      <c r="AV130">
        <v>10</v>
      </c>
      <c r="AW130" t="s">
        <v>751</v>
      </c>
      <c r="AX130" t="s">
        <v>752</v>
      </c>
      <c r="AY130" t="s">
        <v>753</v>
      </c>
      <c r="BA130" t="s">
        <v>753</v>
      </c>
    </row>
    <row r="131" spans="1:53" x14ac:dyDescent="0.25">
      <c r="A131">
        <v>129</v>
      </c>
      <c r="B131" s="32" t="s">
        <v>70</v>
      </c>
      <c r="H131" s="17">
        <v>118</v>
      </c>
      <c r="I131">
        <v>8</v>
      </c>
      <c r="J131">
        <v>90</v>
      </c>
      <c r="K131">
        <v>6</v>
      </c>
      <c r="L131">
        <v>4</v>
      </c>
      <c r="M131" t="s">
        <v>28</v>
      </c>
      <c r="N131">
        <v>0</v>
      </c>
      <c r="O131" t="s">
        <v>139</v>
      </c>
      <c r="Q131" t="s">
        <v>130</v>
      </c>
      <c r="S131">
        <v>1</v>
      </c>
      <c r="T131" t="s">
        <v>264</v>
      </c>
      <c r="V131" t="s">
        <v>141</v>
      </c>
      <c r="X131" t="s">
        <v>150</v>
      </c>
      <c r="Z131">
        <v>10</v>
      </c>
      <c r="AA131" t="s">
        <v>754</v>
      </c>
      <c r="AB131" t="s">
        <v>46</v>
      </c>
      <c r="AF131" t="s">
        <v>96</v>
      </c>
      <c r="AM131" t="s">
        <v>144</v>
      </c>
      <c r="AO131">
        <v>6</v>
      </c>
      <c r="AP131">
        <v>4</v>
      </c>
      <c r="AR131">
        <v>30</v>
      </c>
      <c r="AS131" t="s">
        <v>755</v>
      </c>
      <c r="AT131" t="s">
        <v>126</v>
      </c>
      <c r="AV131">
        <v>9</v>
      </c>
      <c r="AW131" t="s">
        <v>756</v>
      </c>
    </row>
    <row r="132" spans="1:53" x14ac:dyDescent="0.25">
      <c r="A132">
        <v>130</v>
      </c>
      <c r="B132" s="32" t="s">
        <v>70</v>
      </c>
      <c r="F132" s="32" t="s">
        <v>74</v>
      </c>
      <c r="H132" s="17">
        <v>31</v>
      </c>
      <c r="I132">
        <v>7</v>
      </c>
      <c r="J132">
        <v>0</v>
      </c>
      <c r="K132">
        <v>14</v>
      </c>
      <c r="L132">
        <v>12</v>
      </c>
      <c r="M132" t="s">
        <v>31</v>
      </c>
      <c r="N132">
        <v>0</v>
      </c>
      <c r="O132" t="s">
        <v>139</v>
      </c>
      <c r="Q132" t="s">
        <v>156</v>
      </c>
      <c r="S132">
        <v>0</v>
      </c>
      <c r="AB132" t="s">
        <v>46</v>
      </c>
      <c r="AE132" t="s">
        <v>95</v>
      </c>
      <c r="AM132" t="s">
        <v>133</v>
      </c>
      <c r="AO132">
        <v>6</v>
      </c>
      <c r="AP132">
        <v>6</v>
      </c>
      <c r="AR132">
        <v>12</v>
      </c>
      <c r="AS132" t="s">
        <v>757</v>
      </c>
      <c r="AU132" t="s">
        <v>758</v>
      </c>
      <c r="AV132">
        <v>7</v>
      </c>
      <c r="AW132" t="s">
        <v>759</v>
      </c>
    </row>
    <row r="133" spans="1:53" x14ac:dyDescent="0.25">
      <c r="A133">
        <v>131</v>
      </c>
      <c r="C133" s="32" t="s">
        <v>71</v>
      </c>
      <c r="H133" s="17">
        <v>52</v>
      </c>
      <c r="I133">
        <v>8</v>
      </c>
      <c r="J133">
        <v>0</v>
      </c>
      <c r="K133">
        <v>7</v>
      </c>
      <c r="L133">
        <v>0</v>
      </c>
      <c r="M133" t="s">
        <v>27</v>
      </c>
      <c r="N133">
        <v>1</v>
      </c>
      <c r="O133" t="s">
        <v>129</v>
      </c>
      <c r="Q133" t="s">
        <v>130</v>
      </c>
      <c r="S133">
        <v>1</v>
      </c>
      <c r="T133" t="s">
        <v>96</v>
      </c>
      <c r="V133" t="s">
        <v>141</v>
      </c>
      <c r="X133" t="s">
        <v>618</v>
      </c>
      <c r="Z133">
        <v>20</v>
      </c>
      <c r="AA133" t="s">
        <v>760</v>
      </c>
      <c r="AB133" t="s">
        <v>48</v>
      </c>
      <c r="AG133" t="s">
        <v>97</v>
      </c>
      <c r="AM133" t="s">
        <v>123</v>
      </c>
      <c r="AO133">
        <v>6</v>
      </c>
      <c r="AQ133">
        <v>10</v>
      </c>
      <c r="AR133">
        <v>12</v>
      </c>
      <c r="AS133" t="s">
        <v>761</v>
      </c>
      <c r="AT133" t="s">
        <v>136</v>
      </c>
      <c r="AV133">
        <v>9</v>
      </c>
      <c r="AW133" t="s">
        <v>762</v>
      </c>
      <c r="AX133" t="s">
        <v>763</v>
      </c>
      <c r="AY133" t="s">
        <v>764</v>
      </c>
      <c r="BA133" t="s">
        <v>764</v>
      </c>
    </row>
    <row r="134" spans="1:53" x14ac:dyDescent="0.25">
      <c r="A134">
        <v>132</v>
      </c>
      <c r="B134" s="32" t="s">
        <v>70</v>
      </c>
      <c r="F134" s="32" t="s">
        <v>74</v>
      </c>
      <c r="H134" s="17">
        <v>36</v>
      </c>
      <c r="I134">
        <v>6</v>
      </c>
      <c r="J134">
        <v>0</v>
      </c>
      <c r="K134">
        <v>10</v>
      </c>
      <c r="L134">
        <v>12</v>
      </c>
      <c r="M134" t="s">
        <v>32</v>
      </c>
      <c r="N134">
        <v>1</v>
      </c>
      <c r="O134" t="s">
        <v>177</v>
      </c>
      <c r="Q134" t="s">
        <v>130</v>
      </c>
      <c r="S134">
        <v>1</v>
      </c>
      <c r="T134" t="s">
        <v>264</v>
      </c>
      <c r="V134" t="s">
        <v>196</v>
      </c>
      <c r="X134" t="s">
        <v>209</v>
      </c>
      <c r="Z134">
        <v>1</v>
      </c>
      <c r="AA134" t="s">
        <v>765</v>
      </c>
      <c r="AB134" t="s">
        <v>47</v>
      </c>
      <c r="AL134" t="s">
        <v>766</v>
      </c>
      <c r="AM134" t="s">
        <v>133</v>
      </c>
      <c r="AO134">
        <v>6</v>
      </c>
      <c r="AP134">
        <v>6</v>
      </c>
      <c r="AR134">
        <v>25</v>
      </c>
      <c r="AS134" t="s">
        <v>767</v>
      </c>
      <c r="AT134" t="s">
        <v>393</v>
      </c>
      <c r="AV134">
        <v>10</v>
      </c>
      <c r="AW134" t="s">
        <v>768</v>
      </c>
      <c r="AX134" t="s">
        <v>769</v>
      </c>
      <c r="AY134" t="s">
        <v>770</v>
      </c>
      <c r="BA134" t="s">
        <v>770</v>
      </c>
    </row>
    <row r="135" spans="1:53" x14ac:dyDescent="0.25">
      <c r="A135">
        <v>133</v>
      </c>
      <c r="C135" s="32" t="s">
        <v>71</v>
      </c>
      <c r="H135" s="17">
        <v>30</v>
      </c>
      <c r="I135">
        <v>8</v>
      </c>
      <c r="J135">
        <v>120</v>
      </c>
      <c r="K135">
        <v>14</v>
      </c>
      <c r="L135">
        <v>10</v>
      </c>
      <c r="M135" t="s">
        <v>26</v>
      </c>
      <c r="N135">
        <v>0</v>
      </c>
      <c r="O135" t="s">
        <v>436</v>
      </c>
      <c r="Q135" t="s">
        <v>118</v>
      </c>
      <c r="S135">
        <v>1</v>
      </c>
      <c r="T135" t="s">
        <v>208</v>
      </c>
      <c r="V135" t="s">
        <v>141</v>
      </c>
      <c r="X135" t="s">
        <v>150</v>
      </c>
      <c r="Z135">
        <v>7</v>
      </c>
      <c r="AA135" t="s">
        <v>771</v>
      </c>
      <c r="AB135" t="s">
        <v>44</v>
      </c>
      <c r="AH135" t="s">
        <v>98</v>
      </c>
      <c r="AM135" t="s">
        <v>123</v>
      </c>
      <c r="AO135">
        <v>5</v>
      </c>
      <c r="AP135">
        <v>4</v>
      </c>
      <c r="AR135">
        <v>10</v>
      </c>
      <c r="AS135" t="s">
        <v>772</v>
      </c>
      <c r="AT135" t="s">
        <v>136</v>
      </c>
      <c r="AV135">
        <v>9</v>
      </c>
      <c r="AW135" t="s">
        <v>773</v>
      </c>
      <c r="AX135" t="s">
        <v>774</v>
      </c>
    </row>
    <row r="136" spans="1:53" x14ac:dyDescent="0.25">
      <c r="A136">
        <v>134</v>
      </c>
      <c r="C136" s="32" t="s">
        <v>71</v>
      </c>
      <c r="F136" s="32" t="s">
        <v>74</v>
      </c>
      <c r="H136" s="17">
        <v>23</v>
      </c>
      <c r="I136">
        <v>6</v>
      </c>
      <c r="J136">
        <v>240</v>
      </c>
      <c r="K136">
        <v>10</v>
      </c>
      <c r="L136">
        <v>20</v>
      </c>
      <c r="M136" t="s">
        <v>30</v>
      </c>
      <c r="N136">
        <v>1</v>
      </c>
      <c r="O136" t="s">
        <v>139</v>
      </c>
      <c r="Q136" t="s">
        <v>156</v>
      </c>
      <c r="S136">
        <v>1</v>
      </c>
      <c r="T136" t="s">
        <v>208</v>
      </c>
      <c r="W136" t="s">
        <v>775</v>
      </c>
      <c r="X136" t="s">
        <v>150</v>
      </c>
      <c r="Z136">
        <v>2</v>
      </c>
      <c r="AA136" t="s">
        <v>776</v>
      </c>
      <c r="AB136" t="s">
        <v>44</v>
      </c>
      <c r="AF136" t="s">
        <v>96</v>
      </c>
      <c r="AM136" t="s">
        <v>133</v>
      </c>
      <c r="AO136">
        <v>5</v>
      </c>
      <c r="AP136">
        <v>6</v>
      </c>
      <c r="AR136">
        <v>300</v>
      </c>
      <c r="AS136" t="s">
        <v>777</v>
      </c>
      <c r="AT136" t="s">
        <v>136</v>
      </c>
      <c r="AV136">
        <v>10</v>
      </c>
      <c r="AW136" t="s">
        <v>778</v>
      </c>
      <c r="AX136" t="s">
        <v>779</v>
      </c>
    </row>
    <row r="137" spans="1:53" x14ac:dyDescent="0.25">
      <c r="A137">
        <v>135</v>
      </c>
      <c r="B137" s="32" t="s">
        <v>70</v>
      </c>
      <c r="C137" s="32" t="s">
        <v>71</v>
      </c>
      <c r="D137" s="32" t="s">
        <v>72</v>
      </c>
      <c r="F137" s="32" t="s">
        <v>74</v>
      </c>
      <c r="H137" s="17">
        <v>25</v>
      </c>
      <c r="I137">
        <v>6</v>
      </c>
      <c r="J137">
        <v>60</v>
      </c>
      <c r="K137">
        <v>8</v>
      </c>
      <c r="L137">
        <v>3</v>
      </c>
      <c r="M137" t="s">
        <v>24</v>
      </c>
      <c r="N137">
        <v>1</v>
      </c>
      <c r="O137" t="s">
        <v>155</v>
      </c>
      <c r="Q137" t="s">
        <v>156</v>
      </c>
      <c r="S137">
        <v>1</v>
      </c>
      <c r="T137" t="s">
        <v>264</v>
      </c>
      <c r="W137" t="s">
        <v>775</v>
      </c>
      <c r="Y137" t="s">
        <v>780</v>
      </c>
      <c r="Z137">
        <v>2</v>
      </c>
      <c r="AA137" t="s">
        <v>781</v>
      </c>
      <c r="AB137" t="s">
        <v>44</v>
      </c>
      <c r="AH137" t="s">
        <v>98</v>
      </c>
      <c r="AM137" t="s">
        <v>123</v>
      </c>
      <c r="AO137">
        <v>3</v>
      </c>
      <c r="AP137">
        <v>4</v>
      </c>
      <c r="AR137">
        <v>3</v>
      </c>
      <c r="AS137" t="s">
        <v>782</v>
      </c>
      <c r="AT137" t="s">
        <v>126</v>
      </c>
      <c r="AV137">
        <v>10</v>
      </c>
      <c r="AW137" t="s">
        <v>783</v>
      </c>
    </row>
    <row r="138" spans="1:53" x14ac:dyDescent="0.25">
      <c r="A138">
        <v>136</v>
      </c>
      <c r="B138" s="32" t="s">
        <v>70</v>
      </c>
      <c r="H138" s="17">
        <v>25</v>
      </c>
      <c r="I138">
        <v>10</v>
      </c>
      <c r="J138">
        <v>30</v>
      </c>
      <c r="K138">
        <v>20</v>
      </c>
      <c r="L138">
        <v>3</v>
      </c>
      <c r="M138" t="s">
        <v>24</v>
      </c>
      <c r="N138">
        <v>1</v>
      </c>
      <c r="O138" t="s">
        <v>117</v>
      </c>
      <c r="Q138" t="s">
        <v>156</v>
      </c>
      <c r="S138">
        <v>0</v>
      </c>
      <c r="AB138" t="s">
        <v>46</v>
      </c>
      <c r="AE138" t="s">
        <v>95</v>
      </c>
      <c r="AM138" t="s">
        <v>133</v>
      </c>
      <c r="AO138">
        <v>10</v>
      </c>
      <c r="AQ138">
        <v>10</v>
      </c>
      <c r="AR138">
        <v>10</v>
      </c>
      <c r="AS138" t="s">
        <v>784</v>
      </c>
      <c r="AT138" t="s">
        <v>393</v>
      </c>
      <c r="AV138">
        <v>9</v>
      </c>
      <c r="AW138" t="s">
        <v>785</v>
      </c>
      <c r="AY138" t="s">
        <v>786</v>
      </c>
      <c r="BA138" t="s">
        <v>786</v>
      </c>
    </row>
    <row r="139" spans="1:53" x14ac:dyDescent="0.25">
      <c r="A139">
        <v>137</v>
      </c>
      <c r="F139" s="32" t="s">
        <v>74</v>
      </c>
      <c r="H139" s="17">
        <v>36</v>
      </c>
      <c r="I139">
        <v>8</v>
      </c>
      <c r="J139">
        <v>65</v>
      </c>
      <c r="K139">
        <v>14</v>
      </c>
      <c r="L139">
        <v>20</v>
      </c>
      <c r="M139" t="s">
        <v>33</v>
      </c>
      <c r="N139">
        <v>1</v>
      </c>
      <c r="O139" t="s">
        <v>117</v>
      </c>
      <c r="Q139" t="s">
        <v>118</v>
      </c>
      <c r="S139">
        <v>1</v>
      </c>
      <c r="T139" t="s">
        <v>96</v>
      </c>
      <c r="V139" t="s">
        <v>149</v>
      </c>
      <c r="X139" t="s">
        <v>281</v>
      </c>
      <c r="Z139">
        <v>15</v>
      </c>
      <c r="AA139" t="s">
        <v>787</v>
      </c>
      <c r="AB139" t="s">
        <v>45</v>
      </c>
      <c r="AF139" t="s">
        <v>96</v>
      </c>
      <c r="AM139" t="s">
        <v>144</v>
      </c>
      <c r="AO139">
        <v>4</v>
      </c>
      <c r="AP139">
        <v>6</v>
      </c>
      <c r="AR139">
        <v>16</v>
      </c>
      <c r="AS139" t="s">
        <v>788</v>
      </c>
      <c r="AU139" t="s">
        <v>789</v>
      </c>
      <c r="AV139">
        <v>10</v>
      </c>
      <c r="AW139" t="s">
        <v>790</v>
      </c>
      <c r="AX139" t="s">
        <v>791</v>
      </c>
      <c r="AY139" t="s">
        <v>792</v>
      </c>
      <c r="BA139" t="s">
        <v>792</v>
      </c>
    </row>
    <row r="140" spans="1:53" x14ac:dyDescent="0.25">
      <c r="A140">
        <v>138</v>
      </c>
      <c r="B140" s="32" t="s">
        <v>70</v>
      </c>
      <c r="H140" s="17">
        <v>25</v>
      </c>
      <c r="I140">
        <v>8</v>
      </c>
      <c r="J140">
        <v>60</v>
      </c>
      <c r="K140">
        <v>8</v>
      </c>
      <c r="L140">
        <v>10</v>
      </c>
      <c r="M140" t="s">
        <v>34</v>
      </c>
      <c r="N140">
        <v>1</v>
      </c>
      <c r="O140" t="s">
        <v>129</v>
      </c>
      <c r="Q140" t="s">
        <v>156</v>
      </c>
      <c r="S140">
        <v>1</v>
      </c>
      <c r="T140" t="s">
        <v>96</v>
      </c>
      <c r="V140" t="s">
        <v>141</v>
      </c>
      <c r="X140" t="s">
        <v>209</v>
      </c>
      <c r="Z140">
        <v>1</v>
      </c>
      <c r="AA140" t="s">
        <v>793</v>
      </c>
      <c r="AB140" t="s">
        <v>44</v>
      </c>
      <c r="AF140" t="s">
        <v>96</v>
      </c>
      <c r="AM140" t="s">
        <v>144</v>
      </c>
      <c r="AO140">
        <v>6</v>
      </c>
      <c r="AP140">
        <v>6</v>
      </c>
      <c r="AR140">
        <v>10</v>
      </c>
      <c r="AS140" t="s">
        <v>794</v>
      </c>
      <c r="AU140" t="s">
        <v>795</v>
      </c>
      <c r="AV140">
        <v>9</v>
      </c>
      <c r="AW140" t="s">
        <v>796</v>
      </c>
      <c r="AX140" t="s">
        <v>797</v>
      </c>
      <c r="AY140" t="s">
        <v>798</v>
      </c>
      <c r="BA140" t="s">
        <v>798</v>
      </c>
    </row>
    <row r="141" spans="1:53" x14ac:dyDescent="0.25">
      <c r="A141">
        <v>139</v>
      </c>
      <c r="B141" s="32" t="s">
        <v>70</v>
      </c>
      <c r="H141" s="17">
        <v>37</v>
      </c>
      <c r="I141">
        <v>6</v>
      </c>
      <c r="J141">
        <v>140</v>
      </c>
      <c r="K141">
        <v>12</v>
      </c>
      <c r="L141">
        <v>1</v>
      </c>
      <c r="M141" t="s">
        <v>24</v>
      </c>
      <c r="N141">
        <v>0</v>
      </c>
      <c r="O141" t="s">
        <v>117</v>
      </c>
      <c r="Q141" t="s">
        <v>130</v>
      </c>
      <c r="S141">
        <v>1</v>
      </c>
      <c r="T141" t="s">
        <v>208</v>
      </c>
      <c r="V141" t="s">
        <v>141</v>
      </c>
      <c r="X141" t="s">
        <v>150</v>
      </c>
      <c r="Z141">
        <v>1</v>
      </c>
      <c r="AA141" t="s">
        <v>799</v>
      </c>
      <c r="AB141" t="s">
        <v>46</v>
      </c>
      <c r="AF141" t="s">
        <v>96</v>
      </c>
      <c r="AM141" t="s">
        <v>133</v>
      </c>
      <c r="AO141">
        <v>10</v>
      </c>
      <c r="AP141">
        <v>6</v>
      </c>
      <c r="AR141">
        <v>20</v>
      </c>
      <c r="AS141" t="s">
        <v>800</v>
      </c>
      <c r="AT141" t="s">
        <v>126</v>
      </c>
      <c r="AV141">
        <v>6</v>
      </c>
      <c r="AW141" t="s">
        <v>801</v>
      </c>
      <c r="AX141" t="s">
        <v>371</v>
      </c>
      <c r="AY141" t="s">
        <v>802</v>
      </c>
      <c r="BA141" t="s">
        <v>802</v>
      </c>
    </row>
    <row r="142" spans="1:53" x14ac:dyDescent="0.25">
      <c r="A142">
        <v>140</v>
      </c>
      <c r="B142" s="32" t="s">
        <v>70</v>
      </c>
      <c r="E142" s="32" t="s">
        <v>73</v>
      </c>
      <c r="F142" s="32" t="s">
        <v>74</v>
      </c>
      <c r="H142" s="17">
        <v>25</v>
      </c>
      <c r="I142">
        <v>6</v>
      </c>
      <c r="J142">
        <v>90</v>
      </c>
      <c r="K142">
        <v>10</v>
      </c>
      <c r="L142">
        <v>12</v>
      </c>
      <c r="M142" t="s">
        <v>30</v>
      </c>
      <c r="N142">
        <v>0</v>
      </c>
      <c r="O142" t="s">
        <v>129</v>
      </c>
      <c r="Q142" t="s">
        <v>130</v>
      </c>
      <c r="S142">
        <v>1</v>
      </c>
      <c r="T142" t="s">
        <v>453</v>
      </c>
      <c r="V142" t="s">
        <v>167</v>
      </c>
      <c r="Y142" t="s">
        <v>803</v>
      </c>
      <c r="Z142">
        <v>2</v>
      </c>
      <c r="AA142" t="s">
        <v>804</v>
      </c>
      <c r="AB142" t="s">
        <v>44</v>
      </c>
      <c r="AE142" t="s">
        <v>95</v>
      </c>
      <c r="AM142" t="s">
        <v>133</v>
      </c>
      <c r="AO142">
        <v>6</v>
      </c>
      <c r="AQ142">
        <v>10</v>
      </c>
      <c r="AR142">
        <v>50</v>
      </c>
      <c r="AS142" t="s">
        <v>805</v>
      </c>
      <c r="AT142" t="s">
        <v>136</v>
      </c>
      <c r="AV142">
        <v>10</v>
      </c>
      <c r="AW142" t="s">
        <v>806</v>
      </c>
      <c r="AX142" t="s">
        <v>807</v>
      </c>
      <c r="AY142" t="s">
        <v>808</v>
      </c>
      <c r="BA142" t="s">
        <v>808</v>
      </c>
    </row>
    <row r="143" spans="1:53" x14ac:dyDescent="0.25">
      <c r="A143">
        <v>141</v>
      </c>
      <c r="B143" s="32" t="s">
        <v>70</v>
      </c>
      <c r="H143" s="17">
        <v>25</v>
      </c>
      <c r="I143">
        <v>4</v>
      </c>
      <c r="J143">
        <v>2</v>
      </c>
      <c r="K143">
        <v>10</v>
      </c>
      <c r="L143">
        <v>15</v>
      </c>
      <c r="M143" t="s">
        <v>25</v>
      </c>
      <c r="N143">
        <v>1</v>
      </c>
      <c r="O143" t="s">
        <v>117</v>
      </c>
      <c r="Q143" t="s">
        <v>130</v>
      </c>
      <c r="S143">
        <v>0</v>
      </c>
      <c r="AB143" t="s">
        <v>44</v>
      </c>
      <c r="AD143" t="s">
        <v>94</v>
      </c>
      <c r="AM143" t="s">
        <v>133</v>
      </c>
      <c r="AO143">
        <v>6</v>
      </c>
      <c r="AP143">
        <v>6</v>
      </c>
      <c r="AR143">
        <v>3</v>
      </c>
      <c r="AS143" t="s">
        <v>809</v>
      </c>
      <c r="AT143" t="s">
        <v>126</v>
      </c>
      <c r="AV143">
        <v>10</v>
      </c>
      <c r="AW143" t="s">
        <v>810</v>
      </c>
      <c r="AX143" t="s">
        <v>803</v>
      </c>
      <c r="AY143" t="s">
        <v>811</v>
      </c>
      <c r="BA143" t="s">
        <v>811</v>
      </c>
    </row>
    <row r="144" spans="1:53" x14ac:dyDescent="0.25">
      <c r="A144">
        <v>142</v>
      </c>
      <c r="C144" s="32" t="s">
        <v>71</v>
      </c>
      <c r="H144" s="17">
        <v>27</v>
      </c>
      <c r="I144">
        <v>7</v>
      </c>
      <c r="J144">
        <v>150</v>
      </c>
      <c r="K144">
        <v>9</v>
      </c>
      <c r="L144">
        <v>10</v>
      </c>
      <c r="M144" t="s">
        <v>27</v>
      </c>
      <c r="N144">
        <v>0</v>
      </c>
      <c r="O144" t="s">
        <v>129</v>
      </c>
      <c r="Q144" t="s">
        <v>118</v>
      </c>
      <c r="S144">
        <v>1</v>
      </c>
      <c r="T144" t="s">
        <v>200</v>
      </c>
      <c r="V144" t="s">
        <v>141</v>
      </c>
      <c r="X144" t="s">
        <v>179</v>
      </c>
      <c r="Z144">
        <v>3</v>
      </c>
      <c r="AA144" t="s">
        <v>812</v>
      </c>
      <c r="AB144" t="s">
        <v>44</v>
      </c>
      <c r="AD144" t="s">
        <v>94</v>
      </c>
      <c r="AM144" t="s">
        <v>133</v>
      </c>
      <c r="AO144">
        <v>10</v>
      </c>
      <c r="AQ144">
        <v>10</v>
      </c>
      <c r="AR144">
        <v>20</v>
      </c>
      <c r="AS144" t="s">
        <v>210</v>
      </c>
      <c r="AT144" t="s">
        <v>126</v>
      </c>
      <c r="AV144">
        <v>10</v>
      </c>
      <c r="AW144" t="s">
        <v>813</v>
      </c>
      <c r="AX144" t="s">
        <v>814</v>
      </c>
      <c r="AY144" t="s">
        <v>815</v>
      </c>
      <c r="BA144" t="s">
        <v>815</v>
      </c>
    </row>
    <row r="145" spans="1:53" x14ac:dyDescent="0.25">
      <c r="A145">
        <v>143</v>
      </c>
      <c r="C145" s="32" t="s">
        <v>71</v>
      </c>
      <c r="H145" s="17">
        <v>28</v>
      </c>
      <c r="I145">
        <v>7</v>
      </c>
      <c r="J145">
        <v>28</v>
      </c>
      <c r="K145">
        <v>12</v>
      </c>
      <c r="L145">
        <v>6</v>
      </c>
      <c r="M145" t="s">
        <v>31</v>
      </c>
      <c r="N145">
        <v>0</v>
      </c>
      <c r="O145" t="s">
        <v>188</v>
      </c>
      <c r="Q145" t="s">
        <v>130</v>
      </c>
      <c r="S145">
        <v>1</v>
      </c>
      <c r="T145" t="s">
        <v>148</v>
      </c>
      <c r="V145" t="s">
        <v>141</v>
      </c>
      <c r="X145" t="s">
        <v>271</v>
      </c>
      <c r="Z145">
        <v>5</v>
      </c>
      <c r="AA145" t="s">
        <v>816</v>
      </c>
      <c r="AB145" t="s">
        <v>46</v>
      </c>
      <c r="AE145" t="s">
        <v>95</v>
      </c>
      <c r="AH145" t="s">
        <v>98</v>
      </c>
      <c r="AM145" t="s">
        <v>123</v>
      </c>
      <c r="AO145">
        <v>4</v>
      </c>
      <c r="AP145">
        <v>4</v>
      </c>
      <c r="AR145">
        <v>100</v>
      </c>
      <c r="AS145" t="s">
        <v>817</v>
      </c>
      <c r="AT145" t="s">
        <v>126</v>
      </c>
      <c r="AV145">
        <v>9</v>
      </c>
      <c r="AW145" t="s">
        <v>818</v>
      </c>
      <c r="AX145" t="s">
        <v>819</v>
      </c>
    </row>
    <row r="146" spans="1:53" x14ac:dyDescent="0.25">
      <c r="A146">
        <v>144</v>
      </c>
      <c r="F146" s="32" t="s">
        <v>74</v>
      </c>
      <c r="H146" s="17">
        <v>30</v>
      </c>
      <c r="I146">
        <v>8</v>
      </c>
      <c r="J146">
        <v>0</v>
      </c>
      <c r="K146">
        <v>12</v>
      </c>
      <c r="L146">
        <v>1</v>
      </c>
      <c r="M146" t="s">
        <v>27</v>
      </c>
      <c r="N146">
        <v>0</v>
      </c>
      <c r="O146" t="s">
        <v>117</v>
      </c>
      <c r="Q146" t="s">
        <v>118</v>
      </c>
      <c r="S146">
        <v>1</v>
      </c>
      <c r="T146" t="s">
        <v>264</v>
      </c>
      <c r="W146" t="s">
        <v>264</v>
      </c>
      <c r="X146" t="s">
        <v>150</v>
      </c>
      <c r="Z146">
        <v>5</v>
      </c>
      <c r="AA146" t="s">
        <v>820</v>
      </c>
      <c r="AB146" t="s">
        <v>44</v>
      </c>
      <c r="AF146" t="s">
        <v>96</v>
      </c>
      <c r="AM146" t="s">
        <v>144</v>
      </c>
      <c r="AO146">
        <v>3</v>
      </c>
      <c r="AP146">
        <v>1</v>
      </c>
      <c r="AR146">
        <v>160</v>
      </c>
      <c r="AS146" t="s">
        <v>101</v>
      </c>
      <c r="AT146" t="s">
        <v>126</v>
      </c>
      <c r="AV146">
        <v>10</v>
      </c>
      <c r="AW146" t="s">
        <v>821</v>
      </c>
      <c r="AX146" t="s">
        <v>464</v>
      </c>
      <c r="AY146" t="s">
        <v>340</v>
      </c>
      <c r="BA146" t="s">
        <v>340</v>
      </c>
    </row>
    <row r="147" spans="1:53" x14ac:dyDescent="0.25">
      <c r="A147">
        <v>145</v>
      </c>
      <c r="C147" s="32" t="s">
        <v>71</v>
      </c>
      <c r="E147" s="32" t="s">
        <v>73</v>
      </c>
      <c r="F147" s="32" t="s">
        <v>74</v>
      </c>
      <c r="H147" s="17">
        <v>24</v>
      </c>
      <c r="I147">
        <v>6</v>
      </c>
      <c r="J147">
        <v>120</v>
      </c>
      <c r="K147">
        <v>13</v>
      </c>
      <c r="L147">
        <v>4</v>
      </c>
      <c r="M147" t="s">
        <v>30</v>
      </c>
      <c r="N147">
        <v>1</v>
      </c>
      <c r="O147" t="s">
        <v>139</v>
      </c>
      <c r="R147" t="s">
        <v>822</v>
      </c>
      <c r="S147">
        <v>1</v>
      </c>
      <c r="T147" t="s">
        <v>208</v>
      </c>
      <c r="V147" t="s">
        <v>141</v>
      </c>
      <c r="X147" t="s">
        <v>281</v>
      </c>
      <c r="Z147">
        <v>2</v>
      </c>
      <c r="AA147" t="s">
        <v>823</v>
      </c>
      <c r="AB147" t="s">
        <v>44</v>
      </c>
      <c r="AK147" t="s">
        <v>101</v>
      </c>
      <c r="AO147">
        <v>0</v>
      </c>
      <c r="AT147" t="s">
        <v>136</v>
      </c>
      <c r="AV147">
        <v>8</v>
      </c>
      <c r="AW147" t="s">
        <v>824</v>
      </c>
      <c r="AY147" t="s">
        <v>825</v>
      </c>
      <c r="BA147" t="s">
        <v>825</v>
      </c>
    </row>
    <row r="148" spans="1:53" x14ac:dyDescent="0.25">
      <c r="A148">
        <v>146</v>
      </c>
      <c r="B148" s="32" t="s">
        <v>70</v>
      </c>
      <c r="D148" s="32" t="s">
        <v>72</v>
      </c>
      <c r="H148" s="17">
        <v>29</v>
      </c>
      <c r="I148">
        <v>8</v>
      </c>
      <c r="J148">
        <v>7</v>
      </c>
      <c r="K148">
        <v>12</v>
      </c>
      <c r="L148">
        <v>0</v>
      </c>
      <c r="M148" t="s">
        <v>33</v>
      </c>
      <c r="N148">
        <v>1</v>
      </c>
      <c r="O148" t="s">
        <v>129</v>
      </c>
      <c r="Q148" t="s">
        <v>160</v>
      </c>
      <c r="S148">
        <v>1</v>
      </c>
      <c r="T148" t="s">
        <v>453</v>
      </c>
      <c r="V148" t="s">
        <v>141</v>
      </c>
      <c r="X148" t="s">
        <v>209</v>
      </c>
      <c r="Z148">
        <v>3</v>
      </c>
      <c r="AA148" t="s">
        <v>826</v>
      </c>
      <c r="AB148" t="s">
        <v>46</v>
      </c>
      <c r="AE148" t="s">
        <v>95</v>
      </c>
      <c r="AM148" t="s">
        <v>133</v>
      </c>
      <c r="AO148">
        <v>4</v>
      </c>
      <c r="AP148">
        <v>6</v>
      </c>
      <c r="AR148">
        <v>20</v>
      </c>
      <c r="AS148" t="s">
        <v>827</v>
      </c>
      <c r="AT148" t="s">
        <v>136</v>
      </c>
      <c r="AV148">
        <v>10</v>
      </c>
      <c r="AW148" t="s">
        <v>828</v>
      </c>
      <c r="AX148" t="s">
        <v>829</v>
      </c>
      <c r="AY148" t="s">
        <v>830</v>
      </c>
      <c r="BA148" t="s">
        <v>830</v>
      </c>
    </row>
    <row r="149" spans="1:53" x14ac:dyDescent="0.25">
      <c r="A149">
        <v>147</v>
      </c>
      <c r="B149" s="32" t="s">
        <v>70</v>
      </c>
      <c r="H149" s="17">
        <v>27</v>
      </c>
      <c r="I149">
        <v>7</v>
      </c>
      <c r="J149">
        <v>60</v>
      </c>
      <c r="K149">
        <v>14</v>
      </c>
      <c r="L149">
        <v>5</v>
      </c>
      <c r="M149" t="s">
        <v>25</v>
      </c>
      <c r="N149">
        <v>0</v>
      </c>
      <c r="O149" t="s">
        <v>117</v>
      </c>
      <c r="Q149" t="s">
        <v>130</v>
      </c>
      <c r="S149">
        <v>1</v>
      </c>
      <c r="T149" t="s">
        <v>200</v>
      </c>
      <c r="V149" t="s">
        <v>141</v>
      </c>
      <c r="X149" t="s">
        <v>168</v>
      </c>
      <c r="Z149">
        <v>5</v>
      </c>
      <c r="AA149" t="s">
        <v>831</v>
      </c>
      <c r="AB149" t="s">
        <v>44</v>
      </c>
      <c r="AE149" t="s">
        <v>95</v>
      </c>
      <c r="AM149" t="s">
        <v>144</v>
      </c>
      <c r="AO149">
        <v>6</v>
      </c>
      <c r="AP149">
        <v>5</v>
      </c>
      <c r="AR149">
        <v>25</v>
      </c>
      <c r="AS149" t="s">
        <v>832</v>
      </c>
      <c r="AT149" t="s">
        <v>393</v>
      </c>
      <c r="AV149">
        <v>9</v>
      </c>
      <c r="AW149" t="s">
        <v>833</v>
      </c>
      <c r="AX149" t="s">
        <v>834</v>
      </c>
      <c r="AY149" t="s">
        <v>835</v>
      </c>
      <c r="BA149" t="s">
        <v>835</v>
      </c>
    </row>
    <row r="150" spans="1:53" x14ac:dyDescent="0.25">
      <c r="A150">
        <v>148</v>
      </c>
      <c r="E150" s="32" t="s">
        <v>73</v>
      </c>
      <c r="F150" s="32" t="s">
        <v>74</v>
      </c>
      <c r="H150" s="17">
        <v>22</v>
      </c>
      <c r="I150">
        <v>7</v>
      </c>
      <c r="J150">
        <v>0</v>
      </c>
      <c r="K150">
        <v>12</v>
      </c>
      <c r="L150">
        <v>15</v>
      </c>
      <c r="M150" t="s">
        <v>34</v>
      </c>
      <c r="N150">
        <v>1</v>
      </c>
      <c r="O150" t="s">
        <v>117</v>
      </c>
      <c r="Q150" t="s">
        <v>156</v>
      </c>
      <c r="S150">
        <v>1</v>
      </c>
      <c r="T150" t="s">
        <v>222</v>
      </c>
      <c r="V150" t="s">
        <v>167</v>
      </c>
      <c r="X150" t="s">
        <v>121</v>
      </c>
      <c r="Z150">
        <v>1</v>
      </c>
      <c r="AA150" t="s">
        <v>122</v>
      </c>
      <c r="AB150" t="s">
        <v>44</v>
      </c>
      <c r="AG150" t="s">
        <v>97</v>
      </c>
      <c r="AH150" t="s">
        <v>98</v>
      </c>
      <c r="AI150" t="s">
        <v>99</v>
      </c>
      <c r="AJ150" t="s">
        <v>100</v>
      </c>
      <c r="AM150" t="s">
        <v>123</v>
      </c>
      <c r="AO150">
        <v>15</v>
      </c>
      <c r="AP150">
        <v>6</v>
      </c>
      <c r="AR150">
        <v>90</v>
      </c>
      <c r="AS150" t="s">
        <v>836</v>
      </c>
      <c r="AT150" t="s">
        <v>136</v>
      </c>
      <c r="AV150">
        <v>10</v>
      </c>
      <c r="AW150" t="s">
        <v>837</v>
      </c>
      <c r="AX150" t="s">
        <v>838</v>
      </c>
    </row>
    <row r="151" spans="1:53" x14ac:dyDescent="0.25">
      <c r="A151">
        <v>149</v>
      </c>
      <c r="B151" s="32" t="s">
        <v>70</v>
      </c>
      <c r="C151" s="32" t="s">
        <v>71</v>
      </c>
      <c r="F151" s="32" t="s">
        <v>74</v>
      </c>
      <c r="H151" s="17">
        <v>34</v>
      </c>
      <c r="I151">
        <v>7</v>
      </c>
      <c r="J151">
        <v>55</v>
      </c>
      <c r="K151">
        <v>9</v>
      </c>
      <c r="L151">
        <v>2</v>
      </c>
      <c r="M151" t="s">
        <v>27</v>
      </c>
      <c r="N151">
        <v>0</v>
      </c>
      <c r="O151" t="s">
        <v>155</v>
      </c>
      <c r="Q151" t="s">
        <v>156</v>
      </c>
      <c r="S151">
        <v>1</v>
      </c>
      <c r="T151" t="s">
        <v>208</v>
      </c>
      <c r="V151" t="s">
        <v>141</v>
      </c>
      <c r="X151" t="s">
        <v>162</v>
      </c>
      <c r="Z151">
        <v>6</v>
      </c>
      <c r="AA151" t="s">
        <v>839</v>
      </c>
      <c r="AB151" t="s">
        <v>47</v>
      </c>
      <c r="AF151" t="s">
        <v>96</v>
      </c>
      <c r="AG151" t="s">
        <v>97</v>
      </c>
      <c r="AH151" t="s">
        <v>98</v>
      </c>
      <c r="AM151" t="s">
        <v>133</v>
      </c>
      <c r="AO151">
        <v>4</v>
      </c>
      <c r="AP151">
        <v>4</v>
      </c>
      <c r="AR151">
        <v>6</v>
      </c>
      <c r="AS151" t="s">
        <v>840</v>
      </c>
      <c r="AU151" t="s">
        <v>841</v>
      </c>
      <c r="AV151">
        <v>10</v>
      </c>
      <c r="AW151" t="s">
        <v>842</v>
      </c>
      <c r="AX151" t="s">
        <v>843</v>
      </c>
      <c r="AY151" t="s">
        <v>844</v>
      </c>
      <c r="BA151" t="s">
        <v>844</v>
      </c>
    </row>
    <row r="152" spans="1:53" x14ac:dyDescent="0.25">
      <c r="A152">
        <v>150</v>
      </c>
      <c r="C152" s="32" t="s">
        <v>71</v>
      </c>
      <c r="H152" s="17">
        <v>25</v>
      </c>
      <c r="I152">
        <v>7</v>
      </c>
      <c r="J152">
        <v>25</v>
      </c>
      <c r="K152">
        <v>9</v>
      </c>
      <c r="L152">
        <v>5</v>
      </c>
      <c r="M152" t="s">
        <v>24</v>
      </c>
      <c r="N152">
        <v>0</v>
      </c>
      <c r="O152" t="s">
        <v>117</v>
      </c>
      <c r="Q152" t="s">
        <v>156</v>
      </c>
      <c r="S152">
        <v>1</v>
      </c>
      <c r="T152" t="s">
        <v>95</v>
      </c>
      <c r="V152" t="s">
        <v>167</v>
      </c>
      <c r="Y152" t="s">
        <v>845</v>
      </c>
      <c r="Z152">
        <v>2</v>
      </c>
      <c r="AA152" t="s">
        <v>815</v>
      </c>
      <c r="AB152" t="s">
        <v>46</v>
      </c>
      <c r="AE152" t="s">
        <v>95</v>
      </c>
      <c r="AM152" t="s">
        <v>133</v>
      </c>
      <c r="AO152">
        <v>2</v>
      </c>
      <c r="AP152">
        <v>1</v>
      </c>
      <c r="AR152">
        <v>10</v>
      </c>
      <c r="AS152" t="s">
        <v>815</v>
      </c>
      <c r="AT152" t="s">
        <v>243</v>
      </c>
      <c r="AV152">
        <v>8</v>
      </c>
      <c r="AW152" t="s">
        <v>815</v>
      </c>
      <c r="AX152" t="s">
        <v>846</v>
      </c>
      <c r="AY152" t="s">
        <v>815</v>
      </c>
      <c r="BA152" t="s">
        <v>815</v>
      </c>
    </row>
    <row r="153" spans="1:53" x14ac:dyDescent="0.25">
      <c r="A153">
        <v>151</v>
      </c>
      <c r="B153" s="32" t="s">
        <v>70</v>
      </c>
      <c r="C153" s="32" t="s">
        <v>71</v>
      </c>
      <c r="E153" s="32" t="s">
        <v>73</v>
      </c>
      <c r="H153" s="17">
        <v>32</v>
      </c>
      <c r="I153">
        <v>6</v>
      </c>
      <c r="J153">
        <v>0</v>
      </c>
      <c r="K153">
        <v>10</v>
      </c>
      <c r="L153">
        <v>6</v>
      </c>
      <c r="M153" t="s">
        <v>32</v>
      </c>
      <c r="N153">
        <v>0</v>
      </c>
      <c r="O153" t="s">
        <v>129</v>
      </c>
      <c r="Q153" t="s">
        <v>118</v>
      </c>
      <c r="S153">
        <v>1</v>
      </c>
      <c r="T153" t="s">
        <v>458</v>
      </c>
      <c r="V153" t="s">
        <v>120</v>
      </c>
      <c r="X153" t="s">
        <v>150</v>
      </c>
      <c r="Z153">
        <v>10</v>
      </c>
      <c r="AA153" t="s">
        <v>847</v>
      </c>
      <c r="AB153" t="s">
        <v>44</v>
      </c>
      <c r="AF153" t="s">
        <v>96</v>
      </c>
      <c r="AL153" t="s">
        <v>848</v>
      </c>
      <c r="AM153" t="s">
        <v>133</v>
      </c>
      <c r="AO153">
        <v>6</v>
      </c>
      <c r="AP153">
        <v>6</v>
      </c>
      <c r="AR153">
        <v>16</v>
      </c>
      <c r="AS153" t="s">
        <v>849</v>
      </c>
      <c r="AT153" t="s">
        <v>136</v>
      </c>
      <c r="AV153">
        <v>10</v>
      </c>
      <c r="AW153" t="s">
        <v>850</v>
      </c>
      <c r="AX153" t="s">
        <v>851</v>
      </c>
      <c r="AY153" t="s">
        <v>852</v>
      </c>
      <c r="BA153" t="s">
        <v>852</v>
      </c>
    </row>
    <row r="154" spans="1:53" x14ac:dyDescent="0.25">
      <c r="A154">
        <v>152</v>
      </c>
      <c r="C154" s="32" t="s">
        <v>71</v>
      </c>
      <c r="H154" s="17">
        <v>37</v>
      </c>
      <c r="I154">
        <v>7</v>
      </c>
      <c r="J154">
        <v>60</v>
      </c>
      <c r="K154">
        <v>10</v>
      </c>
      <c r="L154">
        <v>12</v>
      </c>
      <c r="M154" t="s">
        <v>34</v>
      </c>
      <c r="N154">
        <v>1</v>
      </c>
      <c r="O154" t="s">
        <v>129</v>
      </c>
      <c r="Q154" t="s">
        <v>130</v>
      </c>
      <c r="S154">
        <v>1</v>
      </c>
      <c r="T154" t="s">
        <v>200</v>
      </c>
      <c r="V154" t="s">
        <v>120</v>
      </c>
      <c r="X154" t="s">
        <v>162</v>
      </c>
      <c r="Z154">
        <v>10</v>
      </c>
      <c r="AA154" t="s">
        <v>853</v>
      </c>
      <c r="AB154" t="s">
        <v>48</v>
      </c>
      <c r="AH154" t="s">
        <v>98</v>
      </c>
      <c r="AM154" t="s">
        <v>144</v>
      </c>
      <c r="AO154">
        <v>10</v>
      </c>
      <c r="AP154">
        <v>3</v>
      </c>
      <c r="AR154">
        <v>4</v>
      </c>
      <c r="AS154" t="s">
        <v>854</v>
      </c>
      <c r="AT154" t="s">
        <v>126</v>
      </c>
      <c r="AV154">
        <v>7</v>
      </c>
      <c r="AW154" t="s">
        <v>855</v>
      </c>
      <c r="AX154" t="s">
        <v>856</v>
      </c>
      <c r="AY154" t="s">
        <v>857</v>
      </c>
      <c r="BA154" t="s">
        <v>857</v>
      </c>
    </row>
    <row r="155" spans="1:53" x14ac:dyDescent="0.25">
      <c r="A155">
        <v>153</v>
      </c>
      <c r="B155" s="32" t="s">
        <v>70</v>
      </c>
      <c r="D155" s="32" t="s">
        <v>72</v>
      </c>
      <c r="F155" s="32" t="s">
        <v>74</v>
      </c>
      <c r="H155" s="17">
        <v>52</v>
      </c>
      <c r="I155">
        <v>7</v>
      </c>
      <c r="J155">
        <v>0</v>
      </c>
      <c r="K155">
        <v>9</v>
      </c>
      <c r="L155">
        <v>30</v>
      </c>
      <c r="M155" t="s">
        <v>28</v>
      </c>
      <c r="N155">
        <v>1</v>
      </c>
      <c r="O155" t="s">
        <v>117</v>
      </c>
      <c r="R155" t="s">
        <v>858</v>
      </c>
      <c r="S155">
        <v>1</v>
      </c>
      <c r="T155" t="s">
        <v>458</v>
      </c>
      <c r="V155" t="s">
        <v>141</v>
      </c>
      <c r="X155" t="s">
        <v>121</v>
      </c>
      <c r="Z155">
        <v>28</v>
      </c>
      <c r="AA155" t="s">
        <v>859</v>
      </c>
      <c r="AB155" t="s">
        <v>46</v>
      </c>
      <c r="AG155" t="s">
        <v>97</v>
      </c>
      <c r="AM155" t="s">
        <v>133</v>
      </c>
      <c r="AO155">
        <v>10</v>
      </c>
      <c r="AP155">
        <v>4</v>
      </c>
      <c r="AR155">
        <v>6</v>
      </c>
      <c r="AS155" t="s">
        <v>860</v>
      </c>
      <c r="AU155" t="s">
        <v>861</v>
      </c>
      <c r="AV155">
        <v>10</v>
      </c>
      <c r="AW155" t="s">
        <v>862</v>
      </c>
      <c r="AX155" t="s">
        <v>863</v>
      </c>
      <c r="AY155" t="s">
        <v>864</v>
      </c>
      <c r="BA155" t="s">
        <v>864</v>
      </c>
    </row>
    <row r="156" spans="1:53" x14ac:dyDescent="0.25">
      <c r="A156">
        <v>154</v>
      </c>
      <c r="C156" s="32" t="s">
        <v>71</v>
      </c>
      <c r="D156" s="32" t="s">
        <v>72</v>
      </c>
      <c r="E156" s="32" t="s">
        <v>73</v>
      </c>
      <c r="H156" s="17">
        <v>30</v>
      </c>
      <c r="I156">
        <v>8</v>
      </c>
      <c r="J156">
        <v>60</v>
      </c>
      <c r="K156">
        <v>8</v>
      </c>
      <c r="L156">
        <v>2</v>
      </c>
      <c r="M156" t="s">
        <v>24</v>
      </c>
      <c r="N156">
        <v>0</v>
      </c>
      <c r="O156" t="s">
        <v>155</v>
      </c>
      <c r="Q156" t="s">
        <v>156</v>
      </c>
      <c r="S156">
        <v>1</v>
      </c>
      <c r="T156" t="s">
        <v>453</v>
      </c>
      <c r="V156" t="s">
        <v>167</v>
      </c>
      <c r="X156" t="s">
        <v>121</v>
      </c>
      <c r="Z156">
        <v>3</v>
      </c>
      <c r="AA156" t="s">
        <v>865</v>
      </c>
      <c r="AB156" t="s">
        <v>46</v>
      </c>
      <c r="AE156" t="s">
        <v>95</v>
      </c>
      <c r="AH156" t="s">
        <v>98</v>
      </c>
      <c r="AM156" t="s">
        <v>133</v>
      </c>
      <c r="AO156">
        <v>6</v>
      </c>
      <c r="AP156">
        <v>6</v>
      </c>
      <c r="AR156">
        <v>50</v>
      </c>
      <c r="AS156" t="s">
        <v>866</v>
      </c>
      <c r="AT156" t="s">
        <v>136</v>
      </c>
      <c r="AV156">
        <v>10</v>
      </c>
      <c r="AW156" t="s">
        <v>867</v>
      </c>
      <c r="AX156" t="s">
        <v>868</v>
      </c>
      <c r="AY156" t="s">
        <v>172</v>
      </c>
      <c r="BA156" t="s">
        <v>172</v>
      </c>
    </row>
    <row r="157" spans="1:53" x14ac:dyDescent="0.25">
      <c r="A157">
        <v>155</v>
      </c>
      <c r="C157" s="32" t="s">
        <v>71</v>
      </c>
      <c r="E157" s="32" t="s">
        <v>73</v>
      </c>
      <c r="H157" s="17">
        <v>118</v>
      </c>
      <c r="I157">
        <v>7</v>
      </c>
      <c r="J157">
        <v>60</v>
      </c>
      <c r="K157">
        <v>10</v>
      </c>
      <c r="L157">
        <v>1</v>
      </c>
      <c r="M157" t="s">
        <v>31</v>
      </c>
      <c r="N157">
        <v>1</v>
      </c>
      <c r="O157" t="s">
        <v>139</v>
      </c>
      <c r="Q157" t="s">
        <v>160</v>
      </c>
      <c r="S157">
        <v>1</v>
      </c>
      <c r="T157" t="s">
        <v>208</v>
      </c>
      <c r="V157" t="s">
        <v>398</v>
      </c>
      <c r="X157" t="s">
        <v>168</v>
      </c>
      <c r="Z157">
        <v>0</v>
      </c>
      <c r="AA157" t="s">
        <v>869</v>
      </c>
      <c r="AB157" t="s">
        <v>46</v>
      </c>
      <c r="AE157" t="s">
        <v>95</v>
      </c>
      <c r="AM157" t="s">
        <v>133</v>
      </c>
      <c r="AO157">
        <v>4</v>
      </c>
      <c r="AP157">
        <v>4</v>
      </c>
      <c r="AR157">
        <v>25</v>
      </c>
      <c r="AS157" t="s">
        <v>870</v>
      </c>
      <c r="AT157" t="s">
        <v>126</v>
      </c>
      <c r="AV157">
        <v>9</v>
      </c>
      <c r="AW157" t="s">
        <v>871</v>
      </c>
      <c r="AX157" t="s">
        <v>872</v>
      </c>
    </row>
    <row r="158" spans="1:53" x14ac:dyDescent="0.25">
      <c r="A158">
        <v>156</v>
      </c>
      <c r="B158" s="32" t="s">
        <v>70</v>
      </c>
      <c r="H158" s="17">
        <v>35</v>
      </c>
      <c r="I158">
        <v>7</v>
      </c>
      <c r="J158">
        <v>45</v>
      </c>
      <c r="K158">
        <v>12</v>
      </c>
      <c r="L158">
        <v>40</v>
      </c>
      <c r="M158" t="s">
        <v>31</v>
      </c>
      <c r="N158">
        <v>1</v>
      </c>
      <c r="O158" t="s">
        <v>177</v>
      </c>
      <c r="Q158" t="s">
        <v>160</v>
      </c>
      <c r="S158">
        <v>1</v>
      </c>
      <c r="T158" t="s">
        <v>200</v>
      </c>
      <c r="V158" t="s">
        <v>141</v>
      </c>
      <c r="X158" t="s">
        <v>281</v>
      </c>
      <c r="Z158">
        <v>1</v>
      </c>
      <c r="AA158" t="s">
        <v>873</v>
      </c>
      <c r="AB158" t="s">
        <v>48</v>
      </c>
      <c r="AH158" t="s">
        <v>98</v>
      </c>
      <c r="AM158" t="s">
        <v>133</v>
      </c>
      <c r="AO158">
        <v>10</v>
      </c>
      <c r="AQ158">
        <v>10</v>
      </c>
      <c r="AR158">
        <v>120</v>
      </c>
      <c r="AS158" t="s">
        <v>280</v>
      </c>
      <c r="AT158" t="s">
        <v>136</v>
      </c>
      <c r="AV158">
        <v>10</v>
      </c>
      <c r="AW158" t="s">
        <v>280</v>
      </c>
    </row>
    <row r="159" spans="1:53" x14ac:dyDescent="0.25">
      <c r="A159">
        <v>157</v>
      </c>
      <c r="F159" s="32" t="s">
        <v>74</v>
      </c>
      <c r="H159" s="17">
        <v>18</v>
      </c>
      <c r="I159">
        <v>9</v>
      </c>
      <c r="J159">
        <v>120</v>
      </c>
      <c r="K159">
        <v>10</v>
      </c>
      <c r="L159">
        <v>10</v>
      </c>
      <c r="M159" t="s">
        <v>25</v>
      </c>
      <c r="N159">
        <v>0</v>
      </c>
      <c r="O159" t="s">
        <v>129</v>
      </c>
      <c r="Q159" t="s">
        <v>118</v>
      </c>
      <c r="S159">
        <v>0</v>
      </c>
      <c r="AB159" t="s">
        <v>44</v>
      </c>
      <c r="AF159" t="s">
        <v>96</v>
      </c>
      <c r="AM159" t="s">
        <v>123</v>
      </c>
      <c r="AO159">
        <v>15</v>
      </c>
      <c r="AP159">
        <v>6</v>
      </c>
      <c r="AR159">
        <v>10</v>
      </c>
      <c r="AS159" t="s">
        <v>874</v>
      </c>
      <c r="AU159" t="s">
        <v>875</v>
      </c>
      <c r="AV159">
        <v>10</v>
      </c>
      <c r="AW159" t="s">
        <v>876</v>
      </c>
      <c r="AX159" t="s">
        <v>877</v>
      </c>
    </row>
    <row r="160" spans="1:53" x14ac:dyDescent="0.25">
      <c r="A160">
        <v>158</v>
      </c>
      <c r="B160" s="32" t="s">
        <v>70</v>
      </c>
      <c r="H160" s="17">
        <v>31</v>
      </c>
      <c r="I160">
        <v>8</v>
      </c>
      <c r="J160">
        <v>15</v>
      </c>
      <c r="K160">
        <v>14</v>
      </c>
      <c r="L160">
        <v>12</v>
      </c>
      <c r="M160" t="s">
        <v>23</v>
      </c>
      <c r="N160">
        <v>0</v>
      </c>
      <c r="O160" t="s">
        <v>155</v>
      </c>
      <c r="R160" t="s">
        <v>878</v>
      </c>
      <c r="S160">
        <v>1</v>
      </c>
      <c r="T160" t="s">
        <v>264</v>
      </c>
      <c r="V160" t="s">
        <v>141</v>
      </c>
      <c r="X160" t="s">
        <v>150</v>
      </c>
      <c r="Z160">
        <v>8</v>
      </c>
      <c r="AA160" t="s">
        <v>250</v>
      </c>
      <c r="AB160" t="s">
        <v>48</v>
      </c>
      <c r="AG160" t="s">
        <v>97</v>
      </c>
      <c r="AM160" t="s">
        <v>123</v>
      </c>
      <c r="AO160">
        <v>6</v>
      </c>
      <c r="AP160">
        <v>6</v>
      </c>
      <c r="AR160">
        <v>40</v>
      </c>
      <c r="AS160" t="s">
        <v>879</v>
      </c>
      <c r="AT160" t="s">
        <v>424</v>
      </c>
      <c r="AV160">
        <v>7</v>
      </c>
      <c r="AW160" t="s">
        <v>880</v>
      </c>
      <c r="AX160" t="s">
        <v>208</v>
      </c>
      <c r="AY160" t="s">
        <v>881</v>
      </c>
      <c r="BA160" t="s">
        <v>881</v>
      </c>
    </row>
    <row r="161" spans="1:53" x14ac:dyDescent="0.25">
      <c r="A161">
        <v>159</v>
      </c>
      <c r="F161" s="32" t="s">
        <v>74</v>
      </c>
      <c r="H161" s="17">
        <v>47</v>
      </c>
      <c r="I161">
        <v>5</v>
      </c>
      <c r="J161">
        <v>120</v>
      </c>
      <c r="K161">
        <v>8</v>
      </c>
      <c r="L161">
        <v>3</v>
      </c>
      <c r="M161" t="s">
        <v>26</v>
      </c>
      <c r="N161">
        <v>0</v>
      </c>
      <c r="O161" t="s">
        <v>155</v>
      </c>
      <c r="Q161" t="s">
        <v>160</v>
      </c>
      <c r="S161">
        <v>1</v>
      </c>
      <c r="T161" t="s">
        <v>264</v>
      </c>
      <c r="V161" t="s">
        <v>141</v>
      </c>
      <c r="X161" t="s">
        <v>465</v>
      </c>
      <c r="Z161">
        <v>20</v>
      </c>
      <c r="AA161" t="s">
        <v>882</v>
      </c>
      <c r="AB161" t="s">
        <v>44</v>
      </c>
      <c r="AE161" t="s">
        <v>95</v>
      </c>
      <c r="AM161" t="s">
        <v>144</v>
      </c>
      <c r="AO161">
        <v>5</v>
      </c>
      <c r="AP161">
        <v>2</v>
      </c>
      <c r="AR161">
        <v>12</v>
      </c>
      <c r="AS161" t="s">
        <v>883</v>
      </c>
      <c r="AT161" t="s">
        <v>126</v>
      </c>
      <c r="AV161">
        <v>10</v>
      </c>
      <c r="AW161" t="s">
        <v>884</v>
      </c>
      <c r="AX161" t="s">
        <v>885</v>
      </c>
      <c r="AY161" t="s">
        <v>886</v>
      </c>
      <c r="BA161" t="s">
        <v>886</v>
      </c>
    </row>
    <row r="162" spans="1:53" x14ac:dyDescent="0.25">
      <c r="A162">
        <v>160</v>
      </c>
      <c r="F162" s="32" t="s">
        <v>74</v>
      </c>
      <c r="H162" s="17">
        <v>23</v>
      </c>
      <c r="I162">
        <v>7</v>
      </c>
      <c r="J162">
        <v>160</v>
      </c>
      <c r="K162">
        <v>8</v>
      </c>
      <c r="L162">
        <v>5</v>
      </c>
      <c r="M162" t="s">
        <v>23</v>
      </c>
      <c r="N162">
        <v>0</v>
      </c>
      <c r="O162" t="s">
        <v>129</v>
      </c>
      <c r="Q162" t="s">
        <v>160</v>
      </c>
      <c r="S162">
        <v>0</v>
      </c>
      <c r="AB162" t="s">
        <v>44</v>
      </c>
      <c r="AG162" t="s">
        <v>97</v>
      </c>
      <c r="AH162" t="s">
        <v>98</v>
      </c>
      <c r="AJ162" t="s">
        <v>100</v>
      </c>
      <c r="AM162" t="s">
        <v>144</v>
      </c>
      <c r="AO162">
        <v>6</v>
      </c>
      <c r="AP162">
        <v>4</v>
      </c>
      <c r="AR162">
        <v>10</v>
      </c>
      <c r="AS162" t="s">
        <v>887</v>
      </c>
      <c r="AT162" t="s">
        <v>136</v>
      </c>
      <c r="AV162">
        <v>10</v>
      </c>
      <c r="AW162" t="s">
        <v>888</v>
      </c>
      <c r="AX162" t="s">
        <v>889</v>
      </c>
      <c r="AY162" t="s">
        <v>890</v>
      </c>
      <c r="BA162" t="s">
        <v>890</v>
      </c>
    </row>
    <row r="163" spans="1:53" x14ac:dyDescent="0.25">
      <c r="A163">
        <v>161</v>
      </c>
      <c r="D163" s="32" t="s">
        <v>72</v>
      </c>
      <c r="E163" s="32" t="s">
        <v>73</v>
      </c>
      <c r="F163" s="32" t="s">
        <v>74</v>
      </c>
      <c r="H163" s="17">
        <v>21</v>
      </c>
      <c r="I163">
        <v>7</v>
      </c>
      <c r="J163">
        <v>5</v>
      </c>
      <c r="K163">
        <v>12</v>
      </c>
      <c r="L163">
        <v>8</v>
      </c>
      <c r="M163" t="s">
        <v>28</v>
      </c>
      <c r="N163">
        <v>1</v>
      </c>
      <c r="O163" t="s">
        <v>155</v>
      </c>
      <c r="Q163" t="s">
        <v>156</v>
      </c>
      <c r="S163">
        <v>0</v>
      </c>
      <c r="AB163" t="s">
        <v>44</v>
      </c>
      <c r="AH163" t="s">
        <v>98</v>
      </c>
      <c r="AM163" t="s">
        <v>144</v>
      </c>
      <c r="AO163">
        <v>6</v>
      </c>
      <c r="AQ163">
        <v>40</v>
      </c>
      <c r="AR163">
        <v>150</v>
      </c>
      <c r="AS163" t="s">
        <v>891</v>
      </c>
      <c r="AT163" t="s">
        <v>136</v>
      </c>
      <c r="AV163">
        <v>10</v>
      </c>
      <c r="AW163" t="s">
        <v>892</v>
      </c>
      <c r="AX163" t="s">
        <v>893</v>
      </c>
      <c r="AY163" t="s">
        <v>894</v>
      </c>
      <c r="BA163" t="s">
        <v>894</v>
      </c>
    </row>
    <row r="164" spans="1:53" x14ac:dyDescent="0.25">
      <c r="A164">
        <v>162</v>
      </c>
      <c r="B164" s="32" t="s">
        <v>70</v>
      </c>
      <c r="H164" s="17">
        <v>23</v>
      </c>
      <c r="I164">
        <v>8</v>
      </c>
      <c r="J164">
        <v>120</v>
      </c>
      <c r="K164">
        <v>9</v>
      </c>
      <c r="L164">
        <v>5</v>
      </c>
      <c r="M164" t="s">
        <v>26</v>
      </c>
      <c r="N164">
        <v>0</v>
      </c>
      <c r="O164" t="s">
        <v>436</v>
      </c>
      <c r="Q164" t="s">
        <v>160</v>
      </c>
      <c r="S164">
        <v>0</v>
      </c>
      <c r="AB164" t="s">
        <v>47</v>
      </c>
      <c r="AE164" t="s">
        <v>95</v>
      </c>
      <c r="AM164" t="s">
        <v>133</v>
      </c>
      <c r="AO164">
        <v>4</v>
      </c>
      <c r="AQ164">
        <v>28</v>
      </c>
      <c r="AR164">
        <v>70</v>
      </c>
      <c r="AS164" t="s">
        <v>895</v>
      </c>
      <c r="AT164" t="s">
        <v>136</v>
      </c>
      <c r="AV164">
        <v>10</v>
      </c>
      <c r="AW164" t="s">
        <v>896</v>
      </c>
      <c r="AX164" t="s">
        <v>897</v>
      </c>
      <c r="AY164" t="s">
        <v>898</v>
      </c>
      <c r="BA164" t="s">
        <v>898</v>
      </c>
    </row>
    <row r="165" spans="1:53" ht="409.5" x14ac:dyDescent="0.25">
      <c r="A165">
        <v>163</v>
      </c>
      <c r="B165" s="32" t="s">
        <v>70</v>
      </c>
      <c r="F165" s="32" t="s">
        <v>74</v>
      </c>
      <c r="H165" s="17">
        <v>22</v>
      </c>
      <c r="I165">
        <v>8</v>
      </c>
      <c r="J165">
        <v>0</v>
      </c>
      <c r="K165">
        <v>9</v>
      </c>
      <c r="L165">
        <v>0</v>
      </c>
      <c r="M165" t="s">
        <v>32</v>
      </c>
      <c r="N165">
        <v>1</v>
      </c>
      <c r="O165" t="s">
        <v>155</v>
      </c>
      <c r="Q165" t="s">
        <v>156</v>
      </c>
      <c r="S165">
        <v>0</v>
      </c>
      <c r="AB165" t="s">
        <v>47</v>
      </c>
      <c r="AE165" t="s">
        <v>95</v>
      </c>
      <c r="AM165" t="s">
        <v>133</v>
      </c>
      <c r="AO165">
        <v>40</v>
      </c>
      <c r="AQ165">
        <v>10</v>
      </c>
      <c r="AR165">
        <v>30</v>
      </c>
      <c r="AS165" s="16" t="s">
        <v>899</v>
      </c>
      <c r="AT165" t="s">
        <v>136</v>
      </c>
      <c r="AV165">
        <v>10</v>
      </c>
      <c r="AW165" s="16" t="s">
        <v>900</v>
      </c>
      <c r="AX165" s="16" t="s">
        <v>901</v>
      </c>
      <c r="AY165" t="s">
        <v>902</v>
      </c>
      <c r="BA165" t="s">
        <v>902</v>
      </c>
    </row>
    <row r="166" spans="1:53" x14ac:dyDescent="0.25">
      <c r="A166">
        <v>164</v>
      </c>
      <c r="C166" s="32" t="s">
        <v>71</v>
      </c>
      <c r="H166" s="17">
        <v>30</v>
      </c>
      <c r="I166">
        <v>7</v>
      </c>
      <c r="J166">
        <v>0</v>
      </c>
      <c r="K166">
        <v>12</v>
      </c>
      <c r="L166">
        <v>5</v>
      </c>
      <c r="M166" t="s">
        <v>25</v>
      </c>
      <c r="N166">
        <v>0</v>
      </c>
      <c r="O166" t="s">
        <v>117</v>
      </c>
      <c r="Q166" t="s">
        <v>156</v>
      </c>
      <c r="S166">
        <v>1</v>
      </c>
      <c r="T166" t="s">
        <v>458</v>
      </c>
      <c r="W166" t="s">
        <v>903</v>
      </c>
      <c r="Y166" t="s">
        <v>904</v>
      </c>
      <c r="Z166">
        <v>3</v>
      </c>
      <c r="AA166" t="s">
        <v>905</v>
      </c>
      <c r="AB166" t="s">
        <v>46</v>
      </c>
      <c r="AF166" t="s">
        <v>96</v>
      </c>
      <c r="AM166" t="s">
        <v>133</v>
      </c>
      <c r="AO166">
        <v>5</v>
      </c>
      <c r="AP166">
        <v>2</v>
      </c>
      <c r="AR166">
        <v>12</v>
      </c>
      <c r="AS166" t="s">
        <v>906</v>
      </c>
      <c r="AT166" t="s">
        <v>136</v>
      </c>
      <c r="AV166">
        <v>10</v>
      </c>
      <c r="AW166" t="s">
        <v>907</v>
      </c>
      <c r="AX166" t="s">
        <v>908</v>
      </c>
      <c r="AY166" t="s">
        <v>909</v>
      </c>
      <c r="BA166" t="s">
        <v>909</v>
      </c>
    </row>
    <row r="167" spans="1:53" x14ac:dyDescent="0.25">
      <c r="A167">
        <v>165</v>
      </c>
      <c r="C167" s="32" t="s">
        <v>71</v>
      </c>
      <c r="H167" s="17">
        <v>45</v>
      </c>
      <c r="I167">
        <v>8</v>
      </c>
      <c r="J167">
        <v>180</v>
      </c>
      <c r="K167">
        <v>14</v>
      </c>
      <c r="L167">
        <v>15</v>
      </c>
      <c r="M167" t="s">
        <v>34</v>
      </c>
      <c r="N167">
        <v>1</v>
      </c>
      <c r="O167" t="s">
        <v>155</v>
      </c>
      <c r="Q167" t="s">
        <v>160</v>
      </c>
      <c r="S167">
        <v>1</v>
      </c>
      <c r="T167" t="s">
        <v>264</v>
      </c>
      <c r="V167" t="s">
        <v>120</v>
      </c>
      <c r="X167" t="s">
        <v>150</v>
      </c>
      <c r="Z167">
        <v>22</v>
      </c>
      <c r="AA167" t="s">
        <v>136</v>
      </c>
      <c r="AB167" t="s">
        <v>46</v>
      </c>
      <c r="AE167" t="s">
        <v>95</v>
      </c>
      <c r="AM167" t="s">
        <v>133</v>
      </c>
      <c r="AO167">
        <v>4</v>
      </c>
      <c r="AP167">
        <v>3</v>
      </c>
      <c r="AR167">
        <v>8</v>
      </c>
      <c r="AS167" t="s">
        <v>910</v>
      </c>
      <c r="AT167" t="s">
        <v>136</v>
      </c>
      <c r="AV167">
        <v>10</v>
      </c>
      <c r="AW167" t="s">
        <v>911</v>
      </c>
      <c r="AX167" t="s">
        <v>912</v>
      </c>
    </row>
    <row r="168" spans="1:53" x14ac:dyDescent="0.25">
      <c r="A168">
        <v>166</v>
      </c>
      <c r="B168" s="32" t="s">
        <v>70</v>
      </c>
      <c r="C168" s="32" t="s">
        <v>71</v>
      </c>
      <c r="E168" s="32" t="s">
        <v>73</v>
      </c>
      <c r="F168" s="32" t="s">
        <v>74</v>
      </c>
      <c r="H168" s="17">
        <v>28</v>
      </c>
      <c r="I168">
        <v>7</v>
      </c>
      <c r="J168">
        <v>55</v>
      </c>
      <c r="K168">
        <v>12</v>
      </c>
      <c r="L168">
        <v>6</v>
      </c>
      <c r="M168" t="s">
        <v>24</v>
      </c>
      <c r="N168">
        <v>0</v>
      </c>
      <c r="O168" t="s">
        <v>129</v>
      </c>
      <c r="Q168" t="s">
        <v>156</v>
      </c>
      <c r="S168">
        <v>1</v>
      </c>
      <c r="T168" t="s">
        <v>200</v>
      </c>
      <c r="V168" t="s">
        <v>141</v>
      </c>
      <c r="X168" t="s">
        <v>150</v>
      </c>
      <c r="Z168">
        <v>7</v>
      </c>
      <c r="AA168" t="s">
        <v>913</v>
      </c>
      <c r="AB168" t="s">
        <v>46</v>
      </c>
      <c r="AE168" t="s">
        <v>95</v>
      </c>
      <c r="AM168" t="s">
        <v>133</v>
      </c>
      <c r="AO168">
        <v>6</v>
      </c>
      <c r="AP168">
        <v>3</v>
      </c>
      <c r="AR168">
        <v>100</v>
      </c>
      <c r="AS168" t="s">
        <v>914</v>
      </c>
      <c r="AT168" t="s">
        <v>136</v>
      </c>
      <c r="AV168">
        <v>9</v>
      </c>
      <c r="AW168" t="s">
        <v>915</v>
      </c>
      <c r="AX168" t="s">
        <v>916</v>
      </c>
      <c r="AY168" t="s">
        <v>917</v>
      </c>
      <c r="BA168" t="s">
        <v>917</v>
      </c>
    </row>
    <row r="169" spans="1:53" x14ac:dyDescent="0.25">
      <c r="A169">
        <v>167</v>
      </c>
      <c r="C169" s="32" t="s">
        <v>71</v>
      </c>
      <c r="H169" s="17">
        <v>29</v>
      </c>
      <c r="I169">
        <v>7</v>
      </c>
      <c r="J169">
        <v>40</v>
      </c>
      <c r="K169">
        <v>10</v>
      </c>
      <c r="L169">
        <v>2</v>
      </c>
      <c r="M169" t="s">
        <v>23</v>
      </c>
      <c r="N169">
        <v>0</v>
      </c>
      <c r="O169" t="s">
        <v>129</v>
      </c>
      <c r="Q169" t="s">
        <v>118</v>
      </c>
      <c r="S169">
        <v>1</v>
      </c>
      <c r="T169" t="s">
        <v>200</v>
      </c>
      <c r="V169" t="s">
        <v>141</v>
      </c>
      <c r="X169" t="s">
        <v>354</v>
      </c>
      <c r="Z169">
        <v>3</v>
      </c>
      <c r="AB169" t="s">
        <v>44</v>
      </c>
      <c r="AE169" t="s">
        <v>95</v>
      </c>
      <c r="AM169" t="s">
        <v>133</v>
      </c>
      <c r="AO169">
        <v>20</v>
      </c>
      <c r="AP169">
        <v>6</v>
      </c>
      <c r="AR169">
        <v>6</v>
      </c>
      <c r="AS169" t="s">
        <v>918</v>
      </c>
      <c r="AT169" t="s">
        <v>136</v>
      </c>
      <c r="AV169">
        <v>9</v>
      </c>
      <c r="AW169" t="s">
        <v>918</v>
      </c>
    </row>
    <row r="170" spans="1:53" x14ac:dyDescent="0.25">
      <c r="A170">
        <v>168</v>
      </c>
      <c r="B170" s="32" t="s">
        <v>70</v>
      </c>
      <c r="D170" s="32" t="s">
        <v>72</v>
      </c>
      <c r="H170" s="17">
        <v>36</v>
      </c>
      <c r="I170">
        <v>7</v>
      </c>
      <c r="J170">
        <v>20</v>
      </c>
      <c r="K170">
        <v>15</v>
      </c>
      <c r="L170">
        <v>2</v>
      </c>
      <c r="M170" t="s">
        <v>30</v>
      </c>
      <c r="N170">
        <v>0</v>
      </c>
      <c r="P170" t="s">
        <v>919</v>
      </c>
      <c r="Q170" t="s">
        <v>160</v>
      </c>
      <c r="S170">
        <v>1</v>
      </c>
      <c r="T170" t="s">
        <v>453</v>
      </c>
      <c r="V170" t="s">
        <v>141</v>
      </c>
      <c r="X170" t="s">
        <v>209</v>
      </c>
      <c r="Z170">
        <v>13</v>
      </c>
      <c r="AA170" t="s">
        <v>920</v>
      </c>
      <c r="AB170" t="s">
        <v>48</v>
      </c>
      <c r="AF170" t="s">
        <v>96</v>
      </c>
      <c r="AG170" t="s">
        <v>97</v>
      </c>
      <c r="AM170" t="s">
        <v>133</v>
      </c>
      <c r="AO170">
        <v>5</v>
      </c>
      <c r="AP170">
        <v>1</v>
      </c>
      <c r="AR170">
        <v>10</v>
      </c>
      <c r="AS170" t="s">
        <v>921</v>
      </c>
      <c r="AT170" t="s">
        <v>136</v>
      </c>
      <c r="AV170">
        <v>8</v>
      </c>
      <c r="AW170" t="s">
        <v>922</v>
      </c>
      <c r="AX170" t="s">
        <v>923</v>
      </c>
    </row>
    <row r="171" spans="1:53" x14ac:dyDescent="0.25">
      <c r="A171">
        <v>169</v>
      </c>
      <c r="C171" s="32" t="s">
        <v>71</v>
      </c>
      <c r="H171" s="17">
        <v>32</v>
      </c>
      <c r="I171">
        <v>6</v>
      </c>
      <c r="J171">
        <v>180</v>
      </c>
      <c r="L171">
        <v>2</v>
      </c>
      <c r="M171" t="s">
        <v>32</v>
      </c>
      <c r="N171">
        <v>0</v>
      </c>
      <c r="O171" t="s">
        <v>117</v>
      </c>
      <c r="Q171" t="s">
        <v>118</v>
      </c>
      <c r="S171">
        <v>1</v>
      </c>
      <c r="T171" t="s">
        <v>200</v>
      </c>
      <c r="V171" t="s">
        <v>141</v>
      </c>
      <c r="X171" t="s">
        <v>281</v>
      </c>
      <c r="Z171">
        <v>2</v>
      </c>
      <c r="AA171" t="s">
        <v>924</v>
      </c>
      <c r="AB171" t="s">
        <v>44</v>
      </c>
      <c r="AE171" t="s">
        <v>95</v>
      </c>
      <c r="AM171" t="s">
        <v>133</v>
      </c>
      <c r="AO171">
        <v>6</v>
      </c>
      <c r="AP171">
        <v>4</v>
      </c>
      <c r="AR171">
        <v>80</v>
      </c>
      <c r="AS171" t="s">
        <v>925</v>
      </c>
      <c r="AT171" t="s">
        <v>126</v>
      </c>
      <c r="AV171">
        <v>10</v>
      </c>
      <c r="AW171" t="s">
        <v>926</v>
      </c>
      <c r="AX171" t="s">
        <v>927</v>
      </c>
      <c r="AY171" t="s">
        <v>928</v>
      </c>
      <c r="BA171" t="s">
        <v>928</v>
      </c>
    </row>
    <row r="172" spans="1:53" ht="409.5" x14ac:dyDescent="0.25">
      <c r="A172">
        <v>170</v>
      </c>
      <c r="B172" s="32" t="s">
        <v>70</v>
      </c>
      <c r="C172" s="32" t="s">
        <v>71</v>
      </c>
      <c r="D172" s="32" t="s">
        <v>72</v>
      </c>
      <c r="F172" s="32" t="s">
        <v>74</v>
      </c>
      <c r="H172" s="17">
        <v>24</v>
      </c>
      <c r="I172">
        <v>8</v>
      </c>
      <c r="J172">
        <v>15</v>
      </c>
      <c r="K172">
        <v>10</v>
      </c>
      <c r="L172">
        <v>2</v>
      </c>
      <c r="M172" t="s">
        <v>27</v>
      </c>
      <c r="N172">
        <v>1</v>
      </c>
      <c r="O172" t="s">
        <v>129</v>
      </c>
      <c r="Q172" t="s">
        <v>160</v>
      </c>
      <c r="S172">
        <v>1</v>
      </c>
      <c r="T172" t="s">
        <v>75</v>
      </c>
      <c r="V172" t="s">
        <v>167</v>
      </c>
      <c r="X172" t="s">
        <v>150</v>
      </c>
      <c r="Z172">
        <v>3</v>
      </c>
      <c r="AA172" t="s">
        <v>929</v>
      </c>
      <c r="AB172" t="s">
        <v>47</v>
      </c>
      <c r="AH172" t="s">
        <v>98</v>
      </c>
      <c r="AL172" t="s">
        <v>930</v>
      </c>
      <c r="AM172" t="s">
        <v>144</v>
      </c>
      <c r="AO172">
        <v>4</v>
      </c>
      <c r="AP172">
        <v>2</v>
      </c>
      <c r="AR172">
        <v>6</v>
      </c>
      <c r="AS172" t="s">
        <v>931</v>
      </c>
      <c r="AT172" t="s">
        <v>136</v>
      </c>
      <c r="AV172">
        <v>10</v>
      </c>
      <c r="AW172" s="16" t="s">
        <v>932</v>
      </c>
      <c r="AX172" t="s">
        <v>933</v>
      </c>
    </row>
    <row r="173" spans="1:53" x14ac:dyDescent="0.25">
      <c r="A173">
        <v>171</v>
      </c>
      <c r="C173" s="32" t="s">
        <v>71</v>
      </c>
      <c r="H173" s="17">
        <v>35</v>
      </c>
      <c r="I173">
        <v>7</v>
      </c>
      <c r="J173">
        <v>8</v>
      </c>
      <c r="K173">
        <v>10</v>
      </c>
      <c r="L173">
        <v>10</v>
      </c>
      <c r="M173" t="s">
        <v>29</v>
      </c>
      <c r="N173">
        <v>1</v>
      </c>
      <c r="O173" t="s">
        <v>129</v>
      </c>
      <c r="Q173" t="s">
        <v>156</v>
      </c>
      <c r="S173">
        <v>1</v>
      </c>
      <c r="U173" t="s">
        <v>934</v>
      </c>
      <c r="V173" t="s">
        <v>167</v>
      </c>
      <c r="X173" t="s">
        <v>150</v>
      </c>
      <c r="Z173">
        <v>12</v>
      </c>
      <c r="AA173" t="s">
        <v>935</v>
      </c>
      <c r="AB173" t="s">
        <v>48</v>
      </c>
      <c r="AH173" t="s">
        <v>98</v>
      </c>
      <c r="AM173" t="s">
        <v>123</v>
      </c>
      <c r="AO173">
        <v>5</v>
      </c>
      <c r="AP173">
        <v>1</v>
      </c>
      <c r="AR173">
        <v>5</v>
      </c>
      <c r="AS173" t="s">
        <v>936</v>
      </c>
      <c r="AT173" t="s">
        <v>136</v>
      </c>
      <c r="AV173">
        <v>10</v>
      </c>
      <c r="AW173" t="s">
        <v>937</v>
      </c>
      <c r="AX173" t="s">
        <v>938</v>
      </c>
      <c r="AY173" t="s">
        <v>939</v>
      </c>
      <c r="BA173" t="s">
        <v>939</v>
      </c>
    </row>
    <row r="174" spans="1:53" x14ac:dyDescent="0.25">
      <c r="A174">
        <v>172</v>
      </c>
      <c r="C174" s="32" t="s">
        <v>71</v>
      </c>
      <c r="F174" s="32" t="s">
        <v>74</v>
      </c>
      <c r="H174" s="17">
        <v>41</v>
      </c>
      <c r="I174">
        <v>7</v>
      </c>
      <c r="J174">
        <v>120</v>
      </c>
      <c r="K174">
        <v>10</v>
      </c>
      <c r="L174">
        <v>10</v>
      </c>
      <c r="M174" t="s">
        <v>30</v>
      </c>
      <c r="N174">
        <v>1</v>
      </c>
      <c r="O174" t="s">
        <v>129</v>
      </c>
      <c r="Q174" t="s">
        <v>118</v>
      </c>
      <c r="S174">
        <v>1</v>
      </c>
      <c r="T174" t="s">
        <v>264</v>
      </c>
      <c r="V174" t="s">
        <v>120</v>
      </c>
      <c r="X174" t="s">
        <v>150</v>
      </c>
      <c r="Z174">
        <v>21</v>
      </c>
      <c r="AA174" t="s">
        <v>940</v>
      </c>
      <c r="AB174" t="s">
        <v>46</v>
      </c>
      <c r="AG174" t="s">
        <v>97</v>
      </c>
      <c r="AM174" t="s">
        <v>133</v>
      </c>
      <c r="AO174">
        <v>6</v>
      </c>
      <c r="AP174">
        <v>6</v>
      </c>
      <c r="AR174">
        <v>20</v>
      </c>
      <c r="AS174" t="s">
        <v>941</v>
      </c>
      <c r="AT174" t="s">
        <v>136</v>
      </c>
      <c r="AV174">
        <v>10</v>
      </c>
      <c r="AW174" t="s">
        <v>942</v>
      </c>
      <c r="AX174" t="s">
        <v>172</v>
      </c>
      <c r="AY174" t="s">
        <v>943</v>
      </c>
      <c r="BA174" t="s">
        <v>943</v>
      </c>
    </row>
    <row r="175" spans="1:53" x14ac:dyDescent="0.25">
      <c r="A175">
        <v>173</v>
      </c>
      <c r="B175" s="32" t="s">
        <v>70</v>
      </c>
      <c r="H175" s="17">
        <v>57</v>
      </c>
      <c r="I175">
        <v>6</v>
      </c>
      <c r="J175">
        <v>0</v>
      </c>
      <c r="K175">
        <v>6</v>
      </c>
      <c r="L175">
        <v>50</v>
      </c>
      <c r="M175" t="s">
        <v>29</v>
      </c>
      <c r="N175">
        <v>1</v>
      </c>
      <c r="O175" t="s">
        <v>129</v>
      </c>
      <c r="Q175" t="s">
        <v>160</v>
      </c>
      <c r="S175">
        <v>1</v>
      </c>
      <c r="T175" t="s">
        <v>511</v>
      </c>
      <c r="V175" t="s">
        <v>178</v>
      </c>
      <c r="Y175" t="s">
        <v>944</v>
      </c>
      <c r="Z175">
        <v>21</v>
      </c>
      <c r="AA175" t="s">
        <v>945</v>
      </c>
      <c r="AB175" t="s">
        <v>48</v>
      </c>
      <c r="AH175" t="s">
        <v>98</v>
      </c>
      <c r="AM175" t="s">
        <v>123</v>
      </c>
      <c r="AO175">
        <v>5</v>
      </c>
      <c r="AP175">
        <v>5</v>
      </c>
      <c r="AR175">
        <v>6</v>
      </c>
      <c r="AS175" t="s">
        <v>946</v>
      </c>
      <c r="AT175" t="s">
        <v>126</v>
      </c>
      <c r="AV175">
        <v>9</v>
      </c>
      <c r="AW175" t="s">
        <v>947</v>
      </c>
      <c r="AX175" t="s">
        <v>948</v>
      </c>
      <c r="AY175" t="s">
        <v>949</v>
      </c>
      <c r="BA175" t="s">
        <v>949</v>
      </c>
    </row>
    <row r="176" spans="1:53" x14ac:dyDescent="0.25">
      <c r="A176">
        <v>174</v>
      </c>
      <c r="B176" s="32" t="s">
        <v>70</v>
      </c>
      <c r="C176" s="32" t="s">
        <v>71</v>
      </c>
      <c r="F176" s="32" t="s">
        <v>74</v>
      </c>
      <c r="H176" s="17">
        <v>31</v>
      </c>
      <c r="I176">
        <v>6</v>
      </c>
      <c r="J176">
        <v>30</v>
      </c>
      <c r="K176">
        <v>12</v>
      </c>
      <c r="L176">
        <v>120</v>
      </c>
      <c r="M176" t="s">
        <v>25</v>
      </c>
      <c r="N176">
        <v>0</v>
      </c>
      <c r="O176" t="s">
        <v>129</v>
      </c>
      <c r="Q176" t="s">
        <v>160</v>
      </c>
      <c r="S176">
        <v>1</v>
      </c>
      <c r="T176" t="s">
        <v>75</v>
      </c>
      <c r="V176" t="s">
        <v>141</v>
      </c>
      <c r="X176" t="s">
        <v>322</v>
      </c>
      <c r="Z176">
        <v>9</v>
      </c>
      <c r="AB176" t="s">
        <v>44</v>
      </c>
      <c r="AH176" t="s">
        <v>98</v>
      </c>
      <c r="AM176" t="s">
        <v>133</v>
      </c>
      <c r="AO176">
        <v>3</v>
      </c>
      <c r="AP176">
        <v>3</v>
      </c>
      <c r="AR176">
        <v>16</v>
      </c>
      <c r="AS176" t="s">
        <v>950</v>
      </c>
      <c r="AT176" t="s">
        <v>136</v>
      </c>
      <c r="AV176">
        <v>6</v>
      </c>
      <c r="AW176" t="s">
        <v>951</v>
      </c>
    </row>
    <row r="177" spans="1:53" x14ac:dyDescent="0.25">
      <c r="A177">
        <v>175</v>
      </c>
      <c r="C177" s="32" t="s">
        <v>71</v>
      </c>
      <c r="H177" s="17">
        <v>22</v>
      </c>
      <c r="I177">
        <v>8</v>
      </c>
      <c r="J177">
        <v>10</v>
      </c>
      <c r="K177">
        <v>10</v>
      </c>
      <c r="L177">
        <v>8</v>
      </c>
      <c r="M177" t="s">
        <v>30</v>
      </c>
      <c r="N177">
        <v>1</v>
      </c>
      <c r="O177" t="s">
        <v>177</v>
      </c>
      <c r="Q177" t="s">
        <v>160</v>
      </c>
      <c r="S177">
        <v>1</v>
      </c>
      <c r="T177" t="s">
        <v>264</v>
      </c>
      <c r="V177" t="s">
        <v>141</v>
      </c>
      <c r="Y177" t="s">
        <v>952</v>
      </c>
      <c r="Z177">
        <v>1</v>
      </c>
      <c r="AA177" t="s">
        <v>953</v>
      </c>
      <c r="AB177" t="s">
        <v>46</v>
      </c>
      <c r="AG177" t="s">
        <v>97</v>
      </c>
      <c r="AM177" t="s">
        <v>123</v>
      </c>
      <c r="AO177">
        <v>2</v>
      </c>
      <c r="AP177">
        <v>5</v>
      </c>
      <c r="AR177">
        <v>15</v>
      </c>
      <c r="AS177" t="s">
        <v>954</v>
      </c>
      <c r="AT177" t="s">
        <v>136</v>
      </c>
      <c r="AV177">
        <v>10</v>
      </c>
      <c r="AW177" t="s">
        <v>955</v>
      </c>
      <c r="AY177" t="s">
        <v>956</v>
      </c>
      <c r="BA177" t="s">
        <v>956</v>
      </c>
    </row>
    <row r="178" spans="1:53" x14ac:dyDescent="0.25">
      <c r="A178">
        <v>176</v>
      </c>
      <c r="B178" s="32" t="s">
        <v>70</v>
      </c>
      <c r="C178" s="32" t="s">
        <v>71</v>
      </c>
      <c r="H178" s="17">
        <v>0</v>
      </c>
      <c r="I178">
        <v>6</v>
      </c>
      <c r="J178">
        <v>75</v>
      </c>
      <c r="K178">
        <v>7</v>
      </c>
      <c r="L178">
        <v>4</v>
      </c>
      <c r="M178" t="s">
        <v>28</v>
      </c>
      <c r="N178">
        <v>1</v>
      </c>
      <c r="O178" t="s">
        <v>129</v>
      </c>
      <c r="Q178" t="s">
        <v>160</v>
      </c>
      <c r="S178">
        <v>1</v>
      </c>
      <c r="T178" t="s">
        <v>95</v>
      </c>
      <c r="V178" t="s">
        <v>167</v>
      </c>
      <c r="X178" t="s">
        <v>539</v>
      </c>
      <c r="Z178">
        <v>0</v>
      </c>
      <c r="AB178" t="s">
        <v>44</v>
      </c>
      <c r="AE178" t="s">
        <v>95</v>
      </c>
      <c r="AM178" t="s">
        <v>133</v>
      </c>
      <c r="AO178">
        <v>10</v>
      </c>
      <c r="AP178">
        <v>6</v>
      </c>
      <c r="AR178">
        <v>10</v>
      </c>
      <c r="AS178" t="s">
        <v>957</v>
      </c>
      <c r="AT178" t="s">
        <v>126</v>
      </c>
      <c r="AV178">
        <v>7</v>
      </c>
      <c r="AW178" t="s">
        <v>958</v>
      </c>
      <c r="AX178" t="s">
        <v>959</v>
      </c>
      <c r="AY178" t="s">
        <v>960</v>
      </c>
      <c r="BA178" t="s">
        <v>960</v>
      </c>
    </row>
    <row r="179" spans="1:53" ht="210" x14ac:dyDescent="0.25">
      <c r="A179">
        <v>177</v>
      </c>
      <c r="F179" s="32" t="s">
        <v>74</v>
      </c>
      <c r="H179" s="17">
        <v>37</v>
      </c>
      <c r="I179">
        <v>6</v>
      </c>
      <c r="J179">
        <v>60</v>
      </c>
      <c r="K179">
        <v>10</v>
      </c>
      <c r="L179">
        <v>12</v>
      </c>
      <c r="M179" t="s">
        <v>25</v>
      </c>
      <c r="N179">
        <v>0</v>
      </c>
      <c r="O179" t="s">
        <v>177</v>
      </c>
      <c r="Q179" t="s">
        <v>160</v>
      </c>
      <c r="S179">
        <v>1</v>
      </c>
      <c r="T179" t="s">
        <v>208</v>
      </c>
      <c r="V179" t="s">
        <v>196</v>
      </c>
      <c r="X179" t="s">
        <v>150</v>
      </c>
      <c r="Z179">
        <v>6</v>
      </c>
      <c r="AA179" t="s">
        <v>961</v>
      </c>
      <c r="AB179" t="s">
        <v>48</v>
      </c>
      <c r="AF179" t="s">
        <v>96</v>
      </c>
      <c r="AH179" t="s">
        <v>98</v>
      </c>
      <c r="AM179" t="s">
        <v>123</v>
      </c>
      <c r="AO179">
        <v>4</v>
      </c>
      <c r="AP179">
        <v>4</v>
      </c>
      <c r="AR179">
        <v>6</v>
      </c>
      <c r="AS179" t="s">
        <v>962</v>
      </c>
      <c r="AU179" t="s">
        <v>963</v>
      </c>
      <c r="AV179">
        <v>7</v>
      </c>
      <c r="AW179" t="s">
        <v>964</v>
      </c>
      <c r="AX179" s="16" t="s">
        <v>965</v>
      </c>
      <c r="AY179" t="s">
        <v>966</v>
      </c>
      <c r="BA179" t="s">
        <v>966</v>
      </c>
    </row>
    <row r="180" spans="1:53" x14ac:dyDescent="0.25">
      <c r="A180">
        <v>178</v>
      </c>
      <c r="B180" s="32" t="s">
        <v>70</v>
      </c>
      <c r="F180" s="32" t="s">
        <v>74</v>
      </c>
      <c r="H180" s="17">
        <v>31</v>
      </c>
      <c r="I180">
        <v>7</v>
      </c>
      <c r="J180">
        <v>60</v>
      </c>
      <c r="K180">
        <v>10</v>
      </c>
      <c r="L180">
        <v>1</v>
      </c>
      <c r="M180" t="s">
        <v>29</v>
      </c>
      <c r="N180">
        <v>0</v>
      </c>
      <c r="O180" t="s">
        <v>139</v>
      </c>
      <c r="Q180" t="s">
        <v>118</v>
      </c>
      <c r="S180">
        <v>1</v>
      </c>
      <c r="T180" t="s">
        <v>166</v>
      </c>
      <c r="V180" t="s">
        <v>120</v>
      </c>
      <c r="X180" t="s">
        <v>465</v>
      </c>
      <c r="Z180">
        <v>13</v>
      </c>
      <c r="AA180" t="s">
        <v>967</v>
      </c>
      <c r="AB180" t="s">
        <v>46</v>
      </c>
      <c r="AH180" t="s">
        <v>98</v>
      </c>
      <c r="AN180" t="s">
        <v>968</v>
      </c>
      <c r="AO180">
        <v>6</v>
      </c>
      <c r="AQ180">
        <v>16</v>
      </c>
      <c r="AR180">
        <v>12</v>
      </c>
      <c r="AS180" t="s">
        <v>969</v>
      </c>
      <c r="AT180" t="s">
        <v>136</v>
      </c>
      <c r="AV180">
        <v>10</v>
      </c>
      <c r="AW180" t="s">
        <v>970</v>
      </c>
      <c r="AX180" t="s">
        <v>971</v>
      </c>
      <c r="AY180" t="s">
        <v>972</v>
      </c>
      <c r="BA180" t="s">
        <v>972</v>
      </c>
    </row>
    <row r="181" spans="1:53" x14ac:dyDescent="0.25">
      <c r="A181">
        <v>179</v>
      </c>
      <c r="D181" s="32" t="s">
        <v>72</v>
      </c>
      <c r="E181" s="32" t="s">
        <v>73</v>
      </c>
      <c r="F181" s="32" t="s">
        <v>74</v>
      </c>
      <c r="H181" s="17">
        <v>21</v>
      </c>
      <c r="I181">
        <v>7</v>
      </c>
      <c r="J181">
        <v>90</v>
      </c>
      <c r="L181">
        <v>15</v>
      </c>
      <c r="M181" t="s">
        <v>23</v>
      </c>
      <c r="N181">
        <v>0</v>
      </c>
      <c r="O181" t="s">
        <v>129</v>
      </c>
      <c r="Q181" t="s">
        <v>130</v>
      </c>
      <c r="S181">
        <v>0</v>
      </c>
      <c r="AB181" t="s">
        <v>44</v>
      </c>
      <c r="AF181" t="s">
        <v>96</v>
      </c>
      <c r="AM181" t="s">
        <v>133</v>
      </c>
      <c r="AO181">
        <v>12</v>
      </c>
      <c r="AP181">
        <v>6</v>
      </c>
      <c r="AR181">
        <v>30</v>
      </c>
      <c r="AS181" t="s">
        <v>973</v>
      </c>
      <c r="AT181" t="s">
        <v>126</v>
      </c>
      <c r="AV181">
        <v>10</v>
      </c>
      <c r="AW181" t="s">
        <v>974</v>
      </c>
      <c r="AX181" t="s">
        <v>975</v>
      </c>
      <c r="AY181" t="s">
        <v>976</v>
      </c>
      <c r="BA181" t="s">
        <v>976</v>
      </c>
    </row>
    <row r="182" spans="1:53" ht="285" x14ac:dyDescent="0.25">
      <c r="A182">
        <v>180</v>
      </c>
      <c r="B182" s="32" t="s">
        <v>70</v>
      </c>
      <c r="F182" s="32" t="s">
        <v>74</v>
      </c>
      <c r="H182" s="17">
        <v>28</v>
      </c>
      <c r="I182">
        <v>6</v>
      </c>
      <c r="J182">
        <v>300</v>
      </c>
      <c r="K182">
        <v>15</v>
      </c>
      <c r="L182">
        <v>20</v>
      </c>
      <c r="M182" t="s">
        <v>23</v>
      </c>
      <c r="N182">
        <v>1</v>
      </c>
      <c r="O182" t="s">
        <v>117</v>
      </c>
      <c r="Q182" t="s">
        <v>160</v>
      </c>
      <c r="S182">
        <v>1</v>
      </c>
      <c r="T182" t="s">
        <v>148</v>
      </c>
      <c r="V182" t="s">
        <v>120</v>
      </c>
      <c r="Y182" t="s">
        <v>977</v>
      </c>
      <c r="Z182">
        <v>1</v>
      </c>
      <c r="AA182" t="s">
        <v>978</v>
      </c>
      <c r="AB182" t="s">
        <v>46</v>
      </c>
      <c r="AF182" t="s">
        <v>96</v>
      </c>
      <c r="AM182" t="s">
        <v>144</v>
      </c>
      <c r="AO182">
        <v>10</v>
      </c>
      <c r="AP182">
        <v>5</v>
      </c>
      <c r="AR182">
        <v>20</v>
      </c>
      <c r="AS182" t="s">
        <v>979</v>
      </c>
      <c r="AU182" t="s">
        <v>980</v>
      </c>
      <c r="AV182">
        <v>10</v>
      </c>
      <c r="AW182" t="s">
        <v>981</v>
      </c>
      <c r="AX182" s="16" t="s">
        <v>982</v>
      </c>
      <c r="AY182" t="s">
        <v>983</v>
      </c>
      <c r="BA182" t="s">
        <v>983</v>
      </c>
    </row>
    <row r="183" spans="1:53" x14ac:dyDescent="0.25">
      <c r="A183">
        <v>181</v>
      </c>
      <c r="B183" s="32" t="s">
        <v>70</v>
      </c>
      <c r="H183" s="17">
        <v>20</v>
      </c>
      <c r="I183">
        <v>7</v>
      </c>
      <c r="J183">
        <v>0</v>
      </c>
      <c r="K183">
        <v>6</v>
      </c>
      <c r="L183">
        <v>5</v>
      </c>
      <c r="M183" t="s">
        <v>29</v>
      </c>
      <c r="N183">
        <v>1</v>
      </c>
      <c r="O183" t="s">
        <v>155</v>
      </c>
      <c r="Q183" t="s">
        <v>160</v>
      </c>
      <c r="S183">
        <v>0</v>
      </c>
      <c r="AB183" t="s">
        <v>47</v>
      </c>
      <c r="AF183" t="s">
        <v>96</v>
      </c>
      <c r="AM183" t="s">
        <v>133</v>
      </c>
      <c r="AO183">
        <v>6</v>
      </c>
      <c r="AQ183">
        <v>8</v>
      </c>
      <c r="AR183">
        <v>5</v>
      </c>
      <c r="AS183" t="s">
        <v>984</v>
      </c>
      <c r="AT183" t="s">
        <v>126</v>
      </c>
      <c r="AV183">
        <v>9</v>
      </c>
      <c r="AW183" t="s">
        <v>985</v>
      </c>
      <c r="AX183" t="s">
        <v>986</v>
      </c>
      <c r="AY183" t="s">
        <v>987</v>
      </c>
      <c r="BA183" t="s">
        <v>987</v>
      </c>
    </row>
    <row r="184" spans="1:53" x14ac:dyDescent="0.25">
      <c r="A184">
        <v>182</v>
      </c>
      <c r="F184" s="32" t="s">
        <v>74</v>
      </c>
      <c r="H184" s="17">
        <v>23</v>
      </c>
      <c r="I184">
        <v>7</v>
      </c>
      <c r="J184">
        <v>30</v>
      </c>
      <c r="K184">
        <v>7</v>
      </c>
      <c r="L184">
        <v>12</v>
      </c>
      <c r="M184" t="s">
        <v>28</v>
      </c>
      <c r="N184">
        <v>1</v>
      </c>
      <c r="O184" t="s">
        <v>129</v>
      </c>
      <c r="Q184" t="s">
        <v>130</v>
      </c>
      <c r="S184">
        <v>0</v>
      </c>
      <c r="AB184" t="s">
        <v>44</v>
      </c>
      <c r="AF184" t="s">
        <v>96</v>
      </c>
      <c r="AM184" t="s">
        <v>133</v>
      </c>
      <c r="AO184">
        <v>20</v>
      </c>
      <c r="AQ184">
        <v>20</v>
      </c>
      <c r="AR184">
        <v>20</v>
      </c>
      <c r="AS184" t="s">
        <v>988</v>
      </c>
      <c r="AT184" t="s">
        <v>136</v>
      </c>
      <c r="AV184">
        <v>10</v>
      </c>
      <c r="AW184" t="s">
        <v>989</v>
      </c>
      <c r="AX184" t="s">
        <v>990</v>
      </c>
      <c r="AY184" t="s">
        <v>221</v>
      </c>
      <c r="BA184" t="s">
        <v>221</v>
      </c>
    </row>
    <row r="185" spans="1:53" x14ac:dyDescent="0.25">
      <c r="A185">
        <v>183</v>
      </c>
      <c r="F185" s="32" t="s">
        <v>74</v>
      </c>
      <c r="H185" s="17">
        <v>37</v>
      </c>
      <c r="I185">
        <v>6</v>
      </c>
      <c r="J185">
        <v>120</v>
      </c>
      <c r="K185">
        <v>5</v>
      </c>
      <c r="L185">
        <v>3</v>
      </c>
      <c r="M185" t="s">
        <v>24</v>
      </c>
      <c r="N185">
        <v>1</v>
      </c>
      <c r="O185" t="s">
        <v>129</v>
      </c>
      <c r="Q185" t="s">
        <v>156</v>
      </c>
      <c r="S185">
        <v>1</v>
      </c>
      <c r="T185" t="s">
        <v>264</v>
      </c>
      <c r="V185" t="s">
        <v>141</v>
      </c>
      <c r="X185" t="s">
        <v>322</v>
      </c>
      <c r="Z185">
        <v>10</v>
      </c>
      <c r="AA185" t="s">
        <v>991</v>
      </c>
      <c r="AB185" t="s">
        <v>46</v>
      </c>
      <c r="AH185" t="s">
        <v>98</v>
      </c>
      <c r="AM185" t="s">
        <v>133</v>
      </c>
      <c r="AO185">
        <v>2</v>
      </c>
      <c r="AP185">
        <v>2</v>
      </c>
      <c r="AR185">
        <v>12</v>
      </c>
      <c r="AS185" t="s">
        <v>992</v>
      </c>
      <c r="AT185" t="s">
        <v>136</v>
      </c>
      <c r="AV185">
        <v>10</v>
      </c>
      <c r="AW185" t="s">
        <v>993</v>
      </c>
      <c r="AX185" t="s">
        <v>994</v>
      </c>
      <c r="AY185" t="s">
        <v>995</v>
      </c>
      <c r="BA185" t="s">
        <v>995</v>
      </c>
    </row>
    <row r="186" spans="1:53" x14ac:dyDescent="0.25">
      <c r="A186">
        <v>184</v>
      </c>
      <c r="B186" s="32" t="s">
        <v>70</v>
      </c>
      <c r="H186" s="17">
        <v>0</v>
      </c>
      <c r="I186">
        <v>8</v>
      </c>
      <c r="J186">
        <v>120</v>
      </c>
      <c r="K186">
        <v>4</v>
      </c>
      <c r="L186">
        <v>10</v>
      </c>
      <c r="M186" t="s">
        <v>28</v>
      </c>
      <c r="N186">
        <v>0</v>
      </c>
      <c r="O186" t="s">
        <v>155</v>
      </c>
      <c r="Q186" t="s">
        <v>130</v>
      </c>
      <c r="S186">
        <v>1</v>
      </c>
      <c r="U186" t="s">
        <v>996</v>
      </c>
      <c r="V186" t="s">
        <v>149</v>
      </c>
      <c r="X186" t="s">
        <v>150</v>
      </c>
      <c r="Z186">
        <v>23</v>
      </c>
      <c r="AA186" t="s">
        <v>997</v>
      </c>
      <c r="AB186" t="s">
        <v>46</v>
      </c>
      <c r="AK186" t="s">
        <v>101</v>
      </c>
      <c r="AO186">
        <v>0</v>
      </c>
      <c r="AT186" t="s">
        <v>136</v>
      </c>
      <c r="AV186">
        <v>10</v>
      </c>
      <c r="AW186" t="s">
        <v>998</v>
      </c>
      <c r="AX186" t="s">
        <v>999</v>
      </c>
      <c r="AY186" t="s">
        <v>340</v>
      </c>
      <c r="BA186" t="s">
        <v>340</v>
      </c>
    </row>
    <row r="187" spans="1:53" x14ac:dyDescent="0.25">
      <c r="A187">
        <v>185</v>
      </c>
      <c r="B187" s="32" t="s">
        <v>70</v>
      </c>
      <c r="E187" s="32" t="s">
        <v>73</v>
      </c>
      <c r="F187" s="32" t="s">
        <v>74</v>
      </c>
      <c r="H187" s="17">
        <v>25</v>
      </c>
      <c r="I187">
        <v>6</v>
      </c>
      <c r="J187">
        <v>45</v>
      </c>
      <c r="K187">
        <v>12</v>
      </c>
      <c r="L187">
        <v>5</v>
      </c>
      <c r="M187" t="s">
        <v>33</v>
      </c>
      <c r="N187">
        <v>0</v>
      </c>
      <c r="O187" t="s">
        <v>139</v>
      </c>
      <c r="Q187" t="s">
        <v>160</v>
      </c>
      <c r="S187">
        <v>1</v>
      </c>
      <c r="T187" t="s">
        <v>264</v>
      </c>
      <c r="V187" t="s">
        <v>196</v>
      </c>
      <c r="X187" t="s">
        <v>271</v>
      </c>
      <c r="Z187">
        <v>2</v>
      </c>
      <c r="AA187" t="s">
        <v>1000</v>
      </c>
      <c r="AB187" t="s">
        <v>44</v>
      </c>
      <c r="AH187" t="s">
        <v>98</v>
      </c>
      <c r="AM187" t="s">
        <v>123</v>
      </c>
      <c r="AO187">
        <v>4</v>
      </c>
      <c r="AP187">
        <v>6</v>
      </c>
      <c r="AR187">
        <v>8</v>
      </c>
      <c r="AS187" t="s">
        <v>1001</v>
      </c>
      <c r="AU187" t="s">
        <v>1002</v>
      </c>
      <c r="AV187">
        <v>10</v>
      </c>
      <c r="AW187" t="s">
        <v>1003</v>
      </c>
      <c r="AX187" t="s">
        <v>1004</v>
      </c>
      <c r="AY187" t="s">
        <v>1005</v>
      </c>
      <c r="BA187" t="s">
        <v>1005</v>
      </c>
    </row>
    <row r="188" spans="1:53" x14ac:dyDescent="0.25">
      <c r="A188">
        <v>186</v>
      </c>
      <c r="B188" s="32" t="s">
        <v>70</v>
      </c>
      <c r="E188" s="32" t="s">
        <v>73</v>
      </c>
      <c r="F188" s="32" t="s">
        <v>74</v>
      </c>
      <c r="H188" s="17">
        <v>33</v>
      </c>
      <c r="I188">
        <v>8</v>
      </c>
      <c r="J188">
        <v>150</v>
      </c>
      <c r="K188">
        <v>4</v>
      </c>
      <c r="L188">
        <v>12</v>
      </c>
      <c r="M188" t="s">
        <v>30</v>
      </c>
      <c r="N188">
        <v>0</v>
      </c>
      <c r="O188" t="s">
        <v>129</v>
      </c>
      <c r="R188" t="s">
        <v>1006</v>
      </c>
      <c r="S188">
        <v>1</v>
      </c>
      <c r="T188" t="s">
        <v>131</v>
      </c>
      <c r="V188" t="s">
        <v>141</v>
      </c>
      <c r="X188" t="s">
        <v>121</v>
      </c>
      <c r="Z188">
        <v>9</v>
      </c>
      <c r="AA188" t="s">
        <v>1007</v>
      </c>
      <c r="AB188" t="s">
        <v>46</v>
      </c>
      <c r="AF188" t="s">
        <v>96</v>
      </c>
      <c r="AM188" t="s">
        <v>133</v>
      </c>
      <c r="AO188">
        <v>20</v>
      </c>
      <c r="AQ188">
        <v>20</v>
      </c>
      <c r="AR188">
        <v>20</v>
      </c>
      <c r="AS188" t="s">
        <v>1008</v>
      </c>
      <c r="AT188" t="s">
        <v>393</v>
      </c>
      <c r="AV188">
        <v>10</v>
      </c>
      <c r="AW188" t="s">
        <v>1009</v>
      </c>
      <c r="AX188" t="s">
        <v>1010</v>
      </c>
      <c r="AY188" t="s">
        <v>1011</v>
      </c>
      <c r="BA188" t="s">
        <v>1011</v>
      </c>
    </row>
    <row r="189" spans="1:53" x14ac:dyDescent="0.25">
      <c r="A189">
        <v>187</v>
      </c>
      <c r="F189" s="32" t="s">
        <v>74</v>
      </c>
      <c r="H189" s="17">
        <v>33</v>
      </c>
      <c r="I189">
        <v>8</v>
      </c>
      <c r="J189">
        <v>30</v>
      </c>
      <c r="K189">
        <v>10</v>
      </c>
      <c r="L189">
        <v>4</v>
      </c>
      <c r="M189" t="s">
        <v>24</v>
      </c>
      <c r="N189">
        <v>0</v>
      </c>
      <c r="O189" t="s">
        <v>117</v>
      </c>
      <c r="Q189" t="s">
        <v>160</v>
      </c>
      <c r="S189">
        <v>1</v>
      </c>
      <c r="T189" t="s">
        <v>189</v>
      </c>
      <c r="V189" t="s">
        <v>167</v>
      </c>
      <c r="X189" t="s">
        <v>150</v>
      </c>
      <c r="Z189">
        <v>11</v>
      </c>
      <c r="AA189" t="s">
        <v>1012</v>
      </c>
      <c r="AB189" t="s">
        <v>46</v>
      </c>
      <c r="AF189" t="s">
        <v>96</v>
      </c>
      <c r="AM189" t="s">
        <v>144</v>
      </c>
      <c r="AO189">
        <v>6</v>
      </c>
      <c r="AP189">
        <v>6</v>
      </c>
      <c r="AR189">
        <v>8</v>
      </c>
      <c r="AS189" t="s">
        <v>1013</v>
      </c>
      <c r="AT189" t="s">
        <v>136</v>
      </c>
      <c r="AV189">
        <v>6</v>
      </c>
      <c r="AW189" t="s">
        <v>1014</v>
      </c>
    </row>
    <row r="190" spans="1:53" x14ac:dyDescent="0.25">
      <c r="A190">
        <v>188</v>
      </c>
      <c r="B190" s="32" t="s">
        <v>70</v>
      </c>
      <c r="C190" s="32" t="s">
        <v>71</v>
      </c>
      <c r="H190" s="17">
        <v>28</v>
      </c>
      <c r="I190">
        <v>7</v>
      </c>
      <c r="J190">
        <v>5</v>
      </c>
      <c r="K190">
        <v>10</v>
      </c>
      <c r="L190">
        <v>5</v>
      </c>
      <c r="M190" t="s">
        <v>26</v>
      </c>
      <c r="N190">
        <v>1</v>
      </c>
      <c r="O190" t="s">
        <v>129</v>
      </c>
      <c r="R190" t="s">
        <v>1015</v>
      </c>
      <c r="S190">
        <v>1</v>
      </c>
      <c r="T190" t="s">
        <v>264</v>
      </c>
      <c r="V190" t="s">
        <v>141</v>
      </c>
      <c r="X190" t="s">
        <v>539</v>
      </c>
      <c r="Z190">
        <v>4</v>
      </c>
      <c r="AA190" t="s">
        <v>1016</v>
      </c>
      <c r="AB190" t="s">
        <v>46</v>
      </c>
      <c r="AG190" t="s">
        <v>97</v>
      </c>
      <c r="AM190" t="s">
        <v>214</v>
      </c>
      <c r="AO190">
        <v>7</v>
      </c>
      <c r="AQ190">
        <v>7</v>
      </c>
      <c r="AR190">
        <v>15</v>
      </c>
      <c r="AS190" t="s">
        <v>1017</v>
      </c>
      <c r="AT190" t="s">
        <v>136</v>
      </c>
      <c r="AV190">
        <v>10</v>
      </c>
      <c r="AW190" t="s">
        <v>1018</v>
      </c>
      <c r="AX190" t="s">
        <v>1019</v>
      </c>
    </row>
    <row r="191" spans="1:53" x14ac:dyDescent="0.25">
      <c r="A191">
        <v>189</v>
      </c>
      <c r="C191" s="32" t="s">
        <v>71</v>
      </c>
      <c r="F191" s="32" t="s">
        <v>74</v>
      </c>
      <c r="H191" s="17">
        <v>118</v>
      </c>
      <c r="I191">
        <v>7</v>
      </c>
      <c r="J191">
        <v>0</v>
      </c>
      <c r="K191">
        <v>14</v>
      </c>
      <c r="L191">
        <v>7</v>
      </c>
      <c r="M191" t="s">
        <v>34</v>
      </c>
      <c r="N191">
        <v>1</v>
      </c>
      <c r="O191" t="s">
        <v>129</v>
      </c>
      <c r="Q191" t="s">
        <v>160</v>
      </c>
      <c r="S191">
        <v>1</v>
      </c>
      <c r="T191" t="s">
        <v>264</v>
      </c>
      <c r="V191" t="s">
        <v>120</v>
      </c>
      <c r="X191" t="s">
        <v>150</v>
      </c>
      <c r="Z191">
        <v>8</v>
      </c>
      <c r="AA191" t="s">
        <v>1020</v>
      </c>
      <c r="AB191" t="s">
        <v>46</v>
      </c>
      <c r="AL191" t="s">
        <v>1019</v>
      </c>
      <c r="AM191" t="s">
        <v>133</v>
      </c>
      <c r="AO191">
        <v>15</v>
      </c>
      <c r="AQ191">
        <v>8</v>
      </c>
      <c r="AR191">
        <v>16</v>
      </c>
      <c r="AS191" t="s">
        <v>1021</v>
      </c>
      <c r="AU191" t="s">
        <v>1022</v>
      </c>
      <c r="AV191">
        <v>10</v>
      </c>
      <c r="AW191" t="s">
        <v>1023</v>
      </c>
      <c r="AX191" t="s">
        <v>1024</v>
      </c>
    </row>
    <row r="192" spans="1:53" x14ac:dyDescent="0.25">
      <c r="A192">
        <v>190</v>
      </c>
      <c r="B192" s="32" t="s">
        <v>70</v>
      </c>
      <c r="H192" s="17">
        <v>33</v>
      </c>
      <c r="I192">
        <v>7</v>
      </c>
      <c r="J192">
        <v>30</v>
      </c>
      <c r="K192">
        <v>10</v>
      </c>
      <c r="L192">
        <v>3</v>
      </c>
      <c r="M192" t="s">
        <v>26</v>
      </c>
      <c r="N192">
        <v>0</v>
      </c>
      <c r="O192" t="s">
        <v>155</v>
      </c>
      <c r="Q192" t="s">
        <v>160</v>
      </c>
      <c r="S192">
        <v>1</v>
      </c>
      <c r="T192" t="s">
        <v>131</v>
      </c>
      <c r="V192" t="s">
        <v>141</v>
      </c>
      <c r="X192" t="s">
        <v>121</v>
      </c>
      <c r="Z192">
        <v>3</v>
      </c>
      <c r="AA192" t="s">
        <v>1025</v>
      </c>
      <c r="AB192" t="s">
        <v>46</v>
      </c>
      <c r="AF192" t="s">
        <v>96</v>
      </c>
      <c r="AM192" t="s">
        <v>133</v>
      </c>
      <c r="AO192">
        <v>4</v>
      </c>
      <c r="AP192">
        <v>2</v>
      </c>
      <c r="AR192">
        <v>8</v>
      </c>
      <c r="AS192" t="s">
        <v>1026</v>
      </c>
      <c r="AT192" t="s">
        <v>136</v>
      </c>
      <c r="AV192">
        <v>9</v>
      </c>
      <c r="AW192" t="s">
        <v>1027</v>
      </c>
      <c r="AX192" t="s">
        <v>39</v>
      </c>
    </row>
    <row r="193" spans="1:53" x14ac:dyDescent="0.25">
      <c r="A193">
        <v>191</v>
      </c>
      <c r="B193" s="32" t="s">
        <v>70</v>
      </c>
      <c r="C193" s="32" t="s">
        <v>71</v>
      </c>
      <c r="D193" s="32" t="s">
        <v>72</v>
      </c>
      <c r="F193" s="32" t="s">
        <v>74</v>
      </c>
      <c r="H193" s="17">
        <v>30</v>
      </c>
      <c r="I193">
        <v>4</v>
      </c>
      <c r="J193">
        <v>20</v>
      </c>
      <c r="K193">
        <v>15</v>
      </c>
      <c r="L193">
        <v>20</v>
      </c>
      <c r="M193" t="s">
        <v>25</v>
      </c>
      <c r="N193">
        <v>1</v>
      </c>
      <c r="O193" t="s">
        <v>117</v>
      </c>
      <c r="Q193" t="s">
        <v>118</v>
      </c>
      <c r="S193">
        <v>1</v>
      </c>
      <c r="T193" t="s">
        <v>458</v>
      </c>
      <c r="V193" t="s">
        <v>120</v>
      </c>
      <c r="X193" t="s">
        <v>465</v>
      </c>
      <c r="Z193">
        <v>17</v>
      </c>
      <c r="AA193" t="s">
        <v>1028</v>
      </c>
      <c r="AB193" t="s">
        <v>47</v>
      </c>
      <c r="AH193" t="s">
        <v>98</v>
      </c>
      <c r="AM193" t="s">
        <v>144</v>
      </c>
      <c r="AO193">
        <v>6</v>
      </c>
      <c r="AP193">
        <v>5</v>
      </c>
      <c r="AR193">
        <v>10</v>
      </c>
      <c r="AS193" t="s">
        <v>1029</v>
      </c>
      <c r="AT193" t="s">
        <v>136</v>
      </c>
      <c r="AV193">
        <v>10</v>
      </c>
      <c r="AW193" t="s">
        <v>1030</v>
      </c>
      <c r="AX193" t="s">
        <v>1031</v>
      </c>
      <c r="AY193" t="s">
        <v>1032</v>
      </c>
      <c r="BA193" t="s">
        <v>1032</v>
      </c>
    </row>
    <row r="194" spans="1:53" x14ac:dyDescent="0.25">
      <c r="A194">
        <v>192</v>
      </c>
      <c r="C194" s="32" t="s">
        <v>71</v>
      </c>
      <c r="F194" s="32" t="s">
        <v>74</v>
      </c>
      <c r="H194" s="17">
        <v>59</v>
      </c>
      <c r="I194">
        <v>7</v>
      </c>
      <c r="J194">
        <v>0</v>
      </c>
      <c r="K194">
        <v>14</v>
      </c>
      <c r="L194">
        <v>2</v>
      </c>
      <c r="M194" t="s">
        <v>25</v>
      </c>
      <c r="N194">
        <v>0</v>
      </c>
      <c r="O194" t="s">
        <v>117</v>
      </c>
      <c r="Q194" t="s">
        <v>160</v>
      </c>
      <c r="S194">
        <v>1</v>
      </c>
      <c r="T194" t="s">
        <v>195</v>
      </c>
      <c r="V194" t="s">
        <v>141</v>
      </c>
      <c r="X194" t="s">
        <v>142</v>
      </c>
      <c r="Z194">
        <v>34</v>
      </c>
      <c r="AA194" t="s">
        <v>1033</v>
      </c>
      <c r="AB194" t="s">
        <v>46</v>
      </c>
      <c r="AE194" t="s">
        <v>95</v>
      </c>
      <c r="AG194" t="s">
        <v>97</v>
      </c>
      <c r="AM194" t="s">
        <v>144</v>
      </c>
      <c r="AO194">
        <v>3</v>
      </c>
      <c r="AQ194">
        <v>16</v>
      </c>
      <c r="AR194">
        <v>10</v>
      </c>
      <c r="AS194" t="s">
        <v>1034</v>
      </c>
      <c r="AU194" t="s">
        <v>1035</v>
      </c>
      <c r="AV194">
        <v>9</v>
      </c>
      <c r="AW194" t="s">
        <v>1036</v>
      </c>
      <c r="AX194" t="s">
        <v>1037</v>
      </c>
      <c r="AY194" t="s">
        <v>1038</v>
      </c>
      <c r="BA194" t="s">
        <v>1038</v>
      </c>
    </row>
    <row r="195" spans="1:53" x14ac:dyDescent="0.25">
      <c r="A195">
        <v>193</v>
      </c>
      <c r="B195" s="32" t="s">
        <v>70</v>
      </c>
      <c r="H195" s="17">
        <v>78</v>
      </c>
      <c r="I195">
        <v>7</v>
      </c>
      <c r="J195">
        <v>75</v>
      </c>
      <c r="K195">
        <v>9</v>
      </c>
      <c r="L195">
        <v>5</v>
      </c>
      <c r="M195" t="s">
        <v>28</v>
      </c>
      <c r="N195">
        <v>0</v>
      </c>
      <c r="O195" t="s">
        <v>155</v>
      </c>
      <c r="Q195" t="s">
        <v>130</v>
      </c>
      <c r="S195">
        <v>1</v>
      </c>
      <c r="T195" t="s">
        <v>119</v>
      </c>
      <c r="V195" t="s">
        <v>141</v>
      </c>
      <c r="X195" t="s">
        <v>322</v>
      </c>
      <c r="Z195">
        <v>10</v>
      </c>
      <c r="AA195" t="s">
        <v>1039</v>
      </c>
      <c r="AB195" t="s">
        <v>46</v>
      </c>
      <c r="AE195" t="s">
        <v>95</v>
      </c>
      <c r="AM195" t="s">
        <v>133</v>
      </c>
      <c r="AO195">
        <v>25</v>
      </c>
      <c r="AP195">
        <v>5</v>
      </c>
      <c r="AR195">
        <v>40</v>
      </c>
      <c r="AS195" t="s">
        <v>1040</v>
      </c>
      <c r="AT195" t="s">
        <v>136</v>
      </c>
      <c r="AV195">
        <v>10</v>
      </c>
      <c r="AW195" t="s">
        <v>1041</v>
      </c>
      <c r="AX195" t="s">
        <v>1042</v>
      </c>
      <c r="AY195" t="s">
        <v>1043</v>
      </c>
      <c r="BA195" t="s">
        <v>1043</v>
      </c>
    </row>
    <row r="196" spans="1:53" x14ac:dyDescent="0.25">
      <c r="A196">
        <v>194</v>
      </c>
      <c r="B196" s="32" t="s">
        <v>70</v>
      </c>
      <c r="C196" s="32" t="s">
        <v>71</v>
      </c>
      <c r="F196" s="32" t="s">
        <v>74</v>
      </c>
      <c r="H196" s="17">
        <v>37</v>
      </c>
      <c r="I196">
        <v>6</v>
      </c>
      <c r="J196">
        <v>25</v>
      </c>
      <c r="K196">
        <v>10</v>
      </c>
      <c r="L196">
        <v>4</v>
      </c>
      <c r="M196" t="s">
        <v>26</v>
      </c>
      <c r="N196">
        <v>0</v>
      </c>
      <c r="O196" t="s">
        <v>129</v>
      </c>
      <c r="Q196" t="s">
        <v>160</v>
      </c>
      <c r="S196">
        <v>1</v>
      </c>
      <c r="T196" t="s">
        <v>96</v>
      </c>
      <c r="V196" t="s">
        <v>141</v>
      </c>
      <c r="X196" t="s">
        <v>150</v>
      </c>
      <c r="Z196">
        <v>5</v>
      </c>
      <c r="AB196" t="s">
        <v>44</v>
      </c>
      <c r="AE196" t="s">
        <v>95</v>
      </c>
      <c r="AM196" t="s">
        <v>133</v>
      </c>
      <c r="AO196">
        <v>6</v>
      </c>
      <c r="AP196">
        <v>6</v>
      </c>
      <c r="AR196">
        <v>120</v>
      </c>
      <c r="AS196" t="s">
        <v>1044</v>
      </c>
      <c r="AT196" t="s">
        <v>136</v>
      </c>
      <c r="AV196">
        <v>9</v>
      </c>
      <c r="AW196" t="s">
        <v>1045</v>
      </c>
      <c r="AX196" t="s">
        <v>1046</v>
      </c>
      <c r="AY196" t="s">
        <v>1047</v>
      </c>
      <c r="BA196" t="s">
        <v>1047</v>
      </c>
    </row>
    <row r="197" spans="1:53" x14ac:dyDescent="0.25">
      <c r="A197">
        <v>195</v>
      </c>
      <c r="B197" s="32" t="s">
        <v>70</v>
      </c>
      <c r="C197" s="32" t="s">
        <v>71</v>
      </c>
      <c r="F197" s="32" t="s">
        <v>74</v>
      </c>
      <c r="H197" s="17">
        <v>43</v>
      </c>
      <c r="I197">
        <v>6</v>
      </c>
      <c r="J197">
        <v>0</v>
      </c>
      <c r="K197">
        <v>14</v>
      </c>
      <c r="L197">
        <v>20</v>
      </c>
      <c r="M197" t="s">
        <v>23</v>
      </c>
      <c r="N197">
        <v>1</v>
      </c>
      <c r="O197" t="s">
        <v>117</v>
      </c>
      <c r="Q197" t="s">
        <v>156</v>
      </c>
      <c r="S197">
        <v>1</v>
      </c>
      <c r="T197" t="s">
        <v>166</v>
      </c>
      <c r="V197" t="s">
        <v>167</v>
      </c>
      <c r="X197" t="s">
        <v>150</v>
      </c>
      <c r="Z197">
        <v>17</v>
      </c>
      <c r="AB197" t="s">
        <v>46</v>
      </c>
      <c r="AG197" t="s">
        <v>97</v>
      </c>
      <c r="AH197" t="s">
        <v>98</v>
      </c>
      <c r="AM197" t="s">
        <v>599</v>
      </c>
      <c r="AO197">
        <v>6</v>
      </c>
      <c r="AQ197">
        <v>14</v>
      </c>
      <c r="AR197">
        <v>8</v>
      </c>
      <c r="AS197" t="s">
        <v>1048</v>
      </c>
      <c r="AT197" t="s">
        <v>136</v>
      </c>
      <c r="AV197">
        <v>8</v>
      </c>
      <c r="AW197" t="s">
        <v>1049</v>
      </c>
      <c r="AX197" t="s">
        <v>1050</v>
      </c>
      <c r="AY197" t="s">
        <v>1051</v>
      </c>
      <c r="BA197" t="s">
        <v>1051</v>
      </c>
    </row>
    <row r="198" spans="1:53" x14ac:dyDescent="0.25">
      <c r="A198">
        <v>196</v>
      </c>
      <c r="F198" s="32" t="s">
        <v>74</v>
      </c>
      <c r="H198" s="17">
        <v>37</v>
      </c>
      <c r="I198">
        <v>8</v>
      </c>
      <c r="J198">
        <v>20</v>
      </c>
      <c r="K198">
        <v>5</v>
      </c>
      <c r="L198">
        <v>10</v>
      </c>
      <c r="M198" t="s">
        <v>31</v>
      </c>
      <c r="N198">
        <v>0</v>
      </c>
      <c r="O198" t="s">
        <v>129</v>
      </c>
      <c r="Q198" t="s">
        <v>118</v>
      </c>
      <c r="S198">
        <v>1</v>
      </c>
      <c r="T198" t="s">
        <v>119</v>
      </c>
      <c r="V198" t="s">
        <v>398</v>
      </c>
      <c r="Y198" t="s">
        <v>1052</v>
      </c>
      <c r="Z198">
        <v>12</v>
      </c>
      <c r="AA198" t="s">
        <v>653</v>
      </c>
      <c r="AB198" t="s">
        <v>48</v>
      </c>
      <c r="AF198" t="s">
        <v>96</v>
      </c>
      <c r="AM198" t="s">
        <v>133</v>
      </c>
      <c r="AO198">
        <v>6</v>
      </c>
      <c r="AP198">
        <v>6</v>
      </c>
      <c r="AR198">
        <v>5</v>
      </c>
      <c r="AS198" t="s">
        <v>1053</v>
      </c>
      <c r="AT198" t="s">
        <v>136</v>
      </c>
      <c r="AV198">
        <v>8</v>
      </c>
      <c r="AW198" t="s">
        <v>653</v>
      </c>
      <c r="AX198" t="s">
        <v>1054</v>
      </c>
      <c r="AY198" t="s">
        <v>1043</v>
      </c>
      <c r="BA198" t="s">
        <v>1043</v>
      </c>
    </row>
    <row r="199" spans="1:53" x14ac:dyDescent="0.25">
      <c r="A199">
        <v>197</v>
      </c>
      <c r="E199" s="32" t="s">
        <v>73</v>
      </c>
      <c r="H199" s="17">
        <v>23</v>
      </c>
      <c r="I199">
        <v>8</v>
      </c>
      <c r="J199">
        <v>2</v>
      </c>
      <c r="K199">
        <v>8</v>
      </c>
      <c r="L199">
        <v>2</v>
      </c>
      <c r="M199" t="s">
        <v>29</v>
      </c>
      <c r="N199">
        <v>0</v>
      </c>
      <c r="O199" t="s">
        <v>139</v>
      </c>
      <c r="Q199" t="s">
        <v>130</v>
      </c>
      <c r="S199">
        <v>0</v>
      </c>
      <c r="AB199" t="s">
        <v>44</v>
      </c>
      <c r="AF199" t="s">
        <v>96</v>
      </c>
      <c r="AM199" t="s">
        <v>133</v>
      </c>
      <c r="AO199">
        <v>6</v>
      </c>
      <c r="AP199">
        <v>4</v>
      </c>
      <c r="AR199">
        <v>4</v>
      </c>
      <c r="AS199" t="s">
        <v>1055</v>
      </c>
      <c r="AT199" t="s">
        <v>136</v>
      </c>
      <c r="AV199">
        <v>10</v>
      </c>
      <c r="AW199" t="s">
        <v>1056</v>
      </c>
      <c r="AX199" t="s">
        <v>838</v>
      </c>
    </row>
    <row r="200" spans="1:53" x14ac:dyDescent="0.25">
      <c r="A200">
        <v>198</v>
      </c>
      <c r="C200" s="32" t="s">
        <v>71</v>
      </c>
      <c r="H200" s="17">
        <v>32</v>
      </c>
      <c r="I200">
        <v>7</v>
      </c>
      <c r="J200">
        <v>40</v>
      </c>
      <c r="K200">
        <v>10</v>
      </c>
      <c r="L200">
        <v>30</v>
      </c>
      <c r="M200" t="s">
        <v>29</v>
      </c>
      <c r="N200">
        <v>1</v>
      </c>
      <c r="P200" t="s">
        <v>1057</v>
      </c>
      <c r="Q200" t="s">
        <v>118</v>
      </c>
      <c r="S200">
        <v>1</v>
      </c>
      <c r="T200" t="s">
        <v>200</v>
      </c>
      <c r="V200" t="s">
        <v>141</v>
      </c>
      <c r="X200" t="s">
        <v>179</v>
      </c>
      <c r="Z200">
        <v>7</v>
      </c>
      <c r="AA200" t="s">
        <v>1058</v>
      </c>
      <c r="AB200" t="s">
        <v>44</v>
      </c>
      <c r="AE200" t="s">
        <v>95</v>
      </c>
      <c r="AM200" t="s">
        <v>214</v>
      </c>
      <c r="AO200">
        <v>10</v>
      </c>
      <c r="AP200">
        <v>5</v>
      </c>
      <c r="AR200">
        <v>20</v>
      </c>
      <c r="AS200" t="s">
        <v>1059</v>
      </c>
      <c r="AT200" t="s">
        <v>126</v>
      </c>
      <c r="AV200">
        <v>10</v>
      </c>
      <c r="AW200" t="s">
        <v>1060</v>
      </c>
      <c r="AX200" t="s">
        <v>1061</v>
      </c>
      <c r="AY200" t="s">
        <v>1062</v>
      </c>
      <c r="BA200" t="s">
        <v>1062</v>
      </c>
    </row>
    <row r="201" spans="1:53" x14ac:dyDescent="0.25">
      <c r="A201">
        <v>199</v>
      </c>
      <c r="C201" s="32" t="s">
        <v>71</v>
      </c>
      <c r="H201" s="17">
        <v>39</v>
      </c>
      <c r="I201">
        <v>6</v>
      </c>
      <c r="J201">
        <v>120</v>
      </c>
      <c r="K201">
        <v>10</v>
      </c>
      <c r="L201">
        <v>12</v>
      </c>
      <c r="M201" t="s">
        <v>27</v>
      </c>
      <c r="N201">
        <v>1</v>
      </c>
      <c r="O201" t="s">
        <v>129</v>
      </c>
      <c r="Q201" t="s">
        <v>160</v>
      </c>
      <c r="S201">
        <v>1</v>
      </c>
      <c r="T201" t="s">
        <v>453</v>
      </c>
      <c r="V201" t="s">
        <v>167</v>
      </c>
      <c r="X201" t="s">
        <v>618</v>
      </c>
      <c r="Z201">
        <v>12</v>
      </c>
      <c r="AA201" t="s">
        <v>1063</v>
      </c>
      <c r="AB201" t="s">
        <v>48</v>
      </c>
      <c r="AE201" t="s">
        <v>95</v>
      </c>
      <c r="AG201" t="s">
        <v>97</v>
      </c>
      <c r="AH201" t="s">
        <v>98</v>
      </c>
      <c r="AM201" t="s">
        <v>123</v>
      </c>
      <c r="AO201">
        <v>6</v>
      </c>
      <c r="AP201">
        <v>4</v>
      </c>
      <c r="AR201">
        <v>8</v>
      </c>
      <c r="AS201" t="s">
        <v>1064</v>
      </c>
      <c r="AT201" t="s">
        <v>136</v>
      </c>
      <c r="AV201">
        <v>8</v>
      </c>
      <c r="AW201" t="s">
        <v>1065</v>
      </c>
      <c r="AX201" t="s">
        <v>1066</v>
      </c>
      <c r="AY201" t="s">
        <v>1067</v>
      </c>
      <c r="BA201" t="s">
        <v>1067</v>
      </c>
    </row>
    <row r="202" spans="1:53" x14ac:dyDescent="0.25">
      <c r="A202">
        <v>200</v>
      </c>
      <c r="F202" s="32" t="s">
        <v>74</v>
      </c>
      <c r="H202" s="17">
        <v>30</v>
      </c>
      <c r="I202">
        <v>7</v>
      </c>
      <c r="J202">
        <v>1</v>
      </c>
      <c r="K202">
        <v>14</v>
      </c>
      <c r="L202">
        <v>20</v>
      </c>
      <c r="M202" t="s">
        <v>24</v>
      </c>
      <c r="N202">
        <v>1</v>
      </c>
      <c r="O202" t="s">
        <v>129</v>
      </c>
      <c r="Q202" t="s">
        <v>118</v>
      </c>
      <c r="S202">
        <v>1</v>
      </c>
      <c r="T202" t="s">
        <v>75</v>
      </c>
      <c r="V202" t="s">
        <v>141</v>
      </c>
      <c r="X202" t="s">
        <v>347</v>
      </c>
      <c r="Z202">
        <v>8</v>
      </c>
      <c r="AA202" t="s">
        <v>1068</v>
      </c>
      <c r="AB202" t="s">
        <v>44</v>
      </c>
      <c r="AF202" t="s">
        <v>96</v>
      </c>
      <c r="AG202" t="s">
        <v>97</v>
      </c>
      <c r="AH202" t="s">
        <v>98</v>
      </c>
      <c r="AM202" t="s">
        <v>144</v>
      </c>
      <c r="AO202">
        <v>6</v>
      </c>
      <c r="AP202">
        <v>4</v>
      </c>
      <c r="AR202">
        <v>6</v>
      </c>
      <c r="AS202" t="s">
        <v>1069</v>
      </c>
      <c r="AT202" t="s">
        <v>136</v>
      </c>
      <c r="AV202">
        <v>10</v>
      </c>
      <c r="AW202" t="s">
        <v>1070</v>
      </c>
      <c r="AX202" t="s">
        <v>1071</v>
      </c>
      <c r="AY202" t="s">
        <v>172</v>
      </c>
      <c r="BA202" t="s">
        <v>172</v>
      </c>
    </row>
    <row r="203" spans="1:53" x14ac:dyDescent="0.25">
      <c r="A203">
        <v>201</v>
      </c>
      <c r="B203" s="32" t="s">
        <v>70</v>
      </c>
      <c r="D203" s="32" t="s">
        <v>72</v>
      </c>
      <c r="F203" s="32" t="s">
        <v>74</v>
      </c>
      <c r="H203" s="17">
        <v>26</v>
      </c>
      <c r="I203">
        <v>7</v>
      </c>
      <c r="J203">
        <v>40</v>
      </c>
      <c r="K203">
        <v>6</v>
      </c>
      <c r="L203">
        <v>12</v>
      </c>
      <c r="M203" t="s">
        <v>34</v>
      </c>
      <c r="N203">
        <v>1</v>
      </c>
      <c r="O203" t="s">
        <v>155</v>
      </c>
      <c r="Q203" t="s">
        <v>156</v>
      </c>
      <c r="S203">
        <v>1</v>
      </c>
      <c r="T203" t="s">
        <v>75</v>
      </c>
      <c r="V203" t="s">
        <v>167</v>
      </c>
      <c r="X203" t="s">
        <v>347</v>
      </c>
      <c r="Z203">
        <v>0</v>
      </c>
      <c r="AA203" t="s">
        <v>1072</v>
      </c>
      <c r="AB203" t="s">
        <v>48</v>
      </c>
      <c r="AF203" t="s">
        <v>96</v>
      </c>
      <c r="AN203" t="s">
        <v>1073</v>
      </c>
      <c r="AO203">
        <v>3</v>
      </c>
      <c r="AP203">
        <v>1</v>
      </c>
      <c r="AR203">
        <v>2</v>
      </c>
      <c r="AS203" t="s">
        <v>1074</v>
      </c>
      <c r="AT203" t="s">
        <v>136</v>
      </c>
      <c r="AV203">
        <v>8</v>
      </c>
      <c r="AW203" t="s">
        <v>1075</v>
      </c>
    </row>
    <row r="204" spans="1:53" x14ac:dyDescent="0.25">
      <c r="A204">
        <v>202</v>
      </c>
      <c r="C204" s="32" t="s">
        <v>71</v>
      </c>
      <c r="F204" s="32" t="s">
        <v>74</v>
      </c>
      <c r="H204" s="17">
        <v>31</v>
      </c>
      <c r="I204">
        <v>7</v>
      </c>
      <c r="J204">
        <v>25</v>
      </c>
      <c r="K204">
        <v>12</v>
      </c>
      <c r="L204">
        <v>6</v>
      </c>
      <c r="M204" t="s">
        <v>23</v>
      </c>
      <c r="N204">
        <v>0</v>
      </c>
      <c r="O204" t="s">
        <v>129</v>
      </c>
      <c r="Q204" t="s">
        <v>118</v>
      </c>
      <c r="S204">
        <v>1</v>
      </c>
      <c r="T204" t="s">
        <v>208</v>
      </c>
      <c r="V204" t="s">
        <v>120</v>
      </c>
      <c r="X204" t="s">
        <v>359</v>
      </c>
      <c r="Z204">
        <v>3</v>
      </c>
      <c r="AA204" t="s">
        <v>1076</v>
      </c>
      <c r="AB204" t="s">
        <v>46</v>
      </c>
      <c r="AE204" t="s">
        <v>95</v>
      </c>
      <c r="AM204" t="s">
        <v>144</v>
      </c>
      <c r="AO204">
        <v>4</v>
      </c>
      <c r="AP204">
        <v>2</v>
      </c>
      <c r="AR204">
        <v>20</v>
      </c>
      <c r="AS204" t="s">
        <v>1077</v>
      </c>
      <c r="AU204" t="s">
        <v>1078</v>
      </c>
      <c r="AV204">
        <v>9</v>
      </c>
      <c r="AW204" t="s">
        <v>1079</v>
      </c>
      <c r="AX204" t="s">
        <v>259</v>
      </c>
      <c r="AY204" t="s">
        <v>193</v>
      </c>
      <c r="BA204" t="s">
        <v>193</v>
      </c>
    </row>
    <row r="205" spans="1:53" x14ac:dyDescent="0.25">
      <c r="A205">
        <v>203</v>
      </c>
      <c r="F205" s="32" t="s">
        <v>74</v>
      </c>
      <c r="H205" s="17">
        <v>31</v>
      </c>
      <c r="I205">
        <v>8</v>
      </c>
      <c r="J205">
        <v>0</v>
      </c>
      <c r="K205">
        <v>5</v>
      </c>
      <c r="L205">
        <v>12</v>
      </c>
      <c r="M205" t="s">
        <v>25</v>
      </c>
      <c r="N205">
        <v>1</v>
      </c>
      <c r="O205" t="s">
        <v>155</v>
      </c>
      <c r="Q205" t="s">
        <v>156</v>
      </c>
      <c r="S205">
        <v>1</v>
      </c>
      <c r="T205" t="s">
        <v>264</v>
      </c>
      <c r="W205" t="s">
        <v>309</v>
      </c>
      <c r="X205" t="s">
        <v>150</v>
      </c>
      <c r="Z205">
        <v>5</v>
      </c>
      <c r="AA205" t="s">
        <v>1080</v>
      </c>
      <c r="AB205" t="s">
        <v>46</v>
      </c>
      <c r="AH205" t="s">
        <v>98</v>
      </c>
      <c r="AM205" t="s">
        <v>123</v>
      </c>
      <c r="AO205">
        <v>5</v>
      </c>
      <c r="AP205">
        <v>6</v>
      </c>
      <c r="AR205">
        <v>12</v>
      </c>
      <c r="AS205" t="s">
        <v>1081</v>
      </c>
      <c r="AT205" t="s">
        <v>126</v>
      </c>
      <c r="AV205">
        <v>10</v>
      </c>
      <c r="AW205" t="s">
        <v>1082</v>
      </c>
      <c r="AX205" t="s">
        <v>1083</v>
      </c>
      <c r="AY205" t="s">
        <v>1084</v>
      </c>
      <c r="BA205" t="s">
        <v>1084</v>
      </c>
    </row>
    <row r="206" spans="1:53" x14ac:dyDescent="0.25">
      <c r="A206">
        <v>204</v>
      </c>
      <c r="C206" s="32" t="s">
        <v>71</v>
      </c>
      <c r="F206" s="32" t="s">
        <v>74</v>
      </c>
      <c r="H206" s="17">
        <v>31</v>
      </c>
      <c r="I206">
        <v>8</v>
      </c>
      <c r="J206">
        <v>40</v>
      </c>
      <c r="K206">
        <v>10</v>
      </c>
      <c r="L206">
        <v>10</v>
      </c>
      <c r="M206" t="s">
        <v>25</v>
      </c>
      <c r="N206">
        <v>1</v>
      </c>
      <c r="O206" t="s">
        <v>117</v>
      </c>
      <c r="Q206" t="s">
        <v>156</v>
      </c>
      <c r="S206">
        <v>1</v>
      </c>
      <c r="T206" t="s">
        <v>208</v>
      </c>
      <c r="V206" t="s">
        <v>141</v>
      </c>
      <c r="X206" t="s">
        <v>162</v>
      </c>
      <c r="Z206">
        <v>5</v>
      </c>
      <c r="AA206" t="s">
        <v>1085</v>
      </c>
      <c r="AB206" t="s">
        <v>46</v>
      </c>
      <c r="AG206" t="s">
        <v>97</v>
      </c>
      <c r="AK206" t="s">
        <v>101</v>
      </c>
      <c r="AO206">
        <v>0</v>
      </c>
      <c r="AT206" t="s">
        <v>136</v>
      </c>
      <c r="AV206">
        <v>10</v>
      </c>
      <c r="AW206" t="s">
        <v>1086</v>
      </c>
      <c r="AX206" t="s">
        <v>1087</v>
      </c>
    </row>
    <row r="207" spans="1:53" x14ac:dyDescent="0.25">
      <c r="A207">
        <v>205</v>
      </c>
      <c r="B207" s="32" t="s">
        <v>70</v>
      </c>
      <c r="C207" s="32" t="s">
        <v>71</v>
      </c>
      <c r="F207" s="32" t="s">
        <v>74</v>
      </c>
      <c r="H207" s="17">
        <v>39</v>
      </c>
      <c r="I207">
        <v>8</v>
      </c>
      <c r="J207">
        <v>30</v>
      </c>
      <c r="K207">
        <v>9</v>
      </c>
      <c r="L207">
        <v>10</v>
      </c>
      <c r="M207" t="s">
        <v>29</v>
      </c>
      <c r="N207">
        <v>0</v>
      </c>
      <c r="O207" t="s">
        <v>117</v>
      </c>
      <c r="Q207" t="s">
        <v>160</v>
      </c>
      <c r="S207">
        <v>1</v>
      </c>
      <c r="T207" t="s">
        <v>264</v>
      </c>
      <c r="V207" t="s">
        <v>141</v>
      </c>
      <c r="X207" t="s">
        <v>150</v>
      </c>
      <c r="Z207">
        <v>10</v>
      </c>
      <c r="AA207" t="s">
        <v>1088</v>
      </c>
      <c r="AB207" t="s">
        <v>46</v>
      </c>
      <c r="AF207" t="s">
        <v>96</v>
      </c>
      <c r="AM207" t="s">
        <v>133</v>
      </c>
      <c r="AO207">
        <v>0</v>
      </c>
      <c r="AQ207" t="s">
        <v>1089</v>
      </c>
      <c r="AR207">
        <v>4</v>
      </c>
      <c r="AS207" t="s">
        <v>1090</v>
      </c>
      <c r="AT207" t="s">
        <v>136</v>
      </c>
      <c r="AV207">
        <v>9</v>
      </c>
      <c r="AW207" t="s">
        <v>1091</v>
      </c>
      <c r="AY207" t="s">
        <v>1092</v>
      </c>
      <c r="BA207" t="s">
        <v>1092</v>
      </c>
    </row>
    <row r="208" spans="1:53" x14ac:dyDescent="0.25">
      <c r="A208">
        <v>206</v>
      </c>
      <c r="B208" s="32" t="s">
        <v>70</v>
      </c>
      <c r="H208" s="17">
        <v>41</v>
      </c>
      <c r="I208">
        <v>6</v>
      </c>
      <c r="J208">
        <v>60</v>
      </c>
      <c r="K208">
        <v>6</v>
      </c>
      <c r="L208">
        <v>10</v>
      </c>
      <c r="M208" t="s">
        <v>27</v>
      </c>
      <c r="N208">
        <v>1</v>
      </c>
      <c r="O208" t="s">
        <v>155</v>
      </c>
      <c r="Q208" t="s">
        <v>118</v>
      </c>
      <c r="S208">
        <v>0</v>
      </c>
      <c r="AB208" t="s">
        <v>44</v>
      </c>
      <c r="AH208" t="s">
        <v>98</v>
      </c>
      <c r="AL208" t="s">
        <v>1093</v>
      </c>
      <c r="AM208" t="s">
        <v>133</v>
      </c>
      <c r="AO208">
        <v>5</v>
      </c>
      <c r="AP208">
        <v>4</v>
      </c>
      <c r="AR208">
        <v>8</v>
      </c>
      <c r="AS208" t="s">
        <v>1094</v>
      </c>
      <c r="AU208" t="s">
        <v>1095</v>
      </c>
      <c r="AV208">
        <v>9</v>
      </c>
      <c r="AW208" t="s">
        <v>1096</v>
      </c>
      <c r="AX208" t="s">
        <v>1097</v>
      </c>
      <c r="AY208" t="s">
        <v>1098</v>
      </c>
      <c r="BA208" t="s">
        <v>1098</v>
      </c>
    </row>
    <row r="209" spans="1:53" x14ac:dyDescent="0.25">
      <c r="A209">
        <v>207</v>
      </c>
      <c r="B209" s="32" t="s">
        <v>70</v>
      </c>
      <c r="F209" s="32" t="s">
        <v>74</v>
      </c>
      <c r="H209" s="17">
        <v>37</v>
      </c>
      <c r="I209">
        <v>7</v>
      </c>
      <c r="J209">
        <v>30</v>
      </c>
      <c r="K209">
        <v>11</v>
      </c>
      <c r="L209">
        <v>4</v>
      </c>
      <c r="M209" t="s">
        <v>34</v>
      </c>
      <c r="N209">
        <v>1</v>
      </c>
      <c r="O209" t="s">
        <v>139</v>
      </c>
      <c r="R209" t="s">
        <v>1099</v>
      </c>
      <c r="S209">
        <v>1</v>
      </c>
      <c r="T209" t="s">
        <v>264</v>
      </c>
      <c r="V209" t="s">
        <v>149</v>
      </c>
      <c r="X209" t="s">
        <v>150</v>
      </c>
      <c r="Z209">
        <v>11</v>
      </c>
      <c r="AA209" t="s">
        <v>1100</v>
      </c>
      <c r="AB209" t="s">
        <v>44</v>
      </c>
      <c r="AG209" t="s">
        <v>97</v>
      </c>
      <c r="AM209" t="s">
        <v>133</v>
      </c>
      <c r="AO209">
        <v>6</v>
      </c>
      <c r="AP209">
        <v>6</v>
      </c>
      <c r="AR209">
        <v>30</v>
      </c>
      <c r="AS209" t="s">
        <v>1101</v>
      </c>
      <c r="AT209" t="s">
        <v>136</v>
      </c>
      <c r="AV209">
        <v>10</v>
      </c>
      <c r="AW209" t="s">
        <v>1102</v>
      </c>
      <c r="AX209" t="s">
        <v>1103</v>
      </c>
      <c r="AY209" t="s">
        <v>1104</v>
      </c>
      <c r="BA209" t="s">
        <v>1104</v>
      </c>
    </row>
    <row r="210" spans="1:53" x14ac:dyDescent="0.25">
      <c r="A210">
        <v>208</v>
      </c>
      <c r="D210" s="32" t="s">
        <v>72</v>
      </c>
      <c r="H210" s="17">
        <v>36</v>
      </c>
      <c r="I210">
        <v>5</v>
      </c>
      <c r="J210">
        <v>20</v>
      </c>
      <c r="K210">
        <v>18</v>
      </c>
      <c r="L210">
        <v>0</v>
      </c>
      <c r="M210" t="s">
        <v>26</v>
      </c>
      <c r="N210">
        <v>1</v>
      </c>
      <c r="O210" t="s">
        <v>129</v>
      </c>
      <c r="R210" t="s">
        <v>1105</v>
      </c>
      <c r="S210">
        <v>1</v>
      </c>
      <c r="T210" t="s">
        <v>453</v>
      </c>
      <c r="W210" t="s">
        <v>1106</v>
      </c>
      <c r="X210" t="s">
        <v>121</v>
      </c>
      <c r="Z210">
        <v>15</v>
      </c>
      <c r="AA210" t="s">
        <v>1107</v>
      </c>
      <c r="AB210" t="s">
        <v>48</v>
      </c>
      <c r="AE210" t="s">
        <v>95</v>
      </c>
      <c r="AI210" t="s">
        <v>99</v>
      </c>
      <c r="AM210" t="s">
        <v>123</v>
      </c>
      <c r="AO210">
        <v>16</v>
      </c>
      <c r="AQ210">
        <v>10</v>
      </c>
      <c r="AR210">
        <v>2</v>
      </c>
      <c r="AS210" t="s">
        <v>1108</v>
      </c>
      <c r="AT210" t="s">
        <v>126</v>
      </c>
      <c r="AV210">
        <v>10</v>
      </c>
      <c r="AW210" t="s">
        <v>1109</v>
      </c>
      <c r="AX210" t="s">
        <v>1110</v>
      </c>
      <c r="AY210" t="s">
        <v>1111</v>
      </c>
      <c r="BA210" t="s">
        <v>1111</v>
      </c>
    </row>
    <row r="211" spans="1:53" x14ac:dyDescent="0.25">
      <c r="A211">
        <v>209</v>
      </c>
      <c r="C211" s="32" t="s">
        <v>71</v>
      </c>
      <c r="H211" s="17">
        <v>0</v>
      </c>
      <c r="I211">
        <v>7</v>
      </c>
      <c r="J211">
        <v>120</v>
      </c>
      <c r="K211">
        <v>12</v>
      </c>
      <c r="L211">
        <v>15</v>
      </c>
      <c r="M211" t="s">
        <v>34</v>
      </c>
      <c r="N211">
        <v>1</v>
      </c>
      <c r="O211" t="s">
        <v>129</v>
      </c>
      <c r="Q211" t="s">
        <v>156</v>
      </c>
      <c r="S211">
        <v>1</v>
      </c>
      <c r="T211" t="s">
        <v>208</v>
      </c>
      <c r="V211" t="s">
        <v>398</v>
      </c>
      <c r="X211" t="s">
        <v>150</v>
      </c>
      <c r="Z211">
        <v>2</v>
      </c>
      <c r="AA211" t="s">
        <v>217</v>
      </c>
      <c r="AB211" t="s">
        <v>44</v>
      </c>
      <c r="AG211" t="s">
        <v>97</v>
      </c>
      <c r="AM211" t="s">
        <v>133</v>
      </c>
      <c r="AO211">
        <v>8</v>
      </c>
      <c r="AP211">
        <v>6</v>
      </c>
      <c r="AR211">
        <v>10</v>
      </c>
      <c r="AS211" t="s">
        <v>1112</v>
      </c>
      <c r="AT211" t="s">
        <v>126</v>
      </c>
      <c r="AV211">
        <v>8</v>
      </c>
      <c r="AW211" t="s">
        <v>1113</v>
      </c>
      <c r="AX211" t="s">
        <v>1114</v>
      </c>
      <c r="AY211" t="s">
        <v>367</v>
      </c>
      <c r="BA211" t="s">
        <v>367</v>
      </c>
    </row>
    <row r="212" spans="1:53" x14ac:dyDescent="0.25">
      <c r="A212">
        <v>210</v>
      </c>
      <c r="B212" s="32" t="s">
        <v>70</v>
      </c>
      <c r="H212" s="17">
        <v>28</v>
      </c>
      <c r="I212">
        <v>6</v>
      </c>
      <c r="J212">
        <v>120</v>
      </c>
      <c r="K212">
        <v>10</v>
      </c>
      <c r="L212">
        <v>5</v>
      </c>
      <c r="M212" t="s">
        <v>23</v>
      </c>
      <c r="N212">
        <v>0</v>
      </c>
      <c r="O212" t="s">
        <v>139</v>
      </c>
      <c r="Q212" t="s">
        <v>160</v>
      </c>
      <c r="S212">
        <v>1</v>
      </c>
      <c r="T212" t="s">
        <v>264</v>
      </c>
      <c r="V212" t="s">
        <v>167</v>
      </c>
      <c r="X212" t="s">
        <v>150</v>
      </c>
      <c r="Z212">
        <v>5</v>
      </c>
      <c r="AA212" t="s">
        <v>1115</v>
      </c>
      <c r="AB212" t="s">
        <v>47</v>
      </c>
      <c r="AG212" t="s">
        <v>97</v>
      </c>
      <c r="AM212" t="s">
        <v>144</v>
      </c>
      <c r="AO212">
        <v>5</v>
      </c>
      <c r="AP212">
        <v>5</v>
      </c>
      <c r="AR212">
        <v>3</v>
      </c>
      <c r="AS212" t="s">
        <v>1116</v>
      </c>
      <c r="AT212" t="s">
        <v>136</v>
      </c>
      <c r="AV212">
        <v>9</v>
      </c>
      <c r="AW212" t="s">
        <v>1117</v>
      </c>
    </row>
    <row r="213" spans="1:53" x14ac:dyDescent="0.25">
      <c r="A213">
        <v>211</v>
      </c>
      <c r="B213" s="32" t="s">
        <v>70</v>
      </c>
      <c r="H213" s="17">
        <v>31</v>
      </c>
      <c r="I213">
        <v>5</v>
      </c>
      <c r="J213">
        <v>360</v>
      </c>
      <c r="K213">
        <v>8</v>
      </c>
      <c r="L213">
        <v>1</v>
      </c>
      <c r="M213" t="s">
        <v>23</v>
      </c>
      <c r="N213">
        <v>1</v>
      </c>
      <c r="O213" t="s">
        <v>155</v>
      </c>
      <c r="Q213" t="s">
        <v>156</v>
      </c>
      <c r="S213">
        <v>0</v>
      </c>
      <c r="AB213" t="s">
        <v>44</v>
      </c>
      <c r="AK213" t="s">
        <v>101</v>
      </c>
      <c r="AO213">
        <v>0</v>
      </c>
      <c r="AT213" t="s">
        <v>126</v>
      </c>
      <c r="AV213">
        <v>10</v>
      </c>
      <c r="AW213" t="s">
        <v>1118</v>
      </c>
      <c r="AX213" t="s">
        <v>389</v>
      </c>
    </row>
    <row r="214" spans="1:53" ht="240" x14ac:dyDescent="0.25">
      <c r="A214">
        <v>212</v>
      </c>
      <c r="B214" s="32" t="s">
        <v>70</v>
      </c>
      <c r="C214" s="32" t="s">
        <v>71</v>
      </c>
      <c r="G214" s="32" t="s">
        <v>1119</v>
      </c>
      <c r="H214" s="17">
        <v>30</v>
      </c>
      <c r="I214">
        <v>5</v>
      </c>
      <c r="J214">
        <v>120</v>
      </c>
      <c r="K214">
        <v>8</v>
      </c>
      <c r="L214">
        <v>10</v>
      </c>
      <c r="M214" t="s">
        <v>27</v>
      </c>
      <c r="N214">
        <v>1</v>
      </c>
      <c r="O214" t="s">
        <v>436</v>
      </c>
      <c r="Q214" t="s">
        <v>118</v>
      </c>
      <c r="S214">
        <v>1</v>
      </c>
      <c r="T214" t="s">
        <v>511</v>
      </c>
      <c r="V214" t="s">
        <v>120</v>
      </c>
      <c r="Y214" t="s">
        <v>1120</v>
      </c>
      <c r="Z214">
        <v>5</v>
      </c>
      <c r="AA214" t="s">
        <v>1121</v>
      </c>
      <c r="AB214" t="s">
        <v>46</v>
      </c>
      <c r="AH214" t="s">
        <v>98</v>
      </c>
      <c r="AM214" t="s">
        <v>1122</v>
      </c>
      <c r="AO214">
        <v>6</v>
      </c>
      <c r="AP214">
        <v>3</v>
      </c>
      <c r="AR214">
        <v>6</v>
      </c>
      <c r="AS214" t="s">
        <v>1123</v>
      </c>
      <c r="AT214" t="s">
        <v>136</v>
      </c>
      <c r="AV214">
        <v>10</v>
      </c>
      <c r="AW214" t="s">
        <v>1124</v>
      </c>
      <c r="AX214" s="16" t="s">
        <v>1125</v>
      </c>
      <c r="AY214" t="s">
        <v>1126</v>
      </c>
      <c r="BA214" t="s">
        <v>1126</v>
      </c>
    </row>
    <row r="215" spans="1:53" x14ac:dyDescent="0.25">
      <c r="A215">
        <v>213</v>
      </c>
      <c r="B215" s="32" t="s">
        <v>70</v>
      </c>
      <c r="E215" s="32" t="s">
        <v>73</v>
      </c>
      <c r="F215" s="32" t="s">
        <v>74</v>
      </c>
      <c r="H215" s="17">
        <v>25</v>
      </c>
      <c r="I215">
        <v>6</v>
      </c>
      <c r="J215">
        <v>40</v>
      </c>
      <c r="K215">
        <v>5</v>
      </c>
      <c r="L215">
        <v>20</v>
      </c>
      <c r="M215" t="s">
        <v>28</v>
      </c>
      <c r="N215">
        <v>1</v>
      </c>
      <c r="O215" t="s">
        <v>117</v>
      </c>
      <c r="Q215" t="s">
        <v>160</v>
      </c>
      <c r="S215">
        <v>1</v>
      </c>
      <c r="T215" t="s">
        <v>264</v>
      </c>
      <c r="V215" t="s">
        <v>141</v>
      </c>
      <c r="X215" t="s">
        <v>150</v>
      </c>
      <c r="Z215">
        <v>2</v>
      </c>
      <c r="AA215" t="s">
        <v>1127</v>
      </c>
      <c r="AB215" t="s">
        <v>44</v>
      </c>
      <c r="AH215" t="s">
        <v>98</v>
      </c>
      <c r="AM215" t="s">
        <v>123</v>
      </c>
      <c r="AO215">
        <v>5</v>
      </c>
      <c r="AP215">
        <v>5</v>
      </c>
      <c r="AR215">
        <v>30</v>
      </c>
      <c r="AS215" t="s">
        <v>1128</v>
      </c>
      <c r="AU215" t="s">
        <v>1129</v>
      </c>
      <c r="AV215">
        <v>10</v>
      </c>
      <c r="AW215" t="s">
        <v>1130</v>
      </c>
      <c r="AX215" t="s">
        <v>1131</v>
      </c>
    </row>
    <row r="216" spans="1:53" x14ac:dyDescent="0.25">
      <c r="A216">
        <v>214</v>
      </c>
      <c r="B216" s="32" t="s">
        <v>70</v>
      </c>
      <c r="C216" s="32" t="s">
        <v>71</v>
      </c>
      <c r="D216" s="32" t="s">
        <v>72</v>
      </c>
      <c r="H216" s="17">
        <v>118</v>
      </c>
      <c r="I216">
        <v>7</v>
      </c>
      <c r="J216">
        <v>40</v>
      </c>
      <c r="K216">
        <v>8</v>
      </c>
      <c r="L216">
        <v>3</v>
      </c>
      <c r="M216" t="s">
        <v>23</v>
      </c>
      <c r="N216">
        <v>0</v>
      </c>
      <c r="O216" t="s">
        <v>129</v>
      </c>
      <c r="Q216" t="s">
        <v>160</v>
      </c>
      <c r="S216">
        <v>0</v>
      </c>
      <c r="AB216" t="s">
        <v>46</v>
      </c>
      <c r="AF216" t="s">
        <v>96</v>
      </c>
      <c r="AM216" t="s">
        <v>144</v>
      </c>
      <c r="AO216">
        <v>6</v>
      </c>
      <c r="AQ216">
        <v>30</v>
      </c>
      <c r="AR216">
        <v>500</v>
      </c>
      <c r="AS216" t="s">
        <v>1132</v>
      </c>
      <c r="AT216" t="s">
        <v>243</v>
      </c>
      <c r="AV216">
        <v>7</v>
      </c>
      <c r="AW216" t="s">
        <v>1133</v>
      </c>
      <c r="AX216" t="s">
        <v>1134</v>
      </c>
    </row>
    <row r="217" spans="1:53" x14ac:dyDescent="0.25">
      <c r="A217">
        <v>215</v>
      </c>
      <c r="F217" s="32" t="s">
        <v>74</v>
      </c>
      <c r="H217" s="17">
        <v>27</v>
      </c>
      <c r="I217">
        <v>7</v>
      </c>
      <c r="J217">
        <v>15</v>
      </c>
      <c r="K217">
        <v>8</v>
      </c>
      <c r="L217">
        <v>1</v>
      </c>
      <c r="M217" t="s">
        <v>32</v>
      </c>
      <c r="N217">
        <v>0</v>
      </c>
      <c r="O217" t="s">
        <v>436</v>
      </c>
      <c r="Q217" t="s">
        <v>160</v>
      </c>
      <c r="S217">
        <v>1</v>
      </c>
      <c r="T217" t="s">
        <v>264</v>
      </c>
      <c r="V217" t="s">
        <v>120</v>
      </c>
      <c r="X217" t="s">
        <v>150</v>
      </c>
      <c r="Z217">
        <v>7</v>
      </c>
      <c r="AA217" t="s">
        <v>1135</v>
      </c>
      <c r="AB217" t="s">
        <v>46</v>
      </c>
      <c r="AG217" t="s">
        <v>97</v>
      </c>
      <c r="AM217" t="s">
        <v>144</v>
      </c>
      <c r="AO217">
        <v>5</v>
      </c>
      <c r="AP217">
        <v>3</v>
      </c>
      <c r="AR217">
        <v>12</v>
      </c>
      <c r="AS217" t="s">
        <v>1136</v>
      </c>
      <c r="AT217" t="s">
        <v>126</v>
      </c>
      <c r="AV217">
        <v>10</v>
      </c>
      <c r="AW217" t="s">
        <v>1137</v>
      </c>
      <c r="AX217" t="s">
        <v>1138</v>
      </c>
      <c r="AY217" t="s">
        <v>1139</v>
      </c>
      <c r="BA217" t="s">
        <v>1139</v>
      </c>
    </row>
    <row r="218" spans="1:53" x14ac:dyDescent="0.25">
      <c r="A218">
        <v>216</v>
      </c>
      <c r="F218" s="32" t="s">
        <v>74</v>
      </c>
      <c r="H218" s="17">
        <v>35</v>
      </c>
      <c r="I218">
        <v>7</v>
      </c>
      <c r="J218">
        <v>60</v>
      </c>
      <c r="K218">
        <v>7</v>
      </c>
      <c r="L218">
        <v>0</v>
      </c>
      <c r="M218" t="s">
        <v>23</v>
      </c>
      <c r="N218">
        <v>1</v>
      </c>
      <c r="O218" t="s">
        <v>177</v>
      </c>
      <c r="Q218" t="s">
        <v>160</v>
      </c>
      <c r="S218">
        <v>1</v>
      </c>
      <c r="T218" t="s">
        <v>95</v>
      </c>
      <c r="V218" t="s">
        <v>398</v>
      </c>
      <c r="X218" t="s">
        <v>271</v>
      </c>
      <c r="Z218">
        <v>7</v>
      </c>
      <c r="AA218" t="s">
        <v>1140</v>
      </c>
      <c r="AB218" t="s">
        <v>46</v>
      </c>
      <c r="AH218" t="s">
        <v>98</v>
      </c>
      <c r="AM218" t="s">
        <v>133</v>
      </c>
      <c r="AO218">
        <v>10</v>
      </c>
      <c r="AQ218">
        <v>10</v>
      </c>
      <c r="AR218">
        <v>15</v>
      </c>
      <c r="AS218" t="s">
        <v>1141</v>
      </c>
      <c r="AT218" t="s">
        <v>136</v>
      </c>
      <c r="AV218">
        <v>9</v>
      </c>
      <c r="AW218" t="s">
        <v>1142</v>
      </c>
      <c r="AX218" t="s">
        <v>1143</v>
      </c>
    </row>
    <row r="219" spans="1:53" x14ac:dyDescent="0.25">
      <c r="A219">
        <v>217</v>
      </c>
      <c r="B219" s="32" t="s">
        <v>70</v>
      </c>
      <c r="H219" s="17">
        <v>118</v>
      </c>
      <c r="I219">
        <v>7</v>
      </c>
      <c r="J219">
        <v>180</v>
      </c>
      <c r="K219">
        <v>7</v>
      </c>
      <c r="L219">
        <v>2</v>
      </c>
      <c r="M219" t="s">
        <v>30</v>
      </c>
      <c r="N219">
        <v>0</v>
      </c>
      <c r="O219" t="s">
        <v>155</v>
      </c>
      <c r="R219" t="s">
        <v>1144</v>
      </c>
      <c r="S219">
        <v>0</v>
      </c>
      <c r="AB219" t="s">
        <v>46</v>
      </c>
      <c r="AC219" t="s">
        <v>93</v>
      </c>
      <c r="AE219" t="s">
        <v>95</v>
      </c>
      <c r="AH219" t="s">
        <v>98</v>
      </c>
      <c r="AM219" t="s">
        <v>133</v>
      </c>
      <c r="AO219">
        <v>10</v>
      </c>
      <c r="AQ219">
        <v>10</v>
      </c>
      <c r="AR219">
        <v>8</v>
      </c>
      <c r="AS219" t="s">
        <v>1145</v>
      </c>
      <c r="AT219" t="s">
        <v>136</v>
      </c>
      <c r="AV219">
        <v>6</v>
      </c>
      <c r="AW219" t="s">
        <v>1146</v>
      </c>
      <c r="AX219" t="s">
        <v>1147</v>
      </c>
      <c r="AY219" t="s">
        <v>1148</v>
      </c>
      <c r="BA219" t="s">
        <v>1148</v>
      </c>
    </row>
    <row r="220" spans="1:53" x14ac:dyDescent="0.25">
      <c r="A220">
        <v>218</v>
      </c>
      <c r="C220" s="32" t="s">
        <v>71</v>
      </c>
      <c r="F220" s="32" t="s">
        <v>74</v>
      </c>
      <c r="H220" s="17">
        <v>51</v>
      </c>
      <c r="I220">
        <v>7</v>
      </c>
      <c r="J220">
        <v>30</v>
      </c>
      <c r="K220">
        <v>10</v>
      </c>
      <c r="L220">
        <v>16</v>
      </c>
      <c r="M220" t="s">
        <v>28</v>
      </c>
      <c r="N220">
        <v>1</v>
      </c>
      <c r="O220" t="s">
        <v>177</v>
      </c>
      <c r="Q220" t="s">
        <v>156</v>
      </c>
      <c r="S220">
        <v>1</v>
      </c>
      <c r="T220" t="s">
        <v>195</v>
      </c>
      <c r="V220" t="s">
        <v>196</v>
      </c>
      <c r="X220" t="s">
        <v>347</v>
      </c>
      <c r="Z220">
        <v>27</v>
      </c>
      <c r="AA220" t="s">
        <v>1149</v>
      </c>
      <c r="AB220" t="s">
        <v>46</v>
      </c>
      <c r="AH220" t="s">
        <v>98</v>
      </c>
      <c r="AM220" t="s">
        <v>123</v>
      </c>
      <c r="AO220">
        <v>5</v>
      </c>
      <c r="AP220">
        <v>3</v>
      </c>
      <c r="AR220">
        <v>8</v>
      </c>
      <c r="AS220" t="s">
        <v>1150</v>
      </c>
      <c r="AU220" t="s">
        <v>1151</v>
      </c>
      <c r="AV220">
        <v>8</v>
      </c>
      <c r="AW220" t="s">
        <v>1152</v>
      </c>
      <c r="AY220" t="s">
        <v>1153</v>
      </c>
      <c r="BA220" t="s">
        <v>1153</v>
      </c>
    </row>
    <row r="221" spans="1:53" x14ac:dyDescent="0.25">
      <c r="A221">
        <v>219</v>
      </c>
      <c r="B221" s="32" t="s">
        <v>70</v>
      </c>
      <c r="F221" s="32" t="s">
        <v>74</v>
      </c>
      <c r="H221" s="17">
        <v>27</v>
      </c>
      <c r="I221">
        <v>7</v>
      </c>
      <c r="J221">
        <v>60</v>
      </c>
      <c r="K221">
        <v>10</v>
      </c>
      <c r="L221">
        <v>3</v>
      </c>
      <c r="M221" t="s">
        <v>26</v>
      </c>
      <c r="N221">
        <v>0</v>
      </c>
      <c r="O221" t="s">
        <v>129</v>
      </c>
      <c r="Q221" t="s">
        <v>118</v>
      </c>
      <c r="S221">
        <v>1</v>
      </c>
      <c r="T221" t="s">
        <v>264</v>
      </c>
      <c r="V221" t="s">
        <v>141</v>
      </c>
      <c r="X221" t="s">
        <v>618</v>
      </c>
      <c r="Z221">
        <v>2</v>
      </c>
      <c r="AA221" t="s">
        <v>1154</v>
      </c>
      <c r="AB221" t="s">
        <v>46</v>
      </c>
      <c r="AG221" t="s">
        <v>97</v>
      </c>
      <c r="AM221" t="s">
        <v>144</v>
      </c>
      <c r="AO221">
        <v>6</v>
      </c>
      <c r="AP221">
        <v>6</v>
      </c>
      <c r="AR221">
        <v>6</v>
      </c>
      <c r="AS221" t="s">
        <v>1155</v>
      </c>
      <c r="AT221" t="s">
        <v>126</v>
      </c>
      <c r="AV221">
        <v>9</v>
      </c>
      <c r="AW221" t="s">
        <v>1156</v>
      </c>
      <c r="AX221" t="s">
        <v>1157</v>
      </c>
      <c r="AY221" t="s">
        <v>1158</v>
      </c>
      <c r="BA221" t="s">
        <v>1158</v>
      </c>
    </row>
    <row r="222" spans="1:53" x14ac:dyDescent="0.25">
      <c r="A222">
        <v>220</v>
      </c>
      <c r="F222" s="32" t="s">
        <v>74</v>
      </c>
      <c r="H222" s="17">
        <v>40</v>
      </c>
      <c r="I222">
        <v>6</v>
      </c>
      <c r="J222">
        <v>90</v>
      </c>
      <c r="K222">
        <v>10</v>
      </c>
      <c r="L222">
        <v>12</v>
      </c>
      <c r="M222" t="s">
        <v>27</v>
      </c>
      <c r="N222">
        <v>1</v>
      </c>
      <c r="O222" t="s">
        <v>436</v>
      </c>
      <c r="R222" t="s">
        <v>1159</v>
      </c>
      <c r="S222">
        <v>1</v>
      </c>
      <c r="T222" t="s">
        <v>75</v>
      </c>
      <c r="V222" t="s">
        <v>149</v>
      </c>
      <c r="X222" t="s">
        <v>150</v>
      </c>
      <c r="Z222">
        <v>25</v>
      </c>
      <c r="AA222" t="s">
        <v>1160</v>
      </c>
      <c r="AB222" t="s">
        <v>43</v>
      </c>
      <c r="AH222" t="s">
        <v>98</v>
      </c>
      <c r="AM222" t="s">
        <v>123</v>
      </c>
      <c r="AO222">
        <v>5</v>
      </c>
      <c r="AQ222">
        <v>15</v>
      </c>
      <c r="AR222">
        <v>50</v>
      </c>
      <c r="AS222" t="s">
        <v>1161</v>
      </c>
      <c r="AT222" t="s">
        <v>136</v>
      </c>
      <c r="AV222">
        <v>8</v>
      </c>
      <c r="AW222" t="s">
        <v>1162</v>
      </c>
      <c r="AX222" t="s">
        <v>1163</v>
      </c>
      <c r="AY222" t="s">
        <v>1164</v>
      </c>
      <c r="BA222" t="s">
        <v>1164</v>
      </c>
    </row>
    <row r="223" spans="1:53" x14ac:dyDescent="0.25">
      <c r="A223">
        <v>221</v>
      </c>
      <c r="E223" s="32" t="s">
        <v>73</v>
      </c>
      <c r="F223" s="32" t="s">
        <v>74</v>
      </c>
      <c r="H223" s="17">
        <v>22</v>
      </c>
      <c r="I223">
        <v>8</v>
      </c>
      <c r="J223">
        <v>100</v>
      </c>
      <c r="K223">
        <v>6</v>
      </c>
      <c r="L223">
        <v>6</v>
      </c>
      <c r="M223" t="s">
        <v>25</v>
      </c>
      <c r="N223">
        <v>1</v>
      </c>
      <c r="O223" t="s">
        <v>129</v>
      </c>
      <c r="Q223" t="s">
        <v>118</v>
      </c>
      <c r="S223">
        <v>1</v>
      </c>
      <c r="T223" t="s">
        <v>1165</v>
      </c>
      <c r="V223" t="s">
        <v>141</v>
      </c>
      <c r="X223" t="s">
        <v>322</v>
      </c>
      <c r="Z223">
        <v>1</v>
      </c>
      <c r="AA223" t="s">
        <v>1166</v>
      </c>
      <c r="AB223" t="s">
        <v>47</v>
      </c>
      <c r="AH223" t="s">
        <v>98</v>
      </c>
      <c r="AM223" t="s">
        <v>133</v>
      </c>
      <c r="AO223">
        <v>4</v>
      </c>
      <c r="AP223">
        <v>6</v>
      </c>
      <c r="AR223">
        <v>30</v>
      </c>
      <c r="AS223" t="s">
        <v>1167</v>
      </c>
      <c r="AT223" t="s">
        <v>136</v>
      </c>
      <c r="AV223">
        <v>7</v>
      </c>
      <c r="AW223" t="s">
        <v>1168</v>
      </c>
      <c r="AX223" t="s">
        <v>1169</v>
      </c>
    </row>
    <row r="224" spans="1:53" x14ac:dyDescent="0.25">
      <c r="A224">
        <v>222</v>
      </c>
      <c r="F224" s="32" t="s">
        <v>74</v>
      </c>
      <c r="H224" s="17">
        <v>27</v>
      </c>
      <c r="I224">
        <v>7</v>
      </c>
      <c r="J224">
        <v>5</v>
      </c>
      <c r="K224">
        <v>5</v>
      </c>
      <c r="L224">
        <v>3</v>
      </c>
      <c r="M224" t="s">
        <v>28</v>
      </c>
      <c r="N224">
        <v>0</v>
      </c>
      <c r="O224" t="s">
        <v>117</v>
      </c>
      <c r="Q224" t="s">
        <v>160</v>
      </c>
      <c r="S224">
        <v>1</v>
      </c>
      <c r="T224" t="s">
        <v>511</v>
      </c>
      <c r="V224" t="s">
        <v>141</v>
      </c>
      <c r="X224" t="s">
        <v>1170</v>
      </c>
      <c r="Z224">
        <v>5</v>
      </c>
      <c r="AA224" t="s">
        <v>1171</v>
      </c>
      <c r="AB224" t="s">
        <v>46</v>
      </c>
      <c r="AG224" t="s">
        <v>97</v>
      </c>
      <c r="AM224" t="s">
        <v>123</v>
      </c>
      <c r="AO224">
        <v>5</v>
      </c>
      <c r="AP224">
        <v>4</v>
      </c>
      <c r="AR224">
        <v>8</v>
      </c>
      <c r="AS224" t="s">
        <v>1172</v>
      </c>
      <c r="AT224" t="s">
        <v>136</v>
      </c>
      <c r="AV224">
        <v>10</v>
      </c>
      <c r="AW224" t="s">
        <v>1173</v>
      </c>
      <c r="AX224" t="s">
        <v>1174</v>
      </c>
      <c r="AY224" t="s">
        <v>193</v>
      </c>
      <c r="BA224" t="s">
        <v>193</v>
      </c>
    </row>
    <row r="225" spans="1:53" x14ac:dyDescent="0.25">
      <c r="A225">
        <v>223</v>
      </c>
      <c r="B225" s="32" t="s">
        <v>70</v>
      </c>
      <c r="C225" s="32" t="s">
        <v>71</v>
      </c>
      <c r="E225" s="32" t="s">
        <v>73</v>
      </c>
      <c r="H225" s="17">
        <v>41</v>
      </c>
      <c r="I225">
        <v>7</v>
      </c>
      <c r="J225">
        <v>20</v>
      </c>
      <c r="K225">
        <v>10</v>
      </c>
      <c r="L225">
        <v>5</v>
      </c>
      <c r="M225" t="s">
        <v>31</v>
      </c>
      <c r="N225">
        <v>1</v>
      </c>
      <c r="O225" t="s">
        <v>129</v>
      </c>
      <c r="R225" t="s">
        <v>1175</v>
      </c>
      <c r="S225">
        <v>1</v>
      </c>
      <c r="T225" t="s">
        <v>166</v>
      </c>
      <c r="V225" t="s">
        <v>167</v>
      </c>
      <c r="X225" t="s">
        <v>150</v>
      </c>
      <c r="Z225">
        <v>18</v>
      </c>
      <c r="AA225" t="s">
        <v>1176</v>
      </c>
      <c r="AB225" t="s">
        <v>43</v>
      </c>
      <c r="AH225" t="s">
        <v>98</v>
      </c>
      <c r="AM225" t="s">
        <v>123</v>
      </c>
      <c r="AO225">
        <v>5</v>
      </c>
      <c r="AP225">
        <v>3</v>
      </c>
      <c r="AR225">
        <v>50</v>
      </c>
      <c r="AS225" t="s">
        <v>1177</v>
      </c>
      <c r="AT225" t="s">
        <v>393</v>
      </c>
      <c r="AV225">
        <v>10</v>
      </c>
      <c r="AW225" t="s">
        <v>1178</v>
      </c>
      <c r="AX225" t="s">
        <v>1179</v>
      </c>
      <c r="AY225" t="s">
        <v>1180</v>
      </c>
      <c r="BA225" t="s">
        <v>1180</v>
      </c>
    </row>
    <row r="226" spans="1:53" x14ac:dyDescent="0.25">
      <c r="A226">
        <v>224</v>
      </c>
      <c r="B226" s="32" t="s">
        <v>70</v>
      </c>
      <c r="H226" s="17">
        <v>27</v>
      </c>
      <c r="I226">
        <v>6</v>
      </c>
      <c r="J226">
        <v>2</v>
      </c>
      <c r="K226">
        <v>10</v>
      </c>
      <c r="L226">
        <v>3</v>
      </c>
      <c r="M226" t="s">
        <v>31</v>
      </c>
      <c r="N226">
        <v>0</v>
      </c>
      <c r="O226" t="s">
        <v>436</v>
      </c>
      <c r="Q226" t="s">
        <v>118</v>
      </c>
      <c r="S226">
        <v>1</v>
      </c>
      <c r="T226" t="s">
        <v>148</v>
      </c>
      <c r="W226" t="s">
        <v>1181</v>
      </c>
      <c r="X226" t="s">
        <v>150</v>
      </c>
      <c r="Z226">
        <v>3</v>
      </c>
      <c r="AA226" t="s">
        <v>1182</v>
      </c>
      <c r="AB226" t="s">
        <v>47</v>
      </c>
      <c r="AH226" t="s">
        <v>98</v>
      </c>
      <c r="AM226" t="s">
        <v>123</v>
      </c>
      <c r="AO226">
        <v>4</v>
      </c>
      <c r="AQ226">
        <v>8</v>
      </c>
      <c r="AR226">
        <v>9</v>
      </c>
      <c r="AS226" t="s">
        <v>1183</v>
      </c>
      <c r="AT226" t="s">
        <v>136</v>
      </c>
      <c r="AV226">
        <v>7</v>
      </c>
      <c r="AW226" t="s">
        <v>1184</v>
      </c>
    </row>
    <row r="227" spans="1:53" x14ac:dyDescent="0.25">
      <c r="A227">
        <v>225</v>
      </c>
      <c r="C227" s="32" t="s">
        <v>71</v>
      </c>
      <c r="D227" s="32" t="s">
        <v>72</v>
      </c>
      <c r="E227" s="32" t="s">
        <v>73</v>
      </c>
      <c r="H227" s="17">
        <v>24</v>
      </c>
      <c r="I227">
        <v>8</v>
      </c>
      <c r="J227">
        <v>2</v>
      </c>
      <c r="K227">
        <v>9</v>
      </c>
      <c r="L227">
        <v>30</v>
      </c>
      <c r="M227" t="s">
        <v>32</v>
      </c>
      <c r="N227">
        <v>1</v>
      </c>
      <c r="O227" t="s">
        <v>155</v>
      </c>
      <c r="Q227" t="s">
        <v>156</v>
      </c>
      <c r="S227">
        <v>0</v>
      </c>
      <c r="AB227" t="s">
        <v>48</v>
      </c>
      <c r="AF227" t="s">
        <v>96</v>
      </c>
      <c r="AH227" t="s">
        <v>98</v>
      </c>
      <c r="AM227" t="s">
        <v>133</v>
      </c>
      <c r="AO227">
        <v>6</v>
      </c>
      <c r="AP227">
        <v>3</v>
      </c>
      <c r="AR227">
        <v>60</v>
      </c>
      <c r="AS227" t="s">
        <v>1185</v>
      </c>
      <c r="AU227" t="s">
        <v>1186</v>
      </c>
      <c r="AV227">
        <v>10</v>
      </c>
      <c r="AW227" t="s">
        <v>1187</v>
      </c>
      <c r="AX227" t="s">
        <v>1188</v>
      </c>
      <c r="AY227" t="s">
        <v>1189</v>
      </c>
      <c r="BA227" t="s">
        <v>1189</v>
      </c>
    </row>
    <row r="228" spans="1:53" x14ac:dyDescent="0.25">
      <c r="A228">
        <v>226</v>
      </c>
      <c r="B228" s="32" t="s">
        <v>70</v>
      </c>
      <c r="C228" s="32" t="s">
        <v>71</v>
      </c>
      <c r="F228" s="32" t="s">
        <v>74</v>
      </c>
      <c r="H228" s="17">
        <v>29</v>
      </c>
      <c r="I228">
        <v>6</v>
      </c>
      <c r="J228">
        <v>10</v>
      </c>
      <c r="K228">
        <v>8</v>
      </c>
      <c r="L228">
        <v>12</v>
      </c>
      <c r="M228" t="s">
        <v>23</v>
      </c>
      <c r="N228">
        <v>1</v>
      </c>
      <c r="O228" t="s">
        <v>117</v>
      </c>
      <c r="Q228" t="s">
        <v>130</v>
      </c>
      <c r="S228">
        <v>1</v>
      </c>
      <c r="T228" t="s">
        <v>119</v>
      </c>
      <c r="V228" t="s">
        <v>141</v>
      </c>
      <c r="X228" t="s">
        <v>281</v>
      </c>
      <c r="Z228">
        <v>4</v>
      </c>
      <c r="AA228" t="s">
        <v>393</v>
      </c>
      <c r="AB228" t="s">
        <v>44</v>
      </c>
      <c r="AE228" t="s">
        <v>95</v>
      </c>
      <c r="AM228" t="s">
        <v>1122</v>
      </c>
      <c r="AO228">
        <v>5</v>
      </c>
      <c r="AP228">
        <v>2</v>
      </c>
      <c r="AR228">
        <v>6</v>
      </c>
      <c r="AS228" t="s">
        <v>1190</v>
      </c>
      <c r="AU228" t="s">
        <v>1191</v>
      </c>
      <c r="AV228">
        <v>8</v>
      </c>
      <c r="AW228" t="s">
        <v>1192</v>
      </c>
      <c r="AY228" t="s">
        <v>1193</v>
      </c>
      <c r="BA228" t="s">
        <v>1193</v>
      </c>
    </row>
    <row r="229" spans="1:53" x14ac:dyDescent="0.25">
      <c r="A229">
        <v>227</v>
      </c>
      <c r="C229" s="32" t="s">
        <v>71</v>
      </c>
      <c r="H229" s="17">
        <v>27</v>
      </c>
      <c r="I229">
        <v>6</v>
      </c>
      <c r="J229">
        <v>0</v>
      </c>
      <c r="K229">
        <v>8</v>
      </c>
      <c r="L229">
        <v>5</v>
      </c>
      <c r="M229" t="s">
        <v>28</v>
      </c>
      <c r="N229">
        <v>1</v>
      </c>
      <c r="O229" t="s">
        <v>117</v>
      </c>
      <c r="R229" t="s">
        <v>1194</v>
      </c>
      <c r="S229">
        <v>0</v>
      </c>
      <c r="AB229" t="s">
        <v>44</v>
      </c>
      <c r="AG229" t="s">
        <v>97</v>
      </c>
      <c r="AM229" t="s">
        <v>144</v>
      </c>
      <c r="AO229">
        <v>4</v>
      </c>
      <c r="AQ229" t="s">
        <v>1195</v>
      </c>
      <c r="AR229">
        <v>3</v>
      </c>
      <c r="AS229" t="s">
        <v>1196</v>
      </c>
      <c r="AT229" t="s">
        <v>136</v>
      </c>
      <c r="AV229">
        <v>8</v>
      </c>
      <c r="AW229" t="s">
        <v>1197</v>
      </c>
      <c r="AX229" t="s">
        <v>1198</v>
      </c>
      <c r="AY229" t="s">
        <v>193</v>
      </c>
      <c r="BA229" t="s">
        <v>193</v>
      </c>
    </row>
    <row r="230" spans="1:53" x14ac:dyDescent="0.25">
      <c r="A230">
        <v>228</v>
      </c>
      <c r="B230" s="32" t="s">
        <v>70</v>
      </c>
      <c r="C230" s="32" t="s">
        <v>71</v>
      </c>
      <c r="E230" s="32" t="s">
        <v>73</v>
      </c>
      <c r="H230" s="17">
        <v>24</v>
      </c>
      <c r="I230">
        <v>8</v>
      </c>
      <c r="J230">
        <v>45</v>
      </c>
      <c r="K230">
        <v>8</v>
      </c>
      <c r="L230">
        <v>6</v>
      </c>
      <c r="M230" t="s">
        <v>31</v>
      </c>
      <c r="N230">
        <v>0</v>
      </c>
      <c r="O230" t="s">
        <v>129</v>
      </c>
      <c r="Q230" t="s">
        <v>118</v>
      </c>
      <c r="S230">
        <v>1</v>
      </c>
      <c r="T230" t="s">
        <v>95</v>
      </c>
      <c r="V230" t="s">
        <v>141</v>
      </c>
      <c r="X230" t="s">
        <v>209</v>
      </c>
      <c r="Z230">
        <v>1</v>
      </c>
      <c r="AA230" t="s">
        <v>1199</v>
      </c>
      <c r="AB230" t="s">
        <v>44</v>
      </c>
      <c r="AE230" t="s">
        <v>95</v>
      </c>
      <c r="AM230" t="s">
        <v>144</v>
      </c>
      <c r="AO230">
        <v>6</v>
      </c>
      <c r="AP230">
        <v>5</v>
      </c>
      <c r="AR230">
        <v>25</v>
      </c>
      <c r="AS230" t="s">
        <v>1200</v>
      </c>
      <c r="AT230" t="s">
        <v>136</v>
      </c>
      <c r="AV230">
        <v>10</v>
      </c>
      <c r="AW230" t="s">
        <v>1201</v>
      </c>
      <c r="AX230" t="s">
        <v>1202</v>
      </c>
    </row>
    <row r="231" spans="1:53" x14ac:dyDescent="0.25">
      <c r="A231">
        <v>229</v>
      </c>
      <c r="B231" s="32" t="s">
        <v>70</v>
      </c>
      <c r="H231" s="17">
        <v>47</v>
      </c>
      <c r="I231">
        <v>7</v>
      </c>
      <c r="J231">
        <v>60</v>
      </c>
      <c r="K231">
        <v>8</v>
      </c>
      <c r="L231">
        <v>5</v>
      </c>
      <c r="M231" t="s">
        <v>32</v>
      </c>
      <c r="N231">
        <v>0</v>
      </c>
      <c r="O231" t="s">
        <v>155</v>
      </c>
      <c r="Q231" t="s">
        <v>156</v>
      </c>
      <c r="S231">
        <v>1</v>
      </c>
      <c r="U231" t="s">
        <v>1203</v>
      </c>
      <c r="V231" t="s">
        <v>141</v>
      </c>
      <c r="X231" t="s">
        <v>168</v>
      </c>
      <c r="Z231">
        <v>15</v>
      </c>
      <c r="AA231" t="s">
        <v>1204</v>
      </c>
      <c r="AB231" t="s">
        <v>44</v>
      </c>
      <c r="AE231" t="s">
        <v>95</v>
      </c>
      <c r="AM231" t="s">
        <v>133</v>
      </c>
      <c r="AO231">
        <v>15</v>
      </c>
      <c r="AP231">
        <v>5</v>
      </c>
      <c r="AR231">
        <v>40</v>
      </c>
      <c r="AS231" t="s">
        <v>1205</v>
      </c>
      <c r="AT231" t="s">
        <v>136</v>
      </c>
      <c r="AV231">
        <v>10</v>
      </c>
      <c r="AW231" t="s">
        <v>1206</v>
      </c>
      <c r="AX231" t="s">
        <v>815</v>
      </c>
      <c r="AY231" t="s">
        <v>815</v>
      </c>
      <c r="BA231" t="s">
        <v>815</v>
      </c>
    </row>
    <row r="232" spans="1:53" ht="30" x14ac:dyDescent="0.25">
      <c r="A232">
        <v>230</v>
      </c>
      <c r="C232" s="32" t="s">
        <v>71</v>
      </c>
      <c r="F232" s="32" t="s">
        <v>74</v>
      </c>
      <c r="H232" s="17">
        <v>40</v>
      </c>
      <c r="I232">
        <v>7</v>
      </c>
      <c r="J232">
        <v>0</v>
      </c>
      <c r="K232">
        <v>14</v>
      </c>
      <c r="L232">
        <v>12</v>
      </c>
      <c r="M232" t="s">
        <v>29</v>
      </c>
      <c r="N232">
        <v>1</v>
      </c>
      <c r="O232" t="s">
        <v>129</v>
      </c>
      <c r="Q232" t="s">
        <v>156</v>
      </c>
      <c r="S232">
        <v>1</v>
      </c>
      <c r="T232" t="s">
        <v>95</v>
      </c>
      <c r="V232" t="s">
        <v>141</v>
      </c>
      <c r="X232" t="s">
        <v>121</v>
      </c>
      <c r="Z232">
        <v>15</v>
      </c>
      <c r="AA232" t="s">
        <v>1207</v>
      </c>
      <c r="AB232" t="s">
        <v>44</v>
      </c>
      <c r="AG232" t="s">
        <v>97</v>
      </c>
      <c r="AH232" t="s">
        <v>98</v>
      </c>
      <c r="AI232" t="s">
        <v>99</v>
      </c>
      <c r="AJ232" t="s">
        <v>100</v>
      </c>
      <c r="AM232" t="s">
        <v>144</v>
      </c>
      <c r="AO232">
        <v>2</v>
      </c>
      <c r="AP232">
        <v>3</v>
      </c>
      <c r="AR232">
        <v>4</v>
      </c>
      <c r="AS232" s="16" t="s">
        <v>255</v>
      </c>
      <c r="AT232" t="s">
        <v>136</v>
      </c>
      <c r="AV232">
        <v>8</v>
      </c>
      <c r="AW232" s="16" t="s">
        <v>255</v>
      </c>
      <c r="AX232" s="16" t="s">
        <v>255</v>
      </c>
      <c r="AY232" s="16" t="s">
        <v>255</v>
      </c>
      <c r="BA232" s="16" t="s">
        <v>255</v>
      </c>
    </row>
    <row r="233" spans="1:53" x14ac:dyDescent="0.25">
      <c r="A233">
        <v>231</v>
      </c>
      <c r="B233" s="32" t="s">
        <v>70</v>
      </c>
      <c r="C233" s="32" t="s">
        <v>71</v>
      </c>
      <c r="D233" s="32" t="s">
        <v>72</v>
      </c>
      <c r="F233" s="32" t="s">
        <v>74</v>
      </c>
      <c r="H233" s="17">
        <v>24</v>
      </c>
      <c r="I233">
        <v>8</v>
      </c>
      <c r="J233">
        <v>120</v>
      </c>
      <c r="K233">
        <v>15</v>
      </c>
      <c r="L233">
        <v>2</v>
      </c>
      <c r="M233" t="s">
        <v>30</v>
      </c>
      <c r="N233">
        <v>1</v>
      </c>
      <c r="O233" t="s">
        <v>139</v>
      </c>
      <c r="Q233" t="s">
        <v>156</v>
      </c>
      <c r="S233">
        <v>1</v>
      </c>
      <c r="T233" t="s">
        <v>264</v>
      </c>
      <c r="V233" t="s">
        <v>398</v>
      </c>
      <c r="Y233" t="s">
        <v>1208</v>
      </c>
      <c r="Z233">
        <v>0</v>
      </c>
      <c r="AA233" t="s">
        <v>1209</v>
      </c>
      <c r="AB233" t="s">
        <v>44</v>
      </c>
      <c r="AF233" t="s">
        <v>96</v>
      </c>
      <c r="AM233" t="s">
        <v>214</v>
      </c>
      <c r="AO233">
        <v>6</v>
      </c>
      <c r="AP233">
        <v>4</v>
      </c>
      <c r="AR233">
        <v>100</v>
      </c>
      <c r="AS233" t="s">
        <v>1210</v>
      </c>
      <c r="AT233" t="s">
        <v>136</v>
      </c>
      <c r="AV233">
        <v>10</v>
      </c>
      <c r="AW233" t="s">
        <v>1211</v>
      </c>
      <c r="AX233" t="s">
        <v>1212</v>
      </c>
      <c r="AY233" t="s">
        <v>1213</v>
      </c>
      <c r="BA233" t="s">
        <v>1213</v>
      </c>
    </row>
    <row r="234" spans="1:53" x14ac:dyDescent="0.25">
      <c r="A234">
        <v>232</v>
      </c>
      <c r="C234" s="32" t="s">
        <v>71</v>
      </c>
      <c r="F234" s="32" t="s">
        <v>74</v>
      </c>
      <c r="H234" s="17">
        <v>27</v>
      </c>
      <c r="I234">
        <v>7</v>
      </c>
      <c r="J234">
        <v>40</v>
      </c>
      <c r="K234">
        <v>14</v>
      </c>
      <c r="L234">
        <v>4</v>
      </c>
      <c r="M234" t="s">
        <v>33</v>
      </c>
      <c r="N234">
        <v>0</v>
      </c>
      <c r="O234" t="s">
        <v>139</v>
      </c>
      <c r="Q234" t="s">
        <v>160</v>
      </c>
      <c r="S234">
        <v>1</v>
      </c>
      <c r="T234" t="s">
        <v>737</v>
      </c>
      <c r="V234" t="s">
        <v>430</v>
      </c>
      <c r="X234" t="s">
        <v>150</v>
      </c>
      <c r="Z234">
        <v>6</v>
      </c>
      <c r="AA234" t="s">
        <v>1214</v>
      </c>
      <c r="AB234" t="s">
        <v>44</v>
      </c>
      <c r="AD234" t="s">
        <v>94</v>
      </c>
      <c r="AM234" t="s">
        <v>123</v>
      </c>
      <c r="AO234">
        <v>6</v>
      </c>
      <c r="AP234">
        <v>2</v>
      </c>
      <c r="AR234">
        <v>100</v>
      </c>
      <c r="AS234" t="s">
        <v>1215</v>
      </c>
      <c r="AT234" t="s">
        <v>126</v>
      </c>
      <c r="AV234">
        <v>10</v>
      </c>
      <c r="AW234" t="s">
        <v>1216</v>
      </c>
      <c r="AX234" t="s">
        <v>1217</v>
      </c>
      <c r="AY234" t="s">
        <v>1218</v>
      </c>
      <c r="BA234" t="s">
        <v>1218</v>
      </c>
    </row>
    <row r="235" spans="1:53" x14ac:dyDescent="0.25">
      <c r="A235">
        <v>233</v>
      </c>
      <c r="B235" s="32" t="s">
        <v>70</v>
      </c>
      <c r="C235" s="32" t="s">
        <v>71</v>
      </c>
      <c r="F235" s="32" t="s">
        <v>74</v>
      </c>
      <c r="H235" s="17">
        <v>31</v>
      </c>
      <c r="I235">
        <v>6</v>
      </c>
      <c r="J235">
        <v>35</v>
      </c>
      <c r="K235">
        <v>9</v>
      </c>
      <c r="L235">
        <v>20</v>
      </c>
      <c r="M235" t="s">
        <v>34</v>
      </c>
      <c r="N235">
        <v>1</v>
      </c>
      <c r="O235" t="s">
        <v>117</v>
      </c>
      <c r="Q235" t="s">
        <v>156</v>
      </c>
      <c r="S235">
        <v>1</v>
      </c>
      <c r="T235" t="s">
        <v>453</v>
      </c>
      <c r="V235" t="s">
        <v>120</v>
      </c>
      <c r="X235" t="s">
        <v>150</v>
      </c>
      <c r="Z235">
        <v>5</v>
      </c>
      <c r="AA235" t="s">
        <v>1219</v>
      </c>
      <c r="AB235" t="s">
        <v>46</v>
      </c>
      <c r="AH235" t="s">
        <v>98</v>
      </c>
      <c r="AM235" t="s">
        <v>133</v>
      </c>
      <c r="AO235">
        <v>25</v>
      </c>
      <c r="AQ235">
        <v>30</v>
      </c>
      <c r="AR235">
        <v>10</v>
      </c>
      <c r="AS235" t="s">
        <v>1220</v>
      </c>
      <c r="AU235" t="s">
        <v>1221</v>
      </c>
      <c r="AV235">
        <v>10</v>
      </c>
      <c r="AW235" t="s">
        <v>1222</v>
      </c>
      <c r="AX235" t="s">
        <v>1223</v>
      </c>
      <c r="AY235" t="s">
        <v>1224</v>
      </c>
      <c r="BA235" t="s">
        <v>1224</v>
      </c>
    </row>
    <row r="236" spans="1:53" x14ac:dyDescent="0.25">
      <c r="A236">
        <v>234</v>
      </c>
      <c r="C236" s="32" t="s">
        <v>71</v>
      </c>
      <c r="F236" s="32" t="s">
        <v>74</v>
      </c>
      <c r="H236" s="17">
        <v>38</v>
      </c>
      <c r="I236">
        <v>6</v>
      </c>
      <c r="J236">
        <v>40</v>
      </c>
      <c r="K236">
        <v>10</v>
      </c>
      <c r="L236">
        <v>10</v>
      </c>
      <c r="M236" t="s">
        <v>34</v>
      </c>
      <c r="N236">
        <v>1</v>
      </c>
      <c r="O236" t="s">
        <v>129</v>
      </c>
      <c r="Q236" t="s">
        <v>156</v>
      </c>
      <c r="S236">
        <v>1</v>
      </c>
      <c r="T236" t="s">
        <v>195</v>
      </c>
      <c r="V236" t="s">
        <v>120</v>
      </c>
      <c r="Y236" t="s">
        <v>944</v>
      </c>
      <c r="Z236">
        <v>6</v>
      </c>
      <c r="AA236" t="s">
        <v>208</v>
      </c>
      <c r="AB236" t="s">
        <v>48</v>
      </c>
      <c r="AH236" t="s">
        <v>98</v>
      </c>
      <c r="AM236" t="s">
        <v>123</v>
      </c>
      <c r="AO236">
        <v>12</v>
      </c>
      <c r="AQ236">
        <v>12</v>
      </c>
      <c r="AR236">
        <v>4</v>
      </c>
      <c r="AS236" t="s">
        <v>1225</v>
      </c>
      <c r="AT236" t="s">
        <v>136</v>
      </c>
      <c r="AV236">
        <v>9</v>
      </c>
      <c r="AW236" t="s">
        <v>1226</v>
      </c>
    </row>
    <row r="237" spans="1:53" x14ac:dyDescent="0.25">
      <c r="A237">
        <v>235</v>
      </c>
      <c r="C237" s="32" t="s">
        <v>71</v>
      </c>
      <c r="H237" s="17">
        <v>31</v>
      </c>
      <c r="I237">
        <v>7</v>
      </c>
      <c r="J237">
        <v>60</v>
      </c>
      <c r="K237">
        <v>10</v>
      </c>
      <c r="L237">
        <v>5</v>
      </c>
      <c r="M237" t="s">
        <v>29</v>
      </c>
      <c r="N237">
        <v>1</v>
      </c>
      <c r="O237" t="s">
        <v>155</v>
      </c>
      <c r="Q237" t="s">
        <v>156</v>
      </c>
      <c r="S237">
        <v>1</v>
      </c>
      <c r="T237" t="s">
        <v>96</v>
      </c>
      <c r="V237" t="s">
        <v>141</v>
      </c>
      <c r="X237" t="s">
        <v>618</v>
      </c>
      <c r="Z237">
        <v>9</v>
      </c>
      <c r="AA237" t="s">
        <v>1227</v>
      </c>
      <c r="AB237" t="s">
        <v>44</v>
      </c>
      <c r="AH237" t="s">
        <v>98</v>
      </c>
      <c r="AM237" t="s">
        <v>133</v>
      </c>
      <c r="AO237">
        <v>5</v>
      </c>
      <c r="AQ237">
        <v>20</v>
      </c>
      <c r="AR237">
        <v>20</v>
      </c>
      <c r="AS237" t="s">
        <v>1228</v>
      </c>
      <c r="AT237" t="s">
        <v>136</v>
      </c>
      <c r="AV237">
        <v>9</v>
      </c>
      <c r="AW237" t="s">
        <v>1229</v>
      </c>
      <c r="AX237" t="s">
        <v>1230</v>
      </c>
    </row>
    <row r="238" spans="1:53" x14ac:dyDescent="0.25">
      <c r="A238">
        <v>236</v>
      </c>
      <c r="B238" s="32" t="s">
        <v>70</v>
      </c>
      <c r="E238" s="32" t="s">
        <v>73</v>
      </c>
      <c r="F238" s="32" t="s">
        <v>74</v>
      </c>
      <c r="H238" s="17">
        <v>41</v>
      </c>
      <c r="I238">
        <v>6</v>
      </c>
      <c r="J238">
        <v>40</v>
      </c>
      <c r="K238">
        <v>4</v>
      </c>
      <c r="L238">
        <v>5</v>
      </c>
      <c r="M238" t="s">
        <v>23</v>
      </c>
      <c r="N238">
        <v>1</v>
      </c>
      <c r="O238" t="s">
        <v>139</v>
      </c>
      <c r="R238" t="s">
        <v>1231</v>
      </c>
      <c r="S238">
        <v>1</v>
      </c>
      <c r="T238" t="s">
        <v>119</v>
      </c>
      <c r="V238" t="s">
        <v>120</v>
      </c>
      <c r="Y238" t="s">
        <v>1232</v>
      </c>
      <c r="Z238">
        <v>20</v>
      </c>
      <c r="AA238" t="s">
        <v>1233</v>
      </c>
      <c r="AB238" t="s">
        <v>44</v>
      </c>
      <c r="AC238" t="s">
        <v>93</v>
      </c>
      <c r="AG238" t="s">
        <v>97</v>
      </c>
      <c r="AL238" t="s">
        <v>1234</v>
      </c>
      <c r="AM238" t="s">
        <v>133</v>
      </c>
      <c r="AO238">
        <v>6</v>
      </c>
      <c r="AP238">
        <v>4</v>
      </c>
      <c r="AR238">
        <v>150</v>
      </c>
      <c r="AS238" t="s">
        <v>1235</v>
      </c>
      <c r="AT238" t="s">
        <v>136</v>
      </c>
      <c r="AV238">
        <v>10</v>
      </c>
      <c r="AW238" t="s">
        <v>1236</v>
      </c>
      <c r="AX238" t="s">
        <v>1237</v>
      </c>
    </row>
    <row r="239" spans="1:53" x14ac:dyDescent="0.25">
      <c r="A239">
        <v>237</v>
      </c>
      <c r="B239" s="32" t="s">
        <v>70</v>
      </c>
      <c r="H239" s="17">
        <v>49</v>
      </c>
      <c r="I239">
        <v>8</v>
      </c>
      <c r="J239">
        <v>0</v>
      </c>
      <c r="K239">
        <v>10</v>
      </c>
      <c r="L239">
        <v>12</v>
      </c>
      <c r="M239" t="s">
        <v>31</v>
      </c>
      <c r="N239">
        <v>0</v>
      </c>
      <c r="O239" t="s">
        <v>129</v>
      </c>
      <c r="Q239" t="s">
        <v>160</v>
      </c>
      <c r="S239">
        <v>1</v>
      </c>
      <c r="T239" t="s">
        <v>200</v>
      </c>
      <c r="V239" t="s">
        <v>141</v>
      </c>
      <c r="X239" t="s">
        <v>150</v>
      </c>
      <c r="Z239">
        <v>1</v>
      </c>
      <c r="AA239" t="s">
        <v>1238</v>
      </c>
      <c r="AB239" t="s">
        <v>46</v>
      </c>
      <c r="AE239" t="s">
        <v>95</v>
      </c>
      <c r="AM239" t="s">
        <v>214</v>
      </c>
      <c r="AO239">
        <v>20</v>
      </c>
      <c r="AQ239">
        <v>10</v>
      </c>
      <c r="AR239">
        <v>40</v>
      </c>
      <c r="AS239" t="s">
        <v>1239</v>
      </c>
      <c r="AT239" t="s">
        <v>136</v>
      </c>
      <c r="AV239">
        <v>9</v>
      </c>
      <c r="AW239" t="s">
        <v>1240</v>
      </c>
      <c r="AY239" t="s">
        <v>1241</v>
      </c>
      <c r="BA239" t="s">
        <v>1241</v>
      </c>
    </row>
    <row r="240" spans="1:53" x14ac:dyDescent="0.25">
      <c r="A240">
        <v>238</v>
      </c>
      <c r="B240" s="32" t="s">
        <v>70</v>
      </c>
      <c r="H240" s="17">
        <v>25</v>
      </c>
      <c r="I240">
        <v>8</v>
      </c>
      <c r="J240">
        <v>80</v>
      </c>
      <c r="K240">
        <v>8</v>
      </c>
      <c r="L240">
        <v>15</v>
      </c>
      <c r="M240" t="s">
        <v>28</v>
      </c>
      <c r="N240">
        <v>0</v>
      </c>
      <c r="O240" t="s">
        <v>194</v>
      </c>
      <c r="Q240" t="s">
        <v>118</v>
      </c>
      <c r="S240">
        <v>0</v>
      </c>
      <c r="AB240" t="s">
        <v>44</v>
      </c>
      <c r="AE240" t="s">
        <v>95</v>
      </c>
      <c r="AG240" t="s">
        <v>97</v>
      </c>
      <c r="AM240" t="s">
        <v>133</v>
      </c>
      <c r="AO240">
        <v>15</v>
      </c>
      <c r="AP240">
        <v>5</v>
      </c>
      <c r="AR240">
        <v>20</v>
      </c>
      <c r="AS240" t="s">
        <v>1242</v>
      </c>
      <c r="AT240" t="s">
        <v>126</v>
      </c>
      <c r="AV240">
        <v>10</v>
      </c>
      <c r="AW240" t="s">
        <v>1243</v>
      </c>
      <c r="AX240" t="s">
        <v>1244</v>
      </c>
    </row>
    <row r="241" spans="1:53" ht="409.5" x14ac:dyDescent="0.25">
      <c r="A241">
        <v>239</v>
      </c>
      <c r="B241" s="32" t="s">
        <v>70</v>
      </c>
      <c r="H241" s="17">
        <v>29</v>
      </c>
      <c r="I241">
        <v>8</v>
      </c>
      <c r="J241">
        <v>10</v>
      </c>
      <c r="K241">
        <v>10</v>
      </c>
      <c r="L241">
        <v>8</v>
      </c>
      <c r="M241" t="s">
        <v>33</v>
      </c>
      <c r="N241">
        <v>0</v>
      </c>
      <c r="O241" t="s">
        <v>139</v>
      </c>
      <c r="Q241" t="s">
        <v>156</v>
      </c>
      <c r="S241">
        <v>1</v>
      </c>
      <c r="T241" t="s">
        <v>200</v>
      </c>
      <c r="V241" t="s">
        <v>141</v>
      </c>
      <c r="X241" t="s">
        <v>281</v>
      </c>
      <c r="Z241">
        <v>3</v>
      </c>
      <c r="AB241" t="s">
        <v>44</v>
      </c>
      <c r="AC241" t="s">
        <v>93</v>
      </c>
      <c r="AE241" t="s">
        <v>95</v>
      </c>
      <c r="AM241" t="s">
        <v>133</v>
      </c>
      <c r="AO241">
        <v>6</v>
      </c>
      <c r="AP241">
        <v>5</v>
      </c>
      <c r="AR241">
        <v>12</v>
      </c>
      <c r="AS241" t="s">
        <v>1245</v>
      </c>
      <c r="AT241" t="s">
        <v>126</v>
      </c>
      <c r="AV241">
        <v>10</v>
      </c>
      <c r="AW241" t="s">
        <v>1246</v>
      </c>
      <c r="AX241" t="s">
        <v>1247</v>
      </c>
      <c r="AY241" s="16" t="s">
        <v>1248</v>
      </c>
      <c r="BA241" s="16" t="s">
        <v>1248</v>
      </c>
    </row>
    <row r="242" spans="1:53" x14ac:dyDescent="0.25">
      <c r="A242">
        <v>240</v>
      </c>
      <c r="B242" s="32" t="s">
        <v>70</v>
      </c>
      <c r="F242" s="32" t="s">
        <v>74</v>
      </c>
      <c r="H242" s="17">
        <v>43</v>
      </c>
      <c r="I242">
        <v>7</v>
      </c>
      <c r="J242">
        <v>150</v>
      </c>
      <c r="K242">
        <v>12</v>
      </c>
      <c r="L242">
        <v>24</v>
      </c>
      <c r="M242" t="s">
        <v>24</v>
      </c>
      <c r="N242">
        <v>0</v>
      </c>
      <c r="O242" t="s">
        <v>129</v>
      </c>
      <c r="Q242" t="s">
        <v>156</v>
      </c>
      <c r="S242">
        <v>1</v>
      </c>
      <c r="T242" t="s">
        <v>264</v>
      </c>
      <c r="V242" t="s">
        <v>141</v>
      </c>
      <c r="X242" t="s">
        <v>142</v>
      </c>
      <c r="Z242">
        <v>23</v>
      </c>
      <c r="AA242" t="s">
        <v>1249</v>
      </c>
      <c r="AB242" t="s">
        <v>47</v>
      </c>
      <c r="AE242" t="s">
        <v>95</v>
      </c>
      <c r="AM242" t="s">
        <v>144</v>
      </c>
      <c r="AO242">
        <v>2</v>
      </c>
      <c r="AP242">
        <v>2</v>
      </c>
      <c r="AR242">
        <v>5</v>
      </c>
      <c r="AS242" t="s">
        <v>1250</v>
      </c>
      <c r="AU242" t="s">
        <v>1251</v>
      </c>
      <c r="AV242">
        <v>10</v>
      </c>
      <c r="AW242" t="s">
        <v>1252</v>
      </c>
      <c r="AX242" t="s">
        <v>1253</v>
      </c>
      <c r="AY242" t="s">
        <v>1254</v>
      </c>
      <c r="BA242" t="s">
        <v>1254</v>
      </c>
    </row>
    <row r="243" spans="1:53" ht="285" x14ac:dyDescent="0.25">
      <c r="A243">
        <v>241</v>
      </c>
      <c r="B243" s="32" t="s">
        <v>70</v>
      </c>
      <c r="F243" s="32" t="s">
        <v>74</v>
      </c>
      <c r="H243" s="17">
        <v>29</v>
      </c>
      <c r="I243">
        <v>7</v>
      </c>
      <c r="J243">
        <v>60</v>
      </c>
      <c r="K243">
        <v>14</v>
      </c>
      <c r="L243">
        <v>2</v>
      </c>
      <c r="M243" t="s">
        <v>25</v>
      </c>
      <c r="N243">
        <v>1</v>
      </c>
      <c r="O243" t="s">
        <v>436</v>
      </c>
      <c r="R243" t="s">
        <v>1255</v>
      </c>
      <c r="S243">
        <v>1</v>
      </c>
      <c r="T243" t="s">
        <v>119</v>
      </c>
      <c r="V243" t="s">
        <v>120</v>
      </c>
      <c r="X243" t="s">
        <v>142</v>
      </c>
      <c r="Z243">
        <v>6</v>
      </c>
      <c r="AA243" t="s">
        <v>1256</v>
      </c>
      <c r="AB243" t="s">
        <v>46</v>
      </c>
      <c r="AK243" t="s">
        <v>101</v>
      </c>
      <c r="AO243">
        <v>0</v>
      </c>
      <c r="AT243" t="s">
        <v>136</v>
      </c>
      <c r="AV243">
        <v>10</v>
      </c>
      <c r="AW243" s="16" t="s">
        <v>1257</v>
      </c>
      <c r="AX243" t="s">
        <v>1258</v>
      </c>
      <c r="AY243" t="s">
        <v>1259</v>
      </c>
      <c r="BA243" t="s">
        <v>1259</v>
      </c>
    </row>
    <row r="244" spans="1:53" x14ac:dyDescent="0.25">
      <c r="A244">
        <v>242</v>
      </c>
      <c r="C244" s="32" t="s">
        <v>71</v>
      </c>
      <c r="H244" s="17">
        <v>49</v>
      </c>
      <c r="I244">
        <v>8</v>
      </c>
      <c r="J244">
        <v>0</v>
      </c>
      <c r="K244">
        <v>12</v>
      </c>
      <c r="L244">
        <v>15</v>
      </c>
      <c r="M244" t="s">
        <v>25</v>
      </c>
      <c r="N244">
        <v>0</v>
      </c>
      <c r="O244" t="s">
        <v>155</v>
      </c>
      <c r="R244" t="s">
        <v>1260</v>
      </c>
      <c r="S244">
        <v>1</v>
      </c>
      <c r="T244" t="s">
        <v>565</v>
      </c>
      <c r="W244" t="s">
        <v>1261</v>
      </c>
      <c r="X244" t="s">
        <v>150</v>
      </c>
      <c r="Z244">
        <v>20</v>
      </c>
      <c r="AA244" t="s">
        <v>1262</v>
      </c>
      <c r="AB244" t="s">
        <v>44</v>
      </c>
      <c r="AE244" t="s">
        <v>95</v>
      </c>
      <c r="AF244" t="s">
        <v>96</v>
      </c>
      <c r="AM244" t="s">
        <v>133</v>
      </c>
      <c r="AO244">
        <v>6</v>
      </c>
      <c r="AP244">
        <v>6</v>
      </c>
      <c r="AR244">
        <v>8</v>
      </c>
      <c r="AS244" t="s">
        <v>1263</v>
      </c>
      <c r="AT244" t="s">
        <v>126</v>
      </c>
      <c r="AV244">
        <v>8</v>
      </c>
      <c r="AW244" t="s">
        <v>1264</v>
      </c>
      <c r="AX244" t="s">
        <v>1265</v>
      </c>
      <c r="AY244" t="s">
        <v>1266</v>
      </c>
      <c r="BA244" t="s">
        <v>1266</v>
      </c>
    </row>
    <row r="245" spans="1:53" x14ac:dyDescent="0.25">
      <c r="A245">
        <v>243</v>
      </c>
      <c r="D245" s="32" t="s">
        <v>72</v>
      </c>
      <c r="H245" s="17">
        <v>23</v>
      </c>
      <c r="I245">
        <v>7</v>
      </c>
      <c r="J245">
        <v>40</v>
      </c>
      <c r="K245">
        <v>9</v>
      </c>
      <c r="L245">
        <v>4</v>
      </c>
      <c r="M245" t="s">
        <v>32</v>
      </c>
      <c r="N245">
        <v>1</v>
      </c>
      <c r="O245" t="s">
        <v>129</v>
      </c>
      <c r="Q245" t="s">
        <v>118</v>
      </c>
      <c r="S245">
        <v>1</v>
      </c>
      <c r="T245" t="s">
        <v>148</v>
      </c>
      <c r="W245" t="s">
        <v>1267</v>
      </c>
      <c r="X245" t="s">
        <v>271</v>
      </c>
      <c r="Z245">
        <v>1</v>
      </c>
      <c r="AA245" t="s">
        <v>1268</v>
      </c>
      <c r="AB245" t="s">
        <v>47</v>
      </c>
      <c r="AE245" t="s">
        <v>95</v>
      </c>
      <c r="AF245" t="s">
        <v>96</v>
      </c>
      <c r="AM245" t="s">
        <v>133</v>
      </c>
      <c r="AO245">
        <v>20</v>
      </c>
      <c r="AP245">
        <v>5</v>
      </c>
      <c r="AR245">
        <v>5</v>
      </c>
      <c r="AS245" t="s">
        <v>1269</v>
      </c>
      <c r="AT245" t="s">
        <v>126</v>
      </c>
      <c r="AV245">
        <v>10</v>
      </c>
      <c r="AW245" t="s">
        <v>1270</v>
      </c>
      <c r="AX245" t="s">
        <v>1271</v>
      </c>
      <c r="AY245" t="s">
        <v>1272</v>
      </c>
      <c r="BA245" t="s">
        <v>1272</v>
      </c>
    </row>
    <row r="246" spans="1:53" x14ac:dyDescent="0.25">
      <c r="A246">
        <v>244</v>
      </c>
      <c r="B246" s="32" t="s">
        <v>70</v>
      </c>
      <c r="D246" s="32" t="s">
        <v>72</v>
      </c>
      <c r="F246" s="32" t="s">
        <v>74</v>
      </c>
      <c r="H246" s="17">
        <v>47</v>
      </c>
      <c r="I246">
        <v>5</v>
      </c>
      <c r="J246">
        <v>3</v>
      </c>
      <c r="K246">
        <v>9</v>
      </c>
      <c r="L246">
        <v>12</v>
      </c>
      <c r="M246" t="s">
        <v>30</v>
      </c>
      <c r="N246">
        <v>0</v>
      </c>
      <c r="O246" t="s">
        <v>129</v>
      </c>
      <c r="Q246" t="s">
        <v>156</v>
      </c>
      <c r="S246">
        <v>1</v>
      </c>
      <c r="T246" t="s">
        <v>189</v>
      </c>
      <c r="V246" t="s">
        <v>178</v>
      </c>
      <c r="X246" t="s">
        <v>415</v>
      </c>
      <c r="Z246">
        <v>20</v>
      </c>
      <c r="AA246" t="s">
        <v>1273</v>
      </c>
      <c r="AB246" t="s">
        <v>48</v>
      </c>
      <c r="AL246" t="s">
        <v>1274</v>
      </c>
      <c r="AM246" t="s">
        <v>123</v>
      </c>
      <c r="AO246">
        <v>6</v>
      </c>
      <c r="AQ246">
        <v>8</v>
      </c>
      <c r="AR246">
        <v>15</v>
      </c>
      <c r="AS246" t="s">
        <v>1275</v>
      </c>
      <c r="AT246" t="s">
        <v>136</v>
      </c>
      <c r="AV246">
        <v>10</v>
      </c>
      <c r="AW246" t="s">
        <v>1276</v>
      </c>
      <c r="AX246" t="s">
        <v>1277</v>
      </c>
      <c r="AY246" t="s">
        <v>1278</v>
      </c>
      <c r="BA246" t="s">
        <v>1278</v>
      </c>
    </row>
    <row r="247" spans="1:53" x14ac:dyDescent="0.25">
      <c r="A247">
        <v>245</v>
      </c>
      <c r="C247" s="32" t="s">
        <v>71</v>
      </c>
      <c r="H247" s="17">
        <v>33</v>
      </c>
      <c r="I247">
        <v>6</v>
      </c>
      <c r="J247">
        <v>0</v>
      </c>
      <c r="K247">
        <v>12</v>
      </c>
      <c r="L247">
        <v>5</v>
      </c>
      <c r="M247" t="s">
        <v>25</v>
      </c>
      <c r="N247">
        <v>1</v>
      </c>
      <c r="O247" t="s">
        <v>155</v>
      </c>
      <c r="Q247" t="s">
        <v>118</v>
      </c>
      <c r="S247">
        <v>1</v>
      </c>
      <c r="T247" t="s">
        <v>195</v>
      </c>
      <c r="V247" t="s">
        <v>141</v>
      </c>
      <c r="X247" t="s">
        <v>150</v>
      </c>
      <c r="Z247">
        <v>10</v>
      </c>
      <c r="AA247" t="s">
        <v>1279</v>
      </c>
      <c r="AB247" t="s">
        <v>46</v>
      </c>
      <c r="AH247" t="s">
        <v>98</v>
      </c>
      <c r="AM247" t="s">
        <v>123</v>
      </c>
      <c r="AO247">
        <v>6</v>
      </c>
      <c r="AP247">
        <v>6</v>
      </c>
      <c r="AR247">
        <v>20</v>
      </c>
      <c r="AS247" t="s">
        <v>1280</v>
      </c>
      <c r="AT247" t="s">
        <v>424</v>
      </c>
      <c r="AV247">
        <v>10</v>
      </c>
      <c r="AW247" t="s">
        <v>1281</v>
      </c>
      <c r="AX247" t="s">
        <v>1282</v>
      </c>
    </row>
    <row r="248" spans="1:53" x14ac:dyDescent="0.25">
      <c r="A248">
        <v>246</v>
      </c>
      <c r="B248" s="32" t="s">
        <v>70</v>
      </c>
      <c r="C248" s="32" t="s">
        <v>71</v>
      </c>
      <c r="F248" s="32" t="s">
        <v>74</v>
      </c>
      <c r="H248" s="17">
        <v>28</v>
      </c>
      <c r="I248">
        <v>7</v>
      </c>
      <c r="J248">
        <v>80</v>
      </c>
      <c r="K248">
        <v>9</v>
      </c>
      <c r="L248">
        <v>10</v>
      </c>
      <c r="M248" t="s">
        <v>25</v>
      </c>
      <c r="N248">
        <v>1</v>
      </c>
      <c r="O248" t="s">
        <v>117</v>
      </c>
      <c r="Q248" t="s">
        <v>156</v>
      </c>
      <c r="S248">
        <v>1</v>
      </c>
      <c r="T248" t="s">
        <v>264</v>
      </c>
      <c r="W248" t="s">
        <v>1283</v>
      </c>
      <c r="Y248" t="s">
        <v>1284</v>
      </c>
      <c r="Z248">
        <v>4</v>
      </c>
      <c r="AA248" t="s">
        <v>1285</v>
      </c>
      <c r="AB248" t="s">
        <v>46</v>
      </c>
      <c r="AK248" t="s">
        <v>101</v>
      </c>
      <c r="AO248">
        <v>0</v>
      </c>
      <c r="AT248" t="s">
        <v>136</v>
      </c>
      <c r="AV248">
        <v>10</v>
      </c>
      <c r="AW248" t="s">
        <v>1286</v>
      </c>
      <c r="AX248" t="s">
        <v>1287</v>
      </c>
      <c r="AY248" t="s">
        <v>1288</v>
      </c>
      <c r="BA248" t="s">
        <v>1288</v>
      </c>
    </row>
    <row r="249" spans="1:53" x14ac:dyDescent="0.25">
      <c r="A249">
        <v>247</v>
      </c>
      <c r="B249" s="32" t="s">
        <v>70</v>
      </c>
      <c r="H249" s="17">
        <v>31</v>
      </c>
      <c r="I249">
        <v>8</v>
      </c>
      <c r="J249">
        <v>30</v>
      </c>
      <c r="K249">
        <v>10</v>
      </c>
      <c r="L249">
        <v>3</v>
      </c>
      <c r="M249" t="s">
        <v>28</v>
      </c>
      <c r="N249">
        <v>0</v>
      </c>
      <c r="O249" t="s">
        <v>117</v>
      </c>
      <c r="Q249" t="s">
        <v>160</v>
      </c>
      <c r="S249">
        <v>1</v>
      </c>
      <c r="T249" t="s">
        <v>264</v>
      </c>
      <c r="V249" t="s">
        <v>141</v>
      </c>
      <c r="X249" t="s">
        <v>618</v>
      </c>
      <c r="Z249">
        <v>6</v>
      </c>
      <c r="AA249" t="s">
        <v>1289</v>
      </c>
      <c r="AB249" t="s">
        <v>46</v>
      </c>
      <c r="AE249" t="s">
        <v>95</v>
      </c>
      <c r="AI249" t="s">
        <v>99</v>
      </c>
      <c r="AM249" t="s">
        <v>133</v>
      </c>
      <c r="AO249">
        <v>10</v>
      </c>
      <c r="AQ249">
        <v>10</v>
      </c>
      <c r="AR249">
        <v>30</v>
      </c>
      <c r="AS249" t="s">
        <v>1290</v>
      </c>
      <c r="AT249" t="s">
        <v>136</v>
      </c>
      <c r="AV249">
        <v>10</v>
      </c>
      <c r="AW249" t="s">
        <v>1291</v>
      </c>
    </row>
    <row r="250" spans="1:53" x14ac:dyDescent="0.25">
      <c r="A250">
        <v>248</v>
      </c>
      <c r="B250" s="32" t="s">
        <v>70</v>
      </c>
      <c r="D250" s="32" t="s">
        <v>72</v>
      </c>
      <c r="E250" s="32" t="s">
        <v>73</v>
      </c>
      <c r="H250" s="17">
        <v>33</v>
      </c>
      <c r="I250">
        <v>6</v>
      </c>
      <c r="J250">
        <v>2</v>
      </c>
      <c r="K250">
        <v>10</v>
      </c>
      <c r="L250">
        <v>5</v>
      </c>
      <c r="M250" t="s">
        <v>25</v>
      </c>
      <c r="N250">
        <v>0</v>
      </c>
      <c r="O250" t="s">
        <v>117</v>
      </c>
      <c r="Q250" t="s">
        <v>130</v>
      </c>
      <c r="S250">
        <v>0</v>
      </c>
      <c r="AB250" t="s">
        <v>44</v>
      </c>
      <c r="AE250" t="s">
        <v>95</v>
      </c>
      <c r="AM250" t="s">
        <v>144</v>
      </c>
      <c r="AO250">
        <v>6</v>
      </c>
      <c r="AQ250">
        <v>8</v>
      </c>
      <c r="AR250">
        <v>80</v>
      </c>
      <c r="AS250" t="s">
        <v>1292</v>
      </c>
      <c r="AT250" t="s">
        <v>243</v>
      </c>
      <c r="AV250">
        <v>10</v>
      </c>
      <c r="AW250" t="s">
        <v>1293</v>
      </c>
      <c r="AX250" t="s">
        <v>1294</v>
      </c>
    </row>
    <row r="251" spans="1:53" x14ac:dyDescent="0.25">
      <c r="A251">
        <v>249</v>
      </c>
      <c r="C251" s="32" t="s">
        <v>71</v>
      </c>
      <c r="F251" s="32" t="s">
        <v>74</v>
      </c>
      <c r="H251" s="17">
        <v>25</v>
      </c>
      <c r="I251">
        <v>10</v>
      </c>
      <c r="J251">
        <v>60</v>
      </c>
      <c r="K251">
        <v>8</v>
      </c>
      <c r="L251">
        <v>0</v>
      </c>
      <c r="M251" t="s">
        <v>27</v>
      </c>
      <c r="N251">
        <v>0</v>
      </c>
      <c r="P251" t="s">
        <v>1295</v>
      </c>
      <c r="R251" t="s">
        <v>1296</v>
      </c>
      <c r="S251">
        <v>0</v>
      </c>
      <c r="AB251" t="s">
        <v>46</v>
      </c>
      <c r="AH251" t="s">
        <v>98</v>
      </c>
      <c r="AM251" t="s">
        <v>144</v>
      </c>
      <c r="AO251">
        <v>5</v>
      </c>
      <c r="AP251">
        <v>6</v>
      </c>
      <c r="AR251">
        <v>10</v>
      </c>
      <c r="AS251" t="s">
        <v>1297</v>
      </c>
      <c r="AT251" t="s">
        <v>126</v>
      </c>
      <c r="AV251">
        <v>10</v>
      </c>
      <c r="AW251" t="s">
        <v>1298</v>
      </c>
      <c r="AX251" t="s">
        <v>1299</v>
      </c>
      <c r="AY251" t="s">
        <v>1300</v>
      </c>
      <c r="BA251" t="s">
        <v>1300</v>
      </c>
    </row>
    <row r="252" spans="1:53" x14ac:dyDescent="0.25">
      <c r="A252">
        <v>250</v>
      </c>
      <c r="B252" s="32" t="s">
        <v>70</v>
      </c>
      <c r="F252" s="32" t="s">
        <v>74</v>
      </c>
      <c r="H252" s="17">
        <v>22</v>
      </c>
      <c r="I252">
        <v>8</v>
      </c>
      <c r="J252">
        <v>30</v>
      </c>
      <c r="K252">
        <v>8</v>
      </c>
      <c r="L252">
        <v>15</v>
      </c>
      <c r="M252" t="s">
        <v>28</v>
      </c>
      <c r="N252">
        <v>1</v>
      </c>
      <c r="O252" t="s">
        <v>129</v>
      </c>
      <c r="Q252" t="s">
        <v>130</v>
      </c>
      <c r="S252">
        <v>1</v>
      </c>
      <c r="T252" t="s">
        <v>189</v>
      </c>
      <c r="V252" t="s">
        <v>196</v>
      </c>
      <c r="X252" t="s">
        <v>150</v>
      </c>
      <c r="Z252">
        <v>2</v>
      </c>
      <c r="AA252" t="s">
        <v>1301</v>
      </c>
      <c r="AB252" t="s">
        <v>47</v>
      </c>
      <c r="AE252" t="s">
        <v>95</v>
      </c>
      <c r="AG252" t="s">
        <v>97</v>
      </c>
      <c r="AM252" t="s">
        <v>144</v>
      </c>
      <c r="AO252">
        <v>15</v>
      </c>
      <c r="AQ252">
        <v>10</v>
      </c>
      <c r="AR252">
        <v>120</v>
      </c>
      <c r="AS252" t="s">
        <v>1302</v>
      </c>
      <c r="AT252" t="s">
        <v>136</v>
      </c>
      <c r="AV252">
        <v>10</v>
      </c>
      <c r="AW252" t="s">
        <v>1303</v>
      </c>
      <c r="AX252" t="s">
        <v>1304</v>
      </c>
      <c r="AY252" t="s">
        <v>1305</v>
      </c>
      <c r="BA252" t="s">
        <v>1305</v>
      </c>
    </row>
    <row r="253" spans="1:53" x14ac:dyDescent="0.25">
      <c r="A253">
        <v>251</v>
      </c>
      <c r="C253" s="32" t="s">
        <v>71</v>
      </c>
      <c r="F253" s="32" t="s">
        <v>74</v>
      </c>
      <c r="H253" s="17">
        <v>36</v>
      </c>
      <c r="I253">
        <v>8</v>
      </c>
      <c r="J253">
        <v>60</v>
      </c>
      <c r="K253">
        <v>10</v>
      </c>
      <c r="L253">
        <v>60</v>
      </c>
      <c r="M253" t="s">
        <v>25</v>
      </c>
      <c r="N253">
        <v>0</v>
      </c>
      <c r="O253" t="s">
        <v>117</v>
      </c>
      <c r="Q253" t="s">
        <v>130</v>
      </c>
      <c r="S253">
        <v>1</v>
      </c>
      <c r="T253" t="s">
        <v>264</v>
      </c>
      <c r="V253" t="s">
        <v>120</v>
      </c>
      <c r="X253" t="s">
        <v>150</v>
      </c>
      <c r="Z253">
        <v>14</v>
      </c>
      <c r="AB253" t="s">
        <v>46</v>
      </c>
      <c r="AH253" t="s">
        <v>98</v>
      </c>
      <c r="AM253" t="s">
        <v>123</v>
      </c>
      <c r="AO253">
        <v>4</v>
      </c>
      <c r="AP253">
        <v>4</v>
      </c>
      <c r="AR253">
        <v>8</v>
      </c>
      <c r="AS253" t="s">
        <v>1306</v>
      </c>
      <c r="AU253" t="s">
        <v>1307</v>
      </c>
      <c r="AV253">
        <v>10</v>
      </c>
      <c r="AW253" t="s">
        <v>1308</v>
      </c>
      <c r="AX253" t="s">
        <v>474</v>
      </c>
    </row>
    <row r="254" spans="1:53" x14ac:dyDescent="0.25">
      <c r="A254">
        <v>252</v>
      </c>
      <c r="B254" s="32" t="s">
        <v>70</v>
      </c>
      <c r="F254" s="32" t="s">
        <v>74</v>
      </c>
      <c r="H254" s="17">
        <v>46</v>
      </c>
      <c r="I254">
        <v>8</v>
      </c>
      <c r="J254">
        <v>0</v>
      </c>
      <c r="K254">
        <v>12</v>
      </c>
      <c r="L254">
        <v>12</v>
      </c>
      <c r="M254" t="s">
        <v>30</v>
      </c>
      <c r="N254">
        <v>0</v>
      </c>
      <c r="O254" t="s">
        <v>129</v>
      </c>
      <c r="Q254" t="s">
        <v>118</v>
      </c>
      <c r="S254">
        <v>0</v>
      </c>
      <c r="AB254" t="s">
        <v>46</v>
      </c>
      <c r="AH254" t="s">
        <v>98</v>
      </c>
      <c r="AM254" t="s">
        <v>133</v>
      </c>
      <c r="AO254">
        <v>6</v>
      </c>
      <c r="AQ254">
        <v>40</v>
      </c>
      <c r="AR254">
        <v>40</v>
      </c>
      <c r="AS254" t="s">
        <v>1309</v>
      </c>
      <c r="AT254" t="s">
        <v>136</v>
      </c>
      <c r="AV254">
        <v>10</v>
      </c>
      <c r="AW254" t="s">
        <v>1310</v>
      </c>
      <c r="AX254" t="s">
        <v>1311</v>
      </c>
      <c r="AY254" t="s">
        <v>1312</v>
      </c>
      <c r="BA254" t="s">
        <v>1312</v>
      </c>
    </row>
    <row r="255" spans="1:53" x14ac:dyDescent="0.25">
      <c r="A255">
        <v>253</v>
      </c>
      <c r="B255" s="32" t="s">
        <v>70</v>
      </c>
      <c r="F255" s="32" t="s">
        <v>74</v>
      </c>
      <c r="H255" s="17">
        <v>30</v>
      </c>
      <c r="I255">
        <v>7</v>
      </c>
      <c r="J255">
        <v>0</v>
      </c>
      <c r="K255">
        <v>5</v>
      </c>
      <c r="L255">
        <v>18</v>
      </c>
      <c r="M255" t="s">
        <v>29</v>
      </c>
      <c r="N255">
        <v>1</v>
      </c>
      <c r="O255" t="s">
        <v>117</v>
      </c>
      <c r="R255" t="s">
        <v>1313</v>
      </c>
      <c r="S255">
        <v>1</v>
      </c>
      <c r="U255" t="s">
        <v>1314</v>
      </c>
      <c r="W255" t="s">
        <v>1315</v>
      </c>
      <c r="X255" t="s">
        <v>162</v>
      </c>
      <c r="Z255">
        <v>12</v>
      </c>
      <c r="AA255" t="s">
        <v>1316</v>
      </c>
      <c r="AB255" t="s">
        <v>47</v>
      </c>
      <c r="AE255" t="s">
        <v>95</v>
      </c>
      <c r="AM255" t="s">
        <v>144</v>
      </c>
      <c r="AO255">
        <v>12</v>
      </c>
      <c r="AP255">
        <v>6</v>
      </c>
      <c r="AR255">
        <v>14</v>
      </c>
      <c r="AS255" t="s">
        <v>1317</v>
      </c>
      <c r="AT255" t="s">
        <v>136</v>
      </c>
      <c r="AV255">
        <v>8</v>
      </c>
      <c r="AW255" t="s">
        <v>1318</v>
      </c>
      <c r="AX255" t="s">
        <v>1319</v>
      </c>
      <c r="AY255" t="s">
        <v>1320</v>
      </c>
      <c r="BA255" t="s">
        <v>1320</v>
      </c>
    </row>
    <row r="256" spans="1:53" x14ac:dyDescent="0.25">
      <c r="A256">
        <v>254</v>
      </c>
      <c r="C256" s="32" t="s">
        <v>71</v>
      </c>
      <c r="D256" s="32" t="s">
        <v>72</v>
      </c>
      <c r="E256" s="32" t="s">
        <v>73</v>
      </c>
      <c r="F256" s="32" t="s">
        <v>74</v>
      </c>
      <c r="H256" s="17">
        <v>24</v>
      </c>
      <c r="I256">
        <v>7</v>
      </c>
      <c r="J256">
        <v>0</v>
      </c>
      <c r="K256">
        <v>13</v>
      </c>
      <c r="L256">
        <v>10</v>
      </c>
      <c r="M256" t="s">
        <v>27</v>
      </c>
      <c r="N256">
        <v>1</v>
      </c>
      <c r="O256" t="s">
        <v>129</v>
      </c>
      <c r="Q256" t="s">
        <v>118</v>
      </c>
      <c r="S256">
        <v>1</v>
      </c>
      <c r="T256" t="s">
        <v>264</v>
      </c>
      <c r="V256" t="s">
        <v>141</v>
      </c>
      <c r="X256" t="s">
        <v>150</v>
      </c>
      <c r="Z256">
        <v>2</v>
      </c>
      <c r="AA256" t="s">
        <v>1321</v>
      </c>
      <c r="AB256" t="s">
        <v>44</v>
      </c>
      <c r="AH256" t="s">
        <v>98</v>
      </c>
      <c r="AM256" t="s">
        <v>144</v>
      </c>
      <c r="AO256">
        <v>4</v>
      </c>
      <c r="AP256">
        <v>4</v>
      </c>
      <c r="AR256">
        <v>5</v>
      </c>
      <c r="AS256" t="s">
        <v>1322</v>
      </c>
      <c r="AT256" t="s">
        <v>136</v>
      </c>
      <c r="AV256">
        <v>10</v>
      </c>
      <c r="AW256" t="s">
        <v>1323</v>
      </c>
      <c r="AX256" t="s">
        <v>1324</v>
      </c>
      <c r="AY256" t="s">
        <v>1325</v>
      </c>
      <c r="BA256" t="s">
        <v>1325</v>
      </c>
    </row>
    <row r="257" spans="1:53" x14ac:dyDescent="0.25">
      <c r="A257">
        <v>255</v>
      </c>
      <c r="B257" s="32" t="s">
        <v>70</v>
      </c>
      <c r="E257" s="32" t="s">
        <v>73</v>
      </c>
      <c r="H257" s="17">
        <v>38</v>
      </c>
      <c r="I257">
        <v>6</v>
      </c>
      <c r="J257">
        <v>45</v>
      </c>
      <c r="K257">
        <v>5</v>
      </c>
      <c r="L257">
        <v>5</v>
      </c>
      <c r="M257" t="s">
        <v>26</v>
      </c>
      <c r="N257">
        <v>1</v>
      </c>
      <c r="O257" t="s">
        <v>129</v>
      </c>
      <c r="Q257" t="s">
        <v>130</v>
      </c>
      <c r="S257">
        <v>1</v>
      </c>
      <c r="T257" t="s">
        <v>95</v>
      </c>
      <c r="V257" t="s">
        <v>141</v>
      </c>
      <c r="X257" t="s">
        <v>209</v>
      </c>
      <c r="Z257">
        <v>8</v>
      </c>
      <c r="AA257" t="s">
        <v>1326</v>
      </c>
      <c r="AB257" t="s">
        <v>46</v>
      </c>
      <c r="AH257" t="s">
        <v>98</v>
      </c>
      <c r="AM257" t="s">
        <v>599</v>
      </c>
      <c r="AO257">
        <v>6</v>
      </c>
      <c r="AP257">
        <v>4</v>
      </c>
      <c r="AR257">
        <v>5</v>
      </c>
      <c r="AS257" t="s">
        <v>1327</v>
      </c>
      <c r="AT257" t="s">
        <v>136</v>
      </c>
      <c r="AV257">
        <v>10</v>
      </c>
      <c r="AW257" t="s">
        <v>1328</v>
      </c>
      <c r="AX257" t="s">
        <v>1329</v>
      </c>
      <c r="AY257" t="s">
        <v>1330</v>
      </c>
      <c r="BA257" t="s">
        <v>1330</v>
      </c>
    </row>
    <row r="258" spans="1:53" x14ac:dyDescent="0.25">
      <c r="A258">
        <v>256</v>
      </c>
      <c r="B258" s="32" t="s">
        <v>70</v>
      </c>
      <c r="C258" s="32" t="s">
        <v>71</v>
      </c>
      <c r="F258" s="32" t="s">
        <v>74</v>
      </c>
      <c r="H258" s="17">
        <v>49</v>
      </c>
      <c r="I258">
        <v>8</v>
      </c>
      <c r="J258">
        <v>0</v>
      </c>
      <c r="K258">
        <v>8</v>
      </c>
      <c r="L258">
        <v>50</v>
      </c>
      <c r="M258" t="s">
        <v>33</v>
      </c>
      <c r="N258">
        <v>1</v>
      </c>
      <c r="O258" t="s">
        <v>155</v>
      </c>
      <c r="R258" t="s">
        <v>1331</v>
      </c>
      <c r="S258">
        <v>0</v>
      </c>
      <c r="AB258" t="s">
        <v>46</v>
      </c>
      <c r="AH258" t="s">
        <v>98</v>
      </c>
      <c r="AL258" t="s">
        <v>1332</v>
      </c>
      <c r="AM258" t="s">
        <v>133</v>
      </c>
      <c r="AO258">
        <v>5</v>
      </c>
      <c r="AQ258">
        <v>10</v>
      </c>
      <c r="AR258">
        <v>24</v>
      </c>
      <c r="AS258" t="s">
        <v>1333</v>
      </c>
      <c r="AT258" t="s">
        <v>243</v>
      </c>
      <c r="AV258">
        <v>9</v>
      </c>
      <c r="AW258" t="s">
        <v>1334</v>
      </c>
      <c r="AX258" t="s">
        <v>1335</v>
      </c>
      <c r="AY258" t="s">
        <v>1336</v>
      </c>
      <c r="BA258" t="s">
        <v>1336</v>
      </c>
    </row>
    <row r="259" spans="1:53" x14ac:dyDescent="0.25">
      <c r="A259">
        <v>257</v>
      </c>
      <c r="B259" s="32" t="s">
        <v>70</v>
      </c>
      <c r="H259" s="17">
        <v>31</v>
      </c>
      <c r="I259">
        <v>6</v>
      </c>
      <c r="J259">
        <v>2</v>
      </c>
      <c r="K259">
        <v>11</v>
      </c>
      <c r="L259">
        <v>10</v>
      </c>
      <c r="M259" t="s">
        <v>32</v>
      </c>
      <c r="N259">
        <v>1</v>
      </c>
      <c r="O259" t="s">
        <v>155</v>
      </c>
      <c r="Q259" t="s">
        <v>156</v>
      </c>
      <c r="S259">
        <v>1</v>
      </c>
      <c r="T259" t="s">
        <v>264</v>
      </c>
      <c r="V259" t="s">
        <v>398</v>
      </c>
      <c r="X259" t="s">
        <v>465</v>
      </c>
      <c r="Z259">
        <v>10</v>
      </c>
      <c r="AA259" t="s">
        <v>1337</v>
      </c>
      <c r="AB259" t="s">
        <v>46</v>
      </c>
      <c r="AH259" t="s">
        <v>98</v>
      </c>
      <c r="AL259" t="s">
        <v>1338</v>
      </c>
      <c r="AM259" t="s">
        <v>133</v>
      </c>
      <c r="AO259">
        <v>2</v>
      </c>
      <c r="AP259">
        <v>1</v>
      </c>
      <c r="AR259">
        <v>3</v>
      </c>
      <c r="AS259" t="s">
        <v>1339</v>
      </c>
      <c r="AT259" t="s">
        <v>136</v>
      </c>
      <c r="AV259">
        <v>10</v>
      </c>
      <c r="AW259" t="s">
        <v>1340</v>
      </c>
      <c r="AX259" t="s">
        <v>1341</v>
      </c>
      <c r="AY259" t="s">
        <v>1342</v>
      </c>
      <c r="BA259" t="s">
        <v>1342</v>
      </c>
    </row>
    <row r="260" spans="1:53" x14ac:dyDescent="0.25">
      <c r="A260">
        <v>258</v>
      </c>
      <c r="B260" s="32" t="s">
        <v>70</v>
      </c>
      <c r="C260" s="32" t="s">
        <v>71</v>
      </c>
      <c r="F260" s="32" t="s">
        <v>74</v>
      </c>
      <c r="H260" s="17">
        <v>34</v>
      </c>
      <c r="I260">
        <v>7</v>
      </c>
      <c r="J260">
        <v>15</v>
      </c>
      <c r="K260">
        <v>3</v>
      </c>
      <c r="L260">
        <v>12</v>
      </c>
      <c r="M260" t="s">
        <v>26</v>
      </c>
      <c r="N260">
        <v>0</v>
      </c>
      <c r="O260" t="s">
        <v>139</v>
      </c>
      <c r="Q260" t="s">
        <v>160</v>
      </c>
      <c r="S260">
        <v>1</v>
      </c>
      <c r="T260" t="s">
        <v>264</v>
      </c>
      <c r="V260" t="s">
        <v>141</v>
      </c>
      <c r="X260" t="s">
        <v>1343</v>
      </c>
      <c r="Z260">
        <v>5</v>
      </c>
      <c r="AA260" t="s">
        <v>1344</v>
      </c>
      <c r="AB260" t="s">
        <v>46</v>
      </c>
      <c r="AG260" t="s">
        <v>97</v>
      </c>
      <c r="AM260" t="s">
        <v>133</v>
      </c>
      <c r="AO260">
        <v>4</v>
      </c>
      <c r="AP260">
        <v>6</v>
      </c>
      <c r="AR260">
        <v>10</v>
      </c>
      <c r="AS260" t="s">
        <v>1345</v>
      </c>
      <c r="AT260" t="s">
        <v>136</v>
      </c>
      <c r="AV260">
        <v>10</v>
      </c>
      <c r="AW260" t="s">
        <v>1346</v>
      </c>
      <c r="AX260" t="s">
        <v>1347</v>
      </c>
      <c r="AY260" t="s">
        <v>1348</v>
      </c>
      <c r="BA260" t="s">
        <v>1348</v>
      </c>
    </row>
    <row r="261" spans="1:53" x14ac:dyDescent="0.25">
      <c r="A261">
        <v>259</v>
      </c>
      <c r="D261" s="32" t="s">
        <v>72</v>
      </c>
      <c r="E261" s="32" t="s">
        <v>73</v>
      </c>
      <c r="F261" s="32" t="s">
        <v>74</v>
      </c>
      <c r="H261" s="17">
        <v>23</v>
      </c>
      <c r="I261">
        <v>5</v>
      </c>
      <c r="J261">
        <v>0</v>
      </c>
      <c r="K261">
        <v>16</v>
      </c>
      <c r="L261">
        <v>5</v>
      </c>
      <c r="M261" t="s">
        <v>23</v>
      </c>
      <c r="N261">
        <v>0</v>
      </c>
      <c r="O261" t="s">
        <v>155</v>
      </c>
      <c r="Q261" t="s">
        <v>160</v>
      </c>
      <c r="S261">
        <v>1</v>
      </c>
      <c r="T261" t="s">
        <v>131</v>
      </c>
      <c r="V261" t="s">
        <v>141</v>
      </c>
      <c r="X261" t="s">
        <v>121</v>
      </c>
      <c r="Z261">
        <v>1</v>
      </c>
      <c r="AA261" t="s">
        <v>122</v>
      </c>
      <c r="AB261" t="s">
        <v>44</v>
      </c>
      <c r="AE261" t="s">
        <v>95</v>
      </c>
      <c r="AM261" t="s">
        <v>133</v>
      </c>
      <c r="AO261">
        <v>6</v>
      </c>
      <c r="AP261">
        <v>5</v>
      </c>
      <c r="AR261">
        <v>20</v>
      </c>
      <c r="AS261" t="s">
        <v>1349</v>
      </c>
      <c r="AU261" t="s">
        <v>1350</v>
      </c>
      <c r="AV261">
        <v>10</v>
      </c>
      <c r="AW261" t="s">
        <v>1351</v>
      </c>
      <c r="AX261" t="s">
        <v>1352</v>
      </c>
      <c r="AY261" t="s">
        <v>1353</v>
      </c>
      <c r="BA261" t="s">
        <v>1353</v>
      </c>
    </row>
    <row r="262" spans="1:53" x14ac:dyDescent="0.25">
      <c r="A262">
        <v>260</v>
      </c>
      <c r="F262" s="32" t="s">
        <v>74</v>
      </c>
      <c r="H262" s="17">
        <v>36</v>
      </c>
      <c r="I262">
        <v>6</v>
      </c>
      <c r="J262">
        <v>90</v>
      </c>
      <c r="K262">
        <v>5</v>
      </c>
      <c r="L262">
        <v>5</v>
      </c>
      <c r="M262" t="s">
        <v>31</v>
      </c>
      <c r="N262">
        <v>1</v>
      </c>
      <c r="O262" t="s">
        <v>129</v>
      </c>
      <c r="Q262" t="s">
        <v>160</v>
      </c>
      <c r="S262">
        <v>1</v>
      </c>
      <c r="T262" t="s">
        <v>119</v>
      </c>
      <c r="V262" t="s">
        <v>120</v>
      </c>
      <c r="X262" t="s">
        <v>150</v>
      </c>
      <c r="Z262">
        <v>14</v>
      </c>
      <c r="AA262" t="s">
        <v>913</v>
      </c>
      <c r="AB262" t="s">
        <v>46</v>
      </c>
      <c r="AH262" t="s">
        <v>98</v>
      </c>
      <c r="AM262" t="s">
        <v>133</v>
      </c>
      <c r="AO262">
        <v>3</v>
      </c>
      <c r="AP262">
        <v>2</v>
      </c>
      <c r="AR262">
        <v>60</v>
      </c>
      <c r="AS262" t="s">
        <v>1354</v>
      </c>
      <c r="AT262" t="s">
        <v>136</v>
      </c>
      <c r="AV262">
        <v>10</v>
      </c>
      <c r="AW262" t="s">
        <v>1355</v>
      </c>
      <c r="AX262" t="s">
        <v>1356</v>
      </c>
      <c r="AY262" t="s">
        <v>1357</v>
      </c>
      <c r="BA262" t="s">
        <v>1357</v>
      </c>
    </row>
    <row r="263" spans="1:53" x14ac:dyDescent="0.25">
      <c r="A263">
        <v>261</v>
      </c>
      <c r="B263" s="32" t="s">
        <v>70</v>
      </c>
      <c r="C263" s="32" t="s">
        <v>71</v>
      </c>
      <c r="E263" s="32" t="s">
        <v>73</v>
      </c>
      <c r="F263" s="32" t="s">
        <v>74</v>
      </c>
      <c r="H263" s="17">
        <v>28</v>
      </c>
      <c r="I263">
        <v>7</v>
      </c>
      <c r="J263">
        <v>90</v>
      </c>
      <c r="K263">
        <v>15</v>
      </c>
      <c r="L263">
        <v>6</v>
      </c>
      <c r="M263" t="s">
        <v>26</v>
      </c>
      <c r="N263">
        <v>1</v>
      </c>
      <c r="O263" t="s">
        <v>117</v>
      </c>
      <c r="Q263" t="s">
        <v>160</v>
      </c>
      <c r="S263">
        <v>1</v>
      </c>
      <c r="T263" t="s">
        <v>95</v>
      </c>
      <c r="V263" t="s">
        <v>141</v>
      </c>
      <c r="X263" t="s">
        <v>209</v>
      </c>
      <c r="Z263">
        <v>3</v>
      </c>
      <c r="AA263" t="s">
        <v>1358</v>
      </c>
      <c r="AB263" t="s">
        <v>44</v>
      </c>
      <c r="AE263" t="s">
        <v>95</v>
      </c>
      <c r="AM263" t="s">
        <v>133</v>
      </c>
      <c r="AO263">
        <v>6</v>
      </c>
      <c r="AP263">
        <v>4</v>
      </c>
      <c r="AR263">
        <v>25</v>
      </c>
      <c r="AS263" t="s">
        <v>1359</v>
      </c>
      <c r="AU263" t="s">
        <v>1360</v>
      </c>
      <c r="AV263">
        <v>10</v>
      </c>
      <c r="AW263" t="s">
        <v>1361</v>
      </c>
      <c r="AX263" t="s">
        <v>1362</v>
      </c>
      <c r="AY263" t="s">
        <v>1363</v>
      </c>
      <c r="BA263" t="s">
        <v>1363</v>
      </c>
    </row>
    <row r="264" spans="1:53" ht="409.5" x14ac:dyDescent="0.25">
      <c r="A264">
        <v>262</v>
      </c>
      <c r="D264" s="32" t="s">
        <v>72</v>
      </c>
      <c r="H264" s="17">
        <v>26</v>
      </c>
      <c r="I264">
        <v>8</v>
      </c>
      <c r="J264">
        <v>100</v>
      </c>
      <c r="K264">
        <v>10</v>
      </c>
      <c r="L264">
        <v>20</v>
      </c>
      <c r="M264" t="s">
        <v>23</v>
      </c>
      <c r="N264">
        <v>0</v>
      </c>
      <c r="O264" t="s">
        <v>129</v>
      </c>
      <c r="Q264" t="s">
        <v>156</v>
      </c>
      <c r="S264">
        <v>0</v>
      </c>
      <c r="AB264" t="s">
        <v>44</v>
      </c>
      <c r="AF264" t="s">
        <v>96</v>
      </c>
      <c r="AM264" t="s">
        <v>144</v>
      </c>
      <c r="AO264">
        <v>10</v>
      </c>
      <c r="AP264">
        <v>6</v>
      </c>
      <c r="AR264">
        <v>50</v>
      </c>
      <c r="AS264" s="16" t="s">
        <v>1364</v>
      </c>
      <c r="AU264" t="s">
        <v>1365</v>
      </c>
      <c r="AV264">
        <v>10</v>
      </c>
      <c r="AW264" s="16" t="s">
        <v>1366</v>
      </c>
      <c r="AX264" s="16" t="s">
        <v>1367</v>
      </c>
      <c r="AY264" t="s">
        <v>1368</v>
      </c>
      <c r="BA264" t="s">
        <v>1368</v>
      </c>
    </row>
    <row r="265" spans="1:53" x14ac:dyDescent="0.25">
      <c r="A265">
        <v>263</v>
      </c>
      <c r="C265" s="32" t="s">
        <v>71</v>
      </c>
      <c r="F265" s="32" t="s">
        <v>74</v>
      </c>
      <c r="H265" s="17">
        <v>30</v>
      </c>
      <c r="I265">
        <v>6</v>
      </c>
      <c r="J265">
        <v>15</v>
      </c>
      <c r="K265">
        <v>12</v>
      </c>
      <c r="L265">
        <v>4</v>
      </c>
      <c r="M265" t="s">
        <v>23</v>
      </c>
      <c r="N265">
        <v>0</v>
      </c>
      <c r="O265" t="s">
        <v>129</v>
      </c>
      <c r="Q265" t="s">
        <v>156</v>
      </c>
      <c r="S265">
        <v>1</v>
      </c>
      <c r="U265" t="s">
        <v>1369</v>
      </c>
      <c r="V265" t="s">
        <v>149</v>
      </c>
      <c r="X265" t="s">
        <v>121</v>
      </c>
      <c r="Z265">
        <v>9</v>
      </c>
      <c r="AA265" t="s">
        <v>1370</v>
      </c>
      <c r="AB265" t="s">
        <v>43</v>
      </c>
      <c r="AH265" t="s">
        <v>98</v>
      </c>
      <c r="AM265" t="s">
        <v>133</v>
      </c>
      <c r="AO265">
        <v>2</v>
      </c>
      <c r="AP265">
        <v>5</v>
      </c>
      <c r="AR265">
        <v>4</v>
      </c>
      <c r="AS265" t="s">
        <v>1371</v>
      </c>
      <c r="AU265" t="s">
        <v>1372</v>
      </c>
      <c r="AV265">
        <v>10</v>
      </c>
      <c r="AW265" t="s">
        <v>1373</v>
      </c>
      <c r="AX265" t="s">
        <v>1374</v>
      </c>
      <c r="AY265" t="s">
        <v>1375</v>
      </c>
      <c r="BA265" t="s">
        <v>1375</v>
      </c>
    </row>
    <row r="266" spans="1:53" x14ac:dyDescent="0.25">
      <c r="A266">
        <v>264</v>
      </c>
      <c r="B266" s="32" t="s">
        <v>70</v>
      </c>
      <c r="C266" s="32" t="s">
        <v>71</v>
      </c>
      <c r="F266" s="32" t="s">
        <v>74</v>
      </c>
      <c r="H266" s="17">
        <v>35</v>
      </c>
      <c r="I266">
        <v>6</v>
      </c>
      <c r="J266">
        <v>2</v>
      </c>
      <c r="K266">
        <v>5</v>
      </c>
      <c r="L266">
        <v>32</v>
      </c>
      <c r="M266" t="s">
        <v>31</v>
      </c>
      <c r="N266">
        <v>0</v>
      </c>
      <c r="O266" t="s">
        <v>139</v>
      </c>
      <c r="Q266" t="s">
        <v>160</v>
      </c>
      <c r="S266">
        <v>1</v>
      </c>
      <c r="T266" t="s">
        <v>208</v>
      </c>
      <c r="V266" t="s">
        <v>141</v>
      </c>
      <c r="X266" t="s">
        <v>150</v>
      </c>
      <c r="Z266">
        <v>3</v>
      </c>
      <c r="AA266" t="s">
        <v>1376</v>
      </c>
      <c r="AB266" t="s">
        <v>48</v>
      </c>
      <c r="AH266" t="s">
        <v>98</v>
      </c>
      <c r="AM266" t="s">
        <v>123</v>
      </c>
      <c r="AO266">
        <v>5</v>
      </c>
      <c r="AP266">
        <v>5</v>
      </c>
      <c r="AR266">
        <v>10</v>
      </c>
      <c r="AS266" t="s">
        <v>1377</v>
      </c>
      <c r="AT266" t="s">
        <v>136</v>
      </c>
      <c r="AV266">
        <v>9</v>
      </c>
      <c r="AW266" t="s">
        <v>1378</v>
      </c>
      <c r="AX266" t="s">
        <v>1379</v>
      </c>
    </row>
    <row r="267" spans="1:53" x14ac:dyDescent="0.25">
      <c r="A267">
        <v>265</v>
      </c>
      <c r="B267" s="32" t="s">
        <v>70</v>
      </c>
      <c r="C267" s="32" t="s">
        <v>71</v>
      </c>
      <c r="H267" s="17">
        <v>30</v>
      </c>
      <c r="I267">
        <v>8</v>
      </c>
      <c r="J267">
        <v>15</v>
      </c>
      <c r="K267">
        <v>12</v>
      </c>
      <c r="L267">
        <v>3</v>
      </c>
      <c r="M267" t="s">
        <v>31</v>
      </c>
      <c r="N267">
        <v>0</v>
      </c>
      <c r="O267" t="s">
        <v>155</v>
      </c>
      <c r="Q267" t="s">
        <v>130</v>
      </c>
      <c r="S267">
        <v>1</v>
      </c>
      <c r="T267" t="s">
        <v>208</v>
      </c>
      <c r="V267" t="s">
        <v>141</v>
      </c>
      <c r="X267" t="s">
        <v>618</v>
      </c>
      <c r="Z267">
        <v>3</v>
      </c>
      <c r="AA267" t="s">
        <v>1380</v>
      </c>
      <c r="AB267" t="s">
        <v>46</v>
      </c>
      <c r="AF267" t="s">
        <v>96</v>
      </c>
      <c r="AM267" t="s">
        <v>133</v>
      </c>
      <c r="AO267">
        <v>6</v>
      </c>
      <c r="AP267">
        <v>6</v>
      </c>
      <c r="AR267">
        <v>8</v>
      </c>
      <c r="AS267" t="s">
        <v>1381</v>
      </c>
      <c r="AT267" t="s">
        <v>136</v>
      </c>
      <c r="AV267">
        <v>10</v>
      </c>
      <c r="AW267" t="s">
        <v>1382</v>
      </c>
      <c r="AY267" t="s">
        <v>1383</v>
      </c>
      <c r="BA267" t="s">
        <v>1383</v>
      </c>
    </row>
    <row r="268" spans="1:53" x14ac:dyDescent="0.25">
      <c r="A268">
        <v>266</v>
      </c>
      <c r="B268" s="32" t="s">
        <v>70</v>
      </c>
      <c r="C268" s="32" t="s">
        <v>71</v>
      </c>
      <c r="F268" s="32" t="s">
        <v>74</v>
      </c>
      <c r="H268" s="17">
        <v>32</v>
      </c>
      <c r="I268">
        <v>6</v>
      </c>
      <c r="J268">
        <v>270</v>
      </c>
      <c r="K268">
        <v>9</v>
      </c>
      <c r="L268">
        <v>2</v>
      </c>
      <c r="M268" t="s">
        <v>29</v>
      </c>
      <c r="N268">
        <v>0</v>
      </c>
      <c r="O268" t="s">
        <v>117</v>
      </c>
      <c r="Q268" t="s">
        <v>160</v>
      </c>
      <c r="S268">
        <v>1</v>
      </c>
      <c r="T268" t="s">
        <v>264</v>
      </c>
      <c r="V268" t="s">
        <v>141</v>
      </c>
      <c r="X268" t="s">
        <v>271</v>
      </c>
      <c r="Z268">
        <v>7</v>
      </c>
      <c r="AA268" t="s">
        <v>1384</v>
      </c>
      <c r="AB268" t="s">
        <v>46</v>
      </c>
      <c r="AE268" t="s">
        <v>95</v>
      </c>
      <c r="AL268" t="s">
        <v>1385</v>
      </c>
      <c r="AM268" t="s">
        <v>144</v>
      </c>
      <c r="AO268">
        <v>6</v>
      </c>
      <c r="AP268">
        <v>4</v>
      </c>
      <c r="AR268">
        <v>100</v>
      </c>
      <c r="AS268" t="s">
        <v>1386</v>
      </c>
      <c r="AT268" t="s">
        <v>126</v>
      </c>
      <c r="AV268">
        <v>8</v>
      </c>
      <c r="AW268" t="s">
        <v>1387</v>
      </c>
    </row>
    <row r="269" spans="1:53" x14ac:dyDescent="0.25">
      <c r="A269">
        <v>267</v>
      </c>
      <c r="B269" s="32" t="s">
        <v>70</v>
      </c>
      <c r="H269" s="17">
        <v>21</v>
      </c>
      <c r="I269">
        <v>6</v>
      </c>
      <c r="J269">
        <v>20</v>
      </c>
      <c r="K269">
        <v>12</v>
      </c>
      <c r="L269">
        <v>10</v>
      </c>
      <c r="M269" t="s">
        <v>34</v>
      </c>
      <c r="N269">
        <v>0</v>
      </c>
      <c r="O269" t="s">
        <v>129</v>
      </c>
      <c r="Q269" t="s">
        <v>156</v>
      </c>
      <c r="S269">
        <v>0</v>
      </c>
      <c r="AB269" t="s">
        <v>44</v>
      </c>
      <c r="AK269" t="s">
        <v>101</v>
      </c>
      <c r="AO269">
        <v>0</v>
      </c>
      <c r="AT269" t="s">
        <v>136</v>
      </c>
      <c r="AV269">
        <v>10</v>
      </c>
      <c r="AW269" t="s">
        <v>1388</v>
      </c>
      <c r="AX269" t="s">
        <v>1389</v>
      </c>
      <c r="AY269" t="s">
        <v>1390</v>
      </c>
      <c r="BA269" t="s">
        <v>1390</v>
      </c>
    </row>
    <row r="270" spans="1:53" x14ac:dyDescent="0.25">
      <c r="A270">
        <v>268</v>
      </c>
      <c r="C270" s="32" t="s">
        <v>71</v>
      </c>
      <c r="D270" s="32" t="s">
        <v>72</v>
      </c>
      <c r="F270" s="32" t="s">
        <v>74</v>
      </c>
      <c r="H270" s="17">
        <v>30</v>
      </c>
      <c r="I270">
        <v>6</v>
      </c>
      <c r="J270">
        <v>60</v>
      </c>
      <c r="K270">
        <v>7</v>
      </c>
      <c r="L270">
        <v>4</v>
      </c>
      <c r="M270" t="s">
        <v>28</v>
      </c>
      <c r="N270">
        <v>1</v>
      </c>
      <c r="O270" t="s">
        <v>129</v>
      </c>
      <c r="Q270" t="s">
        <v>156</v>
      </c>
      <c r="S270">
        <v>1</v>
      </c>
      <c r="T270" t="s">
        <v>453</v>
      </c>
      <c r="W270" t="s">
        <v>1391</v>
      </c>
      <c r="Y270" t="s">
        <v>1392</v>
      </c>
      <c r="Z270">
        <v>7</v>
      </c>
      <c r="AA270" t="s">
        <v>1393</v>
      </c>
      <c r="AB270" t="s">
        <v>48</v>
      </c>
      <c r="AK270" t="s">
        <v>101</v>
      </c>
      <c r="AO270">
        <v>0</v>
      </c>
      <c r="AT270" t="s">
        <v>136</v>
      </c>
      <c r="AV270">
        <v>10</v>
      </c>
      <c r="AW270" t="s">
        <v>1394</v>
      </c>
      <c r="AX270" t="s">
        <v>1395</v>
      </c>
      <c r="AY270" t="s">
        <v>1396</v>
      </c>
      <c r="BA270" t="s">
        <v>1396</v>
      </c>
    </row>
    <row r="271" spans="1:53" x14ac:dyDescent="0.25">
      <c r="A271">
        <v>269</v>
      </c>
      <c r="E271" s="32" t="s">
        <v>73</v>
      </c>
      <c r="F271" s="32" t="s">
        <v>74</v>
      </c>
      <c r="H271" s="17">
        <v>56</v>
      </c>
      <c r="I271">
        <v>6</v>
      </c>
      <c r="J271">
        <v>0</v>
      </c>
      <c r="K271">
        <v>15</v>
      </c>
      <c r="L271">
        <v>26</v>
      </c>
      <c r="M271" t="s">
        <v>34</v>
      </c>
      <c r="N271">
        <v>1</v>
      </c>
      <c r="O271" t="s">
        <v>155</v>
      </c>
      <c r="Q271" t="s">
        <v>156</v>
      </c>
      <c r="S271">
        <v>1</v>
      </c>
      <c r="T271" t="s">
        <v>565</v>
      </c>
      <c r="V271" t="s">
        <v>167</v>
      </c>
      <c r="X271" t="s">
        <v>618</v>
      </c>
      <c r="Z271">
        <v>33</v>
      </c>
      <c r="AA271" t="s">
        <v>1397</v>
      </c>
      <c r="AB271" t="s">
        <v>44</v>
      </c>
      <c r="AH271" t="s">
        <v>98</v>
      </c>
      <c r="AM271" t="s">
        <v>123</v>
      </c>
      <c r="AO271">
        <v>20</v>
      </c>
      <c r="AQ271">
        <v>10</v>
      </c>
      <c r="AR271">
        <v>36</v>
      </c>
      <c r="AS271" t="s">
        <v>1398</v>
      </c>
      <c r="AU271" t="s">
        <v>1399</v>
      </c>
      <c r="AV271">
        <v>7</v>
      </c>
      <c r="AW271" t="s">
        <v>1400</v>
      </c>
      <c r="AX271" t="s">
        <v>1401</v>
      </c>
      <c r="AY271" t="s">
        <v>1402</v>
      </c>
      <c r="BA271" t="s">
        <v>1402</v>
      </c>
    </row>
    <row r="272" spans="1:53" x14ac:dyDescent="0.25">
      <c r="A272">
        <v>270</v>
      </c>
      <c r="E272" s="32" t="s">
        <v>73</v>
      </c>
      <c r="F272" s="32" t="s">
        <v>74</v>
      </c>
      <c r="H272" s="17">
        <v>27</v>
      </c>
      <c r="I272">
        <v>6</v>
      </c>
      <c r="J272">
        <v>30</v>
      </c>
      <c r="K272">
        <v>8</v>
      </c>
      <c r="L272">
        <v>10</v>
      </c>
      <c r="M272" t="s">
        <v>31</v>
      </c>
      <c r="N272">
        <v>1</v>
      </c>
      <c r="O272" t="s">
        <v>188</v>
      </c>
      <c r="Q272" t="s">
        <v>118</v>
      </c>
      <c r="S272">
        <v>1</v>
      </c>
      <c r="T272" t="s">
        <v>1165</v>
      </c>
      <c r="V272" t="s">
        <v>141</v>
      </c>
      <c r="X272" t="s">
        <v>150</v>
      </c>
      <c r="Z272">
        <v>3</v>
      </c>
      <c r="AA272" t="s">
        <v>1403</v>
      </c>
      <c r="AB272" t="s">
        <v>44</v>
      </c>
      <c r="AE272" t="s">
        <v>95</v>
      </c>
      <c r="AF272" t="s">
        <v>96</v>
      </c>
      <c r="AM272" t="s">
        <v>144</v>
      </c>
      <c r="AO272">
        <v>3</v>
      </c>
      <c r="AP272">
        <v>2</v>
      </c>
      <c r="AR272">
        <v>20</v>
      </c>
      <c r="AS272" t="s">
        <v>1404</v>
      </c>
      <c r="AT272" t="s">
        <v>136</v>
      </c>
      <c r="AV272">
        <v>7</v>
      </c>
      <c r="AW272" t="s">
        <v>1405</v>
      </c>
      <c r="AX272" t="s">
        <v>248</v>
      </c>
      <c r="AY272" t="s">
        <v>340</v>
      </c>
      <c r="BA272" t="s">
        <v>340</v>
      </c>
    </row>
    <row r="273" spans="1:53" ht="409.5" x14ac:dyDescent="0.25">
      <c r="A273">
        <v>271</v>
      </c>
      <c r="B273" s="32" t="s">
        <v>70</v>
      </c>
      <c r="C273" s="32" t="s">
        <v>71</v>
      </c>
      <c r="F273" s="32" t="s">
        <v>74</v>
      </c>
      <c r="H273" s="17">
        <v>42</v>
      </c>
      <c r="I273">
        <v>8</v>
      </c>
      <c r="J273">
        <v>0</v>
      </c>
      <c r="K273">
        <v>10</v>
      </c>
      <c r="L273">
        <v>10</v>
      </c>
      <c r="M273" t="s">
        <v>23</v>
      </c>
      <c r="N273">
        <v>1</v>
      </c>
      <c r="O273" t="s">
        <v>129</v>
      </c>
      <c r="Q273" t="s">
        <v>156</v>
      </c>
      <c r="S273">
        <v>1</v>
      </c>
      <c r="T273" t="s">
        <v>189</v>
      </c>
      <c r="V273" t="s">
        <v>196</v>
      </c>
      <c r="X273" t="s">
        <v>150</v>
      </c>
      <c r="Z273">
        <v>18</v>
      </c>
      <c r="AA273" t="s">
        <v>1406</v>
      </c>
      <c r="AB273" t="s">
        <v>46</v>
      </c>
      <c r="AH273" t="s">
        <v>98</v>
      </c>
      <c r="AM273" t="s">
        <v>144</v>
      </c>
      <c r="AO273">
        <v>4</v>
      </c>
      <c r="AQ273">
        <v>30</v>
      </c>
      <c r="AR273">
        <v>50</v>
      </c>
      <c r="AS273" t="s">
        <v>1407</v>
      </c>
      <c r="AT273" t="s">
        <v>136</v>
      </c>
      <c r="AV273">
        <v>10</v>
      </c>
      <c r="AW273" s="16" t="s">
        <v>1408</v>
      </c>
      <c r="AX273" s="16" t="s">
        <v>1409</v>
      </c>
      <c r="AY273" t="s">
        <v>1410</v>
      </c>
      <c r="BA273" t="s">
        <v>1410</v>
      </c>
    </row>
    <row r="274" spans="1:53" x14ac:dyDescent="0.25">
      <c r="A274">
        <v>272</v>
      </c>
      <c r="F274" s="32" t="s">
        <v>74</v>
      </c>
      <c r="H274" s="17">
        <v>33</v>
      </c>
      <c r="I274">
        <v>8</v>
      </c>
      <c r="J274">
        <v>0</v>
      </c>
      <c r="K274">
        <v>10</v>
      </c>
      <c r="L274">
        <v>2</v>
      </c>
      <c r="M274" t="s">
        <v>23</v>
      </c>
      <c r="N274">
        <v>0</v>
      </c>
      <c r="O274" t="s">
        <v>177</v>
      </c>
      <c r="Q274" t="s">
        <v>130</v>
      </c>
      <c r="S274">
        <v>1</v>
      </c>
      <c r="T274" t="s">
        <v>264</v>
      </c>
      <c r="V274" t="s">
        <v>141</v>
      </c>
      <c r="X274" t="s">
        <v>150</v>
      </c>
      <c r="Z274">
        <v>14</v>
      </c>
      <c r="AA274" t="s">
        <v>1411</v>
      </c>
      <c r="AB274" t="s">
        <v>44</v>
      </c>
      <c r="AH274" t="s">
        <v>98</v>
      </c>
      <c r="AM274" t="s">
        <v>133</v>
      </c>
      <c r="AO274">
        <v>6</v>
      </c>
      <c r="AP274">
        <v>2</v>
      </c>
      <c r="AR274">
        <v>12</v>
      </c>
      <c r="AS274" t="s">
        <v>1412</v>
      </c>
      <c r="AT274" t="s">
        <v>393</v>
      </c>
      <c r="AV274">
        <v>8</v>
      </c>
      <c r="AW274" t="s">
        <v>1413</v>
      </c>
      <c r="AX274" t="s">
        <v>1414</v>
      </c>
      <c r="AY274" t="s">
        <v>1415</v>
      </c>
      <c r="BA274" t="s">
        <v>1415</v>
      </c>
    </row>
    <row r="275" spans="1:53" x14ac:dyDescent="0.25">
      <c r="A275">
        <v>273</v>
      </c>
      <c r="F275" s="32" t="s">
        <v>74</v>
      </c>
      <c r="H275" s="17">
        <v>29</v>
      </c>
      <c r="I275">
        <v>7</v>
      </c>
      <c r="J275">
        <v>50</v>
      </c>
      <c r="K275">
        <v>10</v>
      </c>
      <c r="L275">
        <v>10</v>
      </c>
      <c r="M275" t="s">
        <v>30</v>
      </c>
      <c r="N275">
        <v>0</v>
      </c>
      <c r="O275" t="s">
        <v>129</v>
      </c>
      <c r="Q275" t="s">
        <v>156</v>
      </c>
      <c r="S275">
        <v>1</v>
      </c>
      <c r="T275" t="s">
        <v>264</v>
      </c>
      <c r="V275" t="s">
        <v>141</v>
      </c>
      <c r="X275" t="s">
        <v>209</v>
      </c>
      <c r="Z275">
        <v>7</v>
      </c>
      <c r="AB275" t="s">
        <v>46</v>
      </c>
      <c r="AF275" t="s">
        <v>96</v>
      </c>
      <c r="AM275" t="s">
        <v>133</v>
      </c>
      <c r="AO275">
        <v>3</v>
      </c>
      <c r="AP275">
        <v>2</v>
      </c>
      <c r="AR275">
        <v>8</v>
      </c>
      <c r="AS275" t="s">
        <v>1416</v>
      </c>
      <c r="AT275" t="s">
        <v>126</v>
      </c>
      <c r="AV275">
        <v>10</v>
      </c>
      <c r="AW275" t="s">
        <v>1417</v>
      </c>
    </row>
    <row r="276" spans="1:53" x14ac:dyDescent="0.25">
      <c r="A276">
        <v>274</v>
      </c>
      <c r="C276" s="32" t="s">
        <v>71</v>
      </c>
      <c r="F276" s="32" t="s">
        <v>74</v>
      </c>
      <c r="H276" s="17">
        <v>29</v>
      </c>
      <c r="I276">
        <v>7</v>
      </c>
      <c r="J276">
        <v>120</v>
      </c>
      <c r="K276">
        <v>11</v>
      </c>
      <c r="L276">
        <v>6</v>
      </c>
      <c r="M276" t="s">
        <v>28</v>
      </c>
      <c r="N276">
        <v>1</v>
      </c>
      <c r="O276" t="s">
        <v>129</v>
      </c>
      <c r="Q276" t="s">
        <v>118</v>
      </c>
      <c r="S276">
        <v>1</v>
      </c>
      <c r="T276" t="s">
        <v>264</v>
      </c>
      <c r="V276" t="s">
        <v>141</v>
      </c>
      <c r="X276" t="s">
        <v>150</v>
      </c>
      <c r="Z276">
        <v>3</v>
      </c>
      <c r="AA276" t="s">
        <v>1418</v>
      </c>
      <c r="AB276" t="s">
        <v>44</v>
      </c>
      <c r="AH276" t="s">
        <v>98</v>
      </c>
      <c r="AM276" t="s">
        <v>133</v>
      </c>
      <c r="AO276">
        <v>6</v>
      </c>
      <c r="AP276">
        <v>3</v>
      </c>
      <c r="AR276">
        <v>72</v>
      </c>
      <c r="AS276" t="s">
        <v>1419</v>
      </c>
      <c r="AT276" t="s">
        <v>393</v>
      </c>
      <c r="AV276">
        <v>9</v>
      </c>
      <c r="AW276" t="s">
        <v>1420</v>
      </c>
      <c r="AX276" t="s">
        <v>1421</v>
      </c>
      <c r="AY276" t="s">
        <v>1422</v>
      </c>
      <c r="BA276" t="s">
        <v>1422</v>
      </c>
    </row>
    <row r="277" spans="1:53" x14ac:dyDescent="0.25">
      <c r="A277">
        <v>275</v>
      </c>
      <c r="C277" s="32" t="s">
        <v>71</v>
      </c>
      <c r="H277" s="17">
        <v>32</v>
      </c>
      <c r="I277">
        <v>7</v>
      </c>
      <c r="J277">
        <v>30</v>
      </c>
      <c r="K277">
        <v>11</v>
      </c>
      <c r="L277">
        <v>5</v>
      </c>
      <c r="M277" t="s">
        <v>32</v>
      </c>
      <c r="N277">
        <v>0</v>
      </c>
      <c r="O277" t="s">
        <v>117</v>
      </c>
      <c r="Q277" t="s">
        <v>118</v>
      </c>
      <c r="S277">
        <v>1</v>
      </c>
      <c r="T277" t="s">
        <v>95</v>
      </c>
      <c r="V277" t="s">
        <v>141</v>
      </c>
      <c r="X277" t="s">
        <v>271</v>
      </c>
      <c r="Z277">
        <v>4</v>
      </c>
      <c r="AA277" t="s">
        <v>1423</v>
      </c>
      <c r="AB277" t="s">
        <v>46</v>
      </c>
      <c r="AC277" t="s">
        <v>93</v>
      </c>
      <c r="AD277" t="s">
        <v>94</v>
      </c>
      <c r="AM277" t="s">
        <v>214</v>
      </c>
      <c r="AO277">
        <v>3</v>
      </c>
      <c r="AP277">
        <v>5</v>
      </c>
      <c r="AR277">
        <v>60</v>
      </c>
      <c r="AS277" t="s">
        <v>1424</v>
      </c>
      <c r="AT277" t="s">
        <v>136</v>
      </c>
      <c r="AV277">
        <v>7</v>
      </c>
      <c r="AW277" t="s">
        <v>1425</v>
      </c>
      <c r="AX277" t="s">
        <v>1426</v>
      </c>
      <c r="AY277" t="s">
        <v>340</v>
      </c>
      <c r="BA277" t="s">
        <v>340</v>
      </c>
    </row>
    <row r="278" spans="1:53" x14ac:dyDescent="0.25">
      <c r="A278">
        <v>276</v>
      </c>
      <c r="B278" s="32" t="s">
        <v>70</v>
      </c>
      <c r="H278" s="17">
        <v>28</v>
      </c>
      <c r="I278">
        <v>8</v>
      </c>
      <c r="J278">
        <v>60</v>
      </c>
      <c r="K278">
        <v>13</v>
      </c>
      <c r="L278">
        <v>3</v>
      </c>
      <c r="M278" t="s">
        <v>33</v>
      </c>
      <c r="N278">
        <v>1</v>
      </c>
      <c r="O278" t="s">
        <v>139</v>
      </c>
      <c r="Q278" t="s">
        <v>130</v>
      </c>
      <c r="S278">
        <v>1</v>
      </c>
      <c r="T278" t="s">
        <v>264</v>
      </c>
      <c r="V278" t="s">
        <v>141</v>
      </c>
      <c r="X278" t="s">
        <v>354</v>
      </c>
      <c r="Z278">
        <v>5</v>
      </c>
      <c r="AA278" t="s">
        <v>1427</v>
      </c>
      <c r="AB278" t="s">
        <v>44</v>
      </c>
      <c r="AL278" t="s">
        <v>1428</v>
      </c>
      <c r="AM278" t="s">
        <v>123</v>
      </c>
      <c r="AO278">
        <v>3</v>
      </c>
      <c r="AP278">
        <v>6</v>
      </c>
      <c r="AR278">
        <v>12</v>
      </c>
      <c r="AS278" t="s">
        <v>1429</v>
      </c>
      <c r="AT278" t="s">
        <v>136</v>
      </c>
      <c r="AV278">
        <v>10</v>
      </c>
      <c r="AW278" t="s">
        <v>1430</v>
      </c>
      <c r="AX278" t="s">
        <v>1431</v>
      </c>
      <c r="AY278" t="s">
        <v>1432</v>
      </c>
      <c r="BA278" t="s">
        <v>1432</v>
      </c>
    </row>
    <row r="279" spans="1:53" x14ac:dyDescent="0.25">
      <c r="A279">
        <v>277</v>
      </c>
      <c r="C279" s="32" t="s">
        <v>71</v>
      </c>
      <c r="F279" s="32" t="s">
        <v>74</v>
      </c>
      <c r="H279" s="17">
        <v>27</v>
      </c>
      <c r="I279">
        <v>9</v>
      </c>
      <c r="J279">
        <v>0</v>
      </c>
      <c r="K279">
        <v>10</v>
      </c>
      <c r="L279">
        <v>10</v>
      </c>
      <c r="M279" t="s">
        <v>27</v>
      </c>
      <c r="N279">
        <v>0</v>
      </c>
      <c r="O279" t="s">
        <v>117</v>
      </c>
      <c r="Q279" t="s">
        <v>160</v>
      </c>
      <c r="S279">
        <v>1</v>
      </c>
      <c r="T279" t="s">
        <v>131</v>
      </c>
      <c r="V279" t="s">
        <v>149</v>
      </c>
      <c r="X279" t="s">
        <v>121</v>
      </c>
      <c r="Z279">
        <v>3</v>
      </c>
      <c r="AA279" t="s">
        <v>1433</v>
      </c>
      <c r="AB279" t="s">
        <v>48</v>
      </c>
      <c r="AH279" t="s">
        <v>98</v>
      </c>
      <c r="AM279" t="s">
        <v>123</v>
      </c>
      <c r="AO279">
        <v>4</v>
      </c>
      <c r="AP279">
        <v>3</v>
      </c>
      <c r="AR279">
        <v>6</v>
      </c>
      <c r="AS279" t="s">
        <v>1434</v>
      </c>
      <c r="AT279" t="s">
        <v>126</v>
      </c>
      <c r="AV279">
        <v>8</v>
      </c>
      <c r="AW279" t="s">
        <v>1435</v>
      </c>
      <c r="AX279" t="s">
        <v>1436</v>
      </c>
      <c r="AY279" t="s">
        <v>1437</v>
      </c>
      <c r="BA279" t="s">
        <v>1437</v>
      </c>
    </row>
    <row r="280" spans="1:53" x14ac:dyDescent="0.25">
      <c r="A280">
        <v>278</v>
      </c>
      <c r="B280" s="32" t="s">
        <v>70</v>
      </c>
      <c r="H280" s="17">
        <v>39</v>
      </c>
      <c r="I280">
        <v>7</v>
      </c>
      <c r="J280">
        <v>30</v>
      </c>
      <c r="K280">
        <v>14</v>
      </c>
      <c r="L280">
        <v>6</v>
      </c>
      <c r="M280" t="s">
        <v>31</v>
      </c>
      <c r="N280">
        <v>1</v>
      </c>
      <c r="O280" t="s">
        <v>117</v>
      </c>
      <c r="Q280" t="s">
        <v>118</v>
      </c>
      <c r="S280">
        <v>1</v>
      </c>
      <c r="T280" t="s">
        <v>140</v>
      </c>
      <c r="V280" t="s">
        <v>196</v>
      </c>
      <c r="X280" t="s">
        <v>150</v>
      </c>
      <c r="Z280">
        <v>16</v>
      </c>
      <c r="AA280" t="s">
        <v>1438</v>
      </c>
      <c r="AB280" t="s">
        <v>44</v>
      </c>
      <c r="AG280" t="s">
        <v>97</v>
      </c>
      <c r="AM280" t="s">
        <v>214</v>
      </c>
      <c r="AO280">
        <v>6</v>
      </c>
      <c r="AP280">
        <v>6</v>
      </c>
      <c r="AR280">
        <v>40</v>
      </c>
      <c r="AS280" t="s">
        <v>1439</v>
      </c>
      <c r="AT280" t="s">
        <v>136</v>
      </c>
      <c r="AV280">
        <v>9</v>
      </c>
      <c r="AW280" t="s">
        <v>1440</v>
      </c>
      <c r="AX280" t="s">
        <v>1441</v>
      </c>
      <c r="AY280" t="s">
        <v>367</v>
      </c>
      <c r="BA280" t="s">
        <v>367</v>
      </c>
    </row>
    <row r="281" spans="1:53" x14ac:dyDescent="0.25">
      <c r="A281">
        <v>279</v>
      </c>
      <c r="C281" s="32" t="s">
        <v>71</v>
      </c>
      <c r="H281" s="17">
        <v>24</v>
      </c>
      <c r="I281">
        <v>8</v>
      </c>
      <c r="J281">
        <v>50</v>
      </c>
      <c r="K281">
        <v>3</v>
      </c>
      <c r="L281">
        <v>5</v>
      </c>
      <c r="M281" t="s">
        <v>25</v>
      </c>
      <c r="N281">
        <v>1</v>
      </c>
      <c r="O281" t="s">
        <v>129</v>
      </c>
      <c r="R281" t="s">
        <v>1442</v>
      </c>
      <c r="S281">
        <v>0</v>
      </c>
      <c r="AB281" t="s">
        <v>44</v>
      </c>
      <c r="AH281" t="s">
        <v>98</v>
      </c>
      <c r="AM281" t="s">
        <v>123</v>
      </c>
      <c r="AO281">
        <v>1</v>
      </c>
      <c r="AP281">
        <v>3</v>
      </c>
      <c r="AR281">
        <v>4</v>
      </c>
      <c r="AS281" t="s">
        <v>1443</v>
      </c>
      <c r="AT281" t="s">
        <v>136</v>
      </c>
      <c r="AV281">
        <v>10</v>
      </c>
      <c r="AW281" t="s">
        <v>1444</v>
      </c>
      <c r="AX281" t="s">
        <v>1445</v>
      </c>
    </row>
    <row r="282" spans="1:53" x14ac:dyDescent="0.25">
      <c r="A282">
        <v>280</v>
      </c>
      <c r="B282" s="32" t="s">
        <v>70</v>
      </c>
      <c r="E282" s="32" t="s">
        <v>73</v>
      </c>
      <c r="F282" s="32" t="s">
        <v>74</v>
      </c>
      <c r="H282" s="17">
        <v>32</v>
      </c>
      <c r="I282">
        <v>8</v>
      </c>
      <c r="J282">
        <v>120</v>
      </c>
      <c r="K282">
        <v>10</v>
      </c>
      <c r="L282">
        <v>10</v>
      </c>
      <c r="M282" t="s">
        <v>23</v>
      </c>
      <c r="N282">
        <v>1</v>
      </c>
      <c r="O282" t="s">
        <v>117</v>
      </c>
      <c r="Q282" t="s">
        <v>156</v>
      </c>
      <c r="S282">
        <v>1</v>
      </c>
      <c r="T282" t="s">
        <v>453</v>
      </c>
      <c r="V282" t="s">
        <v>120</v>
      </c>
      <c r="X282" t="s">
        <v>150</v>
      </c>
      <c r="Z282">
        <v>10</v>
      </c>
      <c r="AA282" t="s">
        <v>1446</v>
      </c>
      <c r="AB282" t="s">
        <v>44</v>
      </c>
      <c r="AG282" t="s">
        <v>97</v>
      </c>
      <c r="AM282" t="s">
        <v>133</v>
      </c>
      <c r="AO282">
        <v>6</v>
      </c>
      <c r="AP282">
        <v>6</v>
      </c>
      <c r="AR282">
        <v>48</v>
      </c>
      <c r="AS282" t="s">
        <v>1447</v>
      </c>
      <c r="AT282" t="s">
        <v>136</v>
      </c>
      <c r="AV282">
        <v>10</v>
      </c>
      <c r="AW282" t="s">
        <v>1448</v>
      </c>
      <c r="AX282" t="s">
        <v>1449</v>
      </c>
      <c r="AY282" t="s">
        <v>1450</v>
      </c>
      <c r="BA282" t="s">
        <v>1450</v>
      </c>
    </row>
    <row r="283" spans="1:53" x14ac:dyDescent="0.25">
      <c r="A283">
        <v>281</v>
      </c>
      <c r="B283" s="32" t="s">
        <v>70</v>
      </c>
      <c r="F283" s="32" t="s">
        <v>74</v>
      </c>
      <c r="H283" s="17">
        <v>30</v>
      </c>
      <c r="I283">
        <v>8</v>
      </c>
      <c r="J283">
        <v>0</v>
      </c>
      <c r="K283">
        <v>8</v>
      </c>
      <c r="L283">
        <v>10</v>
      </c>
      <c r="M283" t="s">
        <v>32</v>
      </c>
      <c r="N283">
        <v>1</v>
      </c>
      <c r="O283" t="s">
        <v>129</v>
      </c>
      <c r="R283" t="s">
        <v>1451</v>
      </c>
      <c r="S283">
        <v>1</v>
      </c>
      <c r="T283" t="s">
        <v>166</v>
      </c>
      <c r="V283" t="s">
        <v>167</v>
      </c>
      <c r="X283" t="s">
        <v>150</v>
      </c>
      <c r="Z283">
        <v>5</v>
      </c>
      <c r="AA283" t="s">
        <v>250</v>
      </c>
      <c r="AB283" t="s">
        <v>47</v>
      </c>
      <c r="AH283" t="s">
        <v>98</v>
      </c>
      <c r="AM283" t="s">
        <v>1122</v>
      </c>
      <c r="AO283">
        <v>6</v>
      </c>
      <c r="AQ283">
        <v>10</v>
      </c>
      <c r="AR283">
        <v>10</v>
      </c>
      <c r="AS283" t="s">
        <v>1452</v>
      </c>
      <c r="AT283" t="s">
        <v>126</v>
      </c>
      <c r="AV283">
        <v>10</v>
      </c>
      <c r="AW283" t="s">
        <v>1453</v>
      </c>
      <c r="AX283" t="s">
        <v>1454</v>
      </c>
      <c r="AY283" t="s">
        <v>1455</v>
      </c>
      <c r="BA283" t="s">
        <v>1455</v>
      </c>
    </row>
    <row r="284" spans="1:53" x14ac:dyDescent="0.25">
      <c r="A284">
        <v>282</v>
      </c>
      <c r="F284" s="32" t="s">
        <v>74</v>
      </c>
      <c r="H284" s="17">
        <v>22</v>
      </c>
      <c r="I284">
        <v>8</v>
      </c>
      <c r="J284">
        <v>150</v>
      </c>
      <c r="K284">
        <v>12</v>
      </c>
      <c r="L284">
        <v>2</v>
      </c>
      <c r="M284" t="s">
        <v>23</v>
      </c>
      <c r="N284">
        <v>1</v>
      </c>
      <c r="O284" t="s">
        <v>129</v>
      </c>
      <c r="Q284" t="s">
        <v>160</v>
      </c>
      <c r="S284">
        <v>1</v>
      </c>
      <c r="T284" t="s">
        <v>264</v>
      </c>
      <c r="W284" t="s">
        <v>1456</v>
      </c>
      <c r="X284" t="s">
        <v>150</v>
      </c>
      <c r="Z284">
        <v>0</v>
      </c>
      <c r="AA284" t="s">
        <v>1457</v>
      </c>
      <c r="AB284" t="s">
        <v>44</v>
      </c>
      <c r="AF284" t="s">
        <v>96</v>
      </c>
      <c r="AM284" t="s">
        <v>133</v>
      </c>
      <c r="AO284">
        <v>10</v>
      </c>
      <c r="AP284">
        <v>5</v>
      </c>
      <c r="AR284">
        <v>8</v>
      </c>
      <c r="AS284" t="s">
        <v>1458</v>
      </c>
      <c r="AT284" t="s">
        <v>136</v>
      </c>
      <c r="AV284">
        <v>10</v>
      </c>
      <c r="AW284" t="s">
        <v>1459</v>
      </c>
    </row>
    <row r="285" spans="1:53" x14ac:dyDescent="0.25">
      <c r="A285">
        <v>283</v>
      </c>
      <c r="C285" s="32" t="s">
        <v>71</v>
      </c>
      <c r="H285" s="17">
        <v>27</v>
      </c>
      <c r="I285">
        <v>7</v>
      </c>
      <c r="J285">
        <v>30</v>
      </c>
      <c r="K285">
        <v>10</v>
      </c>
      <c r="L285">
        <v>18</v>
      </c>
      <c r="M285" t="s">
        <v>30</v>
      </c>
      <c r="N285">
        <v>1</v>
      </c>
      <c r="O285" t="s">
        <v>117</v>
      </c>
      <c r="Q285" t="s">
        <v>156</v>
      </c>
      <c r="S285">
        <v>1</v>
      </c>
      <c r="T285" t="s">
        <v>208</v>
      </c>
      <c r="V285" t="s">
        <v>141</v>
      </c>
      <c r="X285" t="s">
        <v>404</v>
      </c>
      <c r="Z285">
        <v>4</v>
      </c>
      <c r="AA285" t="s">
        <v>1460</v>
      </c>
      <c r="AB285" t="s">
        <v>47</v>
      </c>
      <c r="AE285" t="s">
        <v>95</v>
      </c>
      <c r="AF285" t="s">
        <v>96</v>
      </c>
      <c r="AM285" t="s">
        <v>133</v>
      </c>
      <c r="AO285">
        <v>6</v>
      </c>
      <c r="AP285">
        <v>4</v>
      </c>
      <c r="AR285">
        <v>10</v>
      </c>
      <c r="AS285" t="s">
        <v>1461</v>
      </c>
      <c r="AT285" t="s">
        <v>136</v>
      </c>
      <c r="AV285">
        <v>10</v>
      </c>
      <c r="AW285" t="s">
        <v>1462</v>
      </c>
      <c r="AX285" t="s">
        <v>1463</v>
      </c>
      <c r="AY285" t="s">
        <v>1464</v>
      </c>
      <c r="BA285" t="s">
        <v>1464</v>
      </c>
    </row>
    <row r="286" spans="1:53" x14ac:dyDescent="0.25">
      <c r="A286">
        <v>284</v>
      </c>
      <c r="B286" s="32" t="s">
        <v>70</v>
      </c>
      <c r="F286" s="32" t="s">
        <v>74</v>
      </c>
      <c r="H286" s="17">
        <v>0</v>
      </c>
      <c r="I286">
        <v>7</v>
      </c>
      <c r="J286">
        <v>0</v>
      </c>
      <c r="K286">
        <v>13</v>
      </c>
      <c r="L286">
        <v>5</v>
      </c>
      <c r="M286" t="s">
        <v>33</v>
      </c>
      <c r="N286">
        <v>1</v>
      </c>
      <c r="O286" t="s">
        <v>129</v>
      </c>
      <c r="Q286" t="s">
        <v>160</v>
      </c>
      <c r="S286">
        <v>0</v>
      </c>
      <c r="AB286" t="s">
        <v>44</v>
      </c>
      <c r="AF286" t="s">
        <v>96</v>
      </c>
      <c r="AM286" t="s">
        <v>144</v>
      </c>
      <c r="AO286">
        <v>25</v>
      </c>
      <c r="AQ286">
        <v>15</v>
      </c>
      <c r="AR286">
        <v>50</v>
      </c>
      <c r="AS286" t="s">
        <v>1465</v>
      </c>
      <c r="AT286" t="s">
        <v>126</v>
      </c>
      <c r="AV286">
        <v>9</v>
      </c>
      <c r="AW286" t="s">
        <v>1466</v>
      </c>
      <c r="AX286" t="s">
        <v>1467</v>
      </c>
      <c r="AY286" t="s">
        <v>340</v>
      </c>
      <c r="BA286" t="s">
        <v>340</v>
      </c>
    </row>
    <row r="287" spans="1:53" x14ac:dyDescent="0.25">
      <c r="A287">
        <v>285</v>
      </c>
      <c r="F287" s="32" t="s">
        <v>74</v>
      </c>
      <c r="H287" s="17">
        <v>30</v>
      </c>
      <c r="I287">
        <v>7</v>
      </c>
      <c r="J287">
        <v>20</v>
      </c>
      <c r="K287">
        <v>7</v>
      </c>
      <c r="L287">
        <v>10</v>
      </c>
      <c r="M287" t="s">
        <v>32</v>
      </c>
      <c r="N287">
        <v>1</v>
      </c>
      <c r="O287" t="s">
        <v>129</v>
      </c>
      <c r="Q287" t="s">
        <v>156</v>
      </c>
      <c r="S287">
        <v>1</v>
      </c>
      <c r="T287" t="s">
        <v>264</v>
      </c>
      <c r="V287" t="s">
        <v>141</v>
      </c>
      <c r="X287" t="s">
        <v>150</v>
      </c>
      <c r="Z287">
        <v>8</v>
      </c>
      <c r="AA287" t="s">
        <v>1468</v>
      </c>
      <c r="AB287" t="s">
        <v>44</v>
      </c>
      <c r="AH287" t="s">
        <v>98</v>
      </c>
      <c r="AM287" t="s">
        <v>123</v>
      </c>
      <c r="AO287">
        <v>3</v>
      </c>
      <c r="AP287">
        <v>3</v>
      </c>
      <c r="AR287">
        <v>8</v>
      </c>
      <c r="AS287" t="s">
        <v>1469</v>
      </c>
      <c r="AU287" t="s">
        <v>1470</v>
      </c>
      <c r="AV287">
        <v>10</v>
      </c>
      <c r="AW287" t="s">
        <v>1471</v>
      </c>
      <c r="AX287" t="s">
        <v>227</v>
      </c>
      <c r="AY287" t="s">
        <v>227</v>
      </c>
      <c r="BA287" t="s">
        <v>227</v>
      </c>
    </row>
    <row r="288" spans="1:53" x14ac:dyDescent="0.25">
      <c r="A288">
        <v>286</v>
      </c>
      <c r="B288" s="32" t="s">
        <v>70</v>
      </c>
      <c r="C288" s="32" t="s">
        <v>71</v>
      </c>
      <c r="F288" s="32" t="s">
        <v>74</v>
      </c>
      <c r="H288" s="17">
        <v>27</v>
      </c>
      <c r="I288">
        <v>7</v>
      </c>
      <c r="J288">
        <v>45</v>
      </c>
      <c r="K288">
        <v>12</v>
      </c>
      <c r="L288">
        <v>2</v>
      </c>
      <c r="M288" t="s">
        <v>26</v>
      </c>
      <c r="N288">
        <v>1</v>
      </c>
      <c r="O288" t="s">
        <v>129</v>
      </c>
      <c r="Q288" t="s">
        <v>118</v>
      </c>
      <c r="S288">
        <v>1</v>
      </c>
      <c r="T288" t="s">
        <v>208</v>
      </c>
      <c r="W288" t="s">
        <v>775</v>
      </c>
      <c r="Y288" t="s">
        <v>1472</v>
      </c>
      <c r="Z288">
        <v>2</v>
      </c>
      <c r="AA288" t="s">
        <v>1473</v>
      </c>
      <c r="AB288" t="s">
        <v>46</v>
      </c>
      <c r="AH288" t="s">
        <v>98</v>
      </c>
      <c r="AM288" t="s">
        <v>144</v>
      </c>
      <c r="AO288">
        <v>6</v>
      </c>
      <c r="AP288">
        <v>4</v>
      </c>
      <c r="AR288">
        <v>6</v>
      </c>
      <c r="AS288" t="s">
        <v>1474</v>
      </c>
      <c r="AT288" t="s">
        <v>424</v>
      </c>
      <c r="AV288">
        <v>9</v>
      </c>
      <c r="AW288" t="s">
        <v>1475</v>
      </c>
    </row>
    <row r="289" spans="1:53" x14ac:dyDescent="0.25">
      <c r="A289">
        <v>287</v>
      </c>
      <c r="C289" s="32" t="s">
        <v>71</v>
      </c>
      <c r="H289" s="17">
        <v>42</v>
      </c>
      <c r="I289">
        <v>5</v>
      </c>
      <c r="J289">
        <v>75</v>
      </c>
      <c r="K289">
        <v>10</v>
      </c>
      <c r="L289">
        <v>10</v>
      </c>
      <c r="M289" t="s">
        <v>28</v>
      </c>
      <c r="N289">
        <v>1</v>
      </c>
      <c r="O289" t="s">
        <v>129</v>
      </c>
      <c r="Q289" t="s">
        <v>156</v>
      </c>
      <c r="S289">
        <v>1</v>
      </c>
      <c r="T289" t="s">
        <v>264</v>
      </c>
      <c r="V289" t="s">
        <v>141</v>
      </c>
      <c r="X289" t="s">
        <v>209</v>
      </c>
      <c r="Z289">
        <v>17</v>
      </c>
      <c r="AB289" t="s">
        <v>44</v>
      </c>
      <c r="AH289" t="s">
        <v>98</v>
      </c>
      <c r="AL289" t="s">
        <v>1476</v>
      </c>
      <c r="AM289" t="s">
        <v>133</v>
      </c>
      <c r="AO289">
        <v>10</v>
      </c>
      <c r="AQ289">
        <v>10</v>
      </c>
      <c r="AR289">
        <v>15</v>
      </c>
      <c r="AS289" t="s">
        <v>1477</v>
      </c>
      <c r="AT289" t="s">
        <v>126</v>
      </c>
      <c r="AV289">
        <v>10</v>
      </c>
      <c r="AW289" t="s">
        <v>1478</v>
      </c>
      <c r="AX289" t="s">
        <v>371</v>
      </c>
    </row>
    <row r="290" spans="1:53" x14ac:dyDescent="0.25">
      <c r="A290">
        <v>288</v>
      </c>
      <c r="B290" s="32" t="s">
        <v>70</v>
      </c>
      <c r="E290" s="32" t="s">
        <v>73</v>
      </c>
      <c r="F290" s="32" t="s">
        <v>74</v>
      </c>
      <c r="H290" s="17">
        <v>33</v>
      </c>
      <c r="I290">
        <v>6</v>
      </c>
      <c r="J290">
        <v>35</v>
      </c>
      <c r="K290">
        <v>10</v>
      </c>
      <c r="L290">
        <v>1</v>
      </c>
      <c r="M290" t="s">
        <v>25</v>
      </c>
      <c r="N290">
        <v>1</v>
      </c>
      <c r="O290" t="s">
        <v>155</v>
      </c>
      <c r="Q290" t="s">
        <v>160</v>
      </c>
      <c r="S290">
        <v>1</v>
      </c>
      <c r="T290" t="s">
        <v>458</v>
      </c>
      <c r="V290" t="s">
        <v>141</v>
      </c>
      <c r="X290" t="s">
        <v>404</v>
      </c>
      <c r="Z290">
        <v>10</v>
      </c>
      <c r="AA290" t="s">
        <v>1033</v>
      </c>
      <c r="AB290" t="s">
        <v>44</v>
      </c>
      <c r="AE290" t="s">
        <v>95</v>
      </c>
      <c r="AM290" t="s">
        <v>144</v>
      </c>
      <c r="AO290">
        <v>5</v>
      </c>
      <c r="AP290">
        <v>5</v>
      </c>
      <c r="AR290">
        <v>15</v>
      </c>
      <c r="AS290" t="s">
        <v>1479</v>
      </c>
      <c r="AT290" t="s">
        <v>126</v>
      </c>
      <c r="AV290">
        <v>10</v>
      </c>
      <c r="AW290" t="s">
        <v>1480</v>
      </c>
      <c r="AX290" t="s">
        <v>1481</v>
      </c>
      <c r="AY290" t="s">
        <v>172</v>
      </c>
      <c r="BA290" t="s">
        <v>172</v>
      </c>
    </row>
    <row r="291" spans="1:53" x14ac:dyDescent="0.25">
      <c r="A291">
        <v>289</v>
      </c>
      <c r="F291" s="32" t="s">
        <v>74</v>
      </c>
      <c r="H291" s="17">
        <v>38</v>
      </c>
      <c r="I291">
        <v>6</v>
      </c>
      <c r="J291">
        <v>30</v>
      </c>
      <c r="K291">
        <v>10</v>
      </c>
      <c r="L291">
        <v>5</v>
      </c>
      <c r="M291" t="s">
        <v>30</v>
      </c>
      <c r="N291">
        <v>1</v>
      </c>
      <c r="O291" t="s">
        <v>129</v>
      </c>
      <c r="Q291" t="s">
        <v>156</v>
      </c>
      <c r="S291">
        <v>1</v>
      </c>
      <c r="T291" t="s">
        <v>75</v>
      </c>
      <c r="V291" t="s">
        <v>149</v>
      </c>
      <c r="X291" t="s">
        <v>271</v>
      </c>
      <c r="Z291">
        <v>17</v>
      </c>
      <c r="AA291" t="s">
        <v>1482</v>
      </c>
      <c r="AB291" t="s">
        <v>46</v>
      </c>
      <c r="AH291" t="s">
        <v>98</v>
      </c>
      <c r="AM291" t="s">
        <v>123</v>
      </c>
      <c r="AO291">
        <v>4</v>
      </c>
      <c r="AQ291">
        <v>10</v>
      </c>
      <c r="AR291">
        <v>12</v>
      </c>
      <c r="AS291" t="s">
        <v>1483</v>
      </c>
      <c r="AT291" t="s">
        <v>243</v>
      </c>
      <c r="AV291">
        <v>10</v>
      </c>
      <c r="AW291" t="s">
        <v>1484</v>
      </c>
      <c r="AX291" t="s">
        <v>1485</v>
      </c>
    </row>
    <row r="292" spans="1:53" x14ac:dyDescent="0.25">
      <c r="A292">
        <v>290</v>
      </c>
      <c r="B292" s="32" t="s">
        <v>70</v>
      </c>
      <c r="C292" s="32" t="s">
        <v>71</v>
      </c>
      <c r="D292" s="32" t="s">
        <v>72</v>
      </c>
      <c r="E292" s="32" t="s">
        <v>73</v>
      </c>
      <c r="F292" s="32" t="s">
        <v>74</v>
      </c>
      <c r="H292" s="17">
        <v>28</v>
      </c>
      <c r="I292">
        <v>6</v>
      </c>
      <c r="J292">
        <v>90</v>
      </c>
      <c r="K292">
        <v>7</v>
      </c>
      <c r="L292">
        <v>5</v>
      </c>
      <c r="M292" t="s">
        <v>25</v>
      </c>
      <c r="N292">
        <v>0</v>
      </c>
      <c r="O292" t="s">
        <v>188</v>
      </c>
      <c r="Q292" t="s">
        <v>156</v>
      </c>
      <c r="S292">
        <v>1</v>
      </c>
      <c r="T292" t="s">
        <v>131</v>
      </c>
      <c r="V292" t="s">
        <v>398</v>
      </c>
      <c r="X292" t="s">
        <v>121</v>
      </c>
      <c r="Z292">
        <v>0</v>
      </c>
      <c r="AA292" t="s">
        <v>122</v>
      </c>
      <c r="AB292" t="s">
        <v>48</v>
      </c>
      <c r="AH292" t="s">
        <v>98</v>
      </c>
      <c r="AM292" t="s">
        <v>133</v>
      </c>
      <c r="AO292">
        <v>4</v>
      </c>
      <c r="AP292">
        <v>6</v>
      </c>
      <c r="AR292">
        <v>6</v>
      </c>
      <c r="AS292" t="s">
        <v>1486</v>
      </c>
      <c r="AU292" t="s">
        <v>1487</v>
      </c>
      <c r="AV292">
        <v>8</v>
      </c>
      <c r="AW292" t="s">
        <v>1488</v>
      </c>
      <c r="AX292" t="s">
        <v>1489</v>
      </c>
      <c r="AY292" t="s">
        <v>1490</v>
      </c>
      <c r="BA292" t="s">
        <v>1490</v>
      </c>
    </row>
    <row r="293" spans="1:53" x14ac:dyDescent="0.25">
      <c r="A293">
        <v>291</v>
      </c>
      <c r="C293" s="32" t="s">
        <v>71</v>
      </c>
      <c r="H293" s="17">
        <v>31</v>
      </c>
      <c r="I293">
        <v>9</v>
      </c>
      <c r="J293">
        <v>20</v>
      </c>
      <c r="K293">
        <v>10</v>
      </c>
      <c r="L293">
        <v>40</v>
      </c>
      <c r="M293" t="s">
        <v>28</v>
      </c>
      <c r="N293">
        <v>0</v>
      </c>
      <c r="O293" t="s">
        <v>188</v>
      </c>
      <c r="Q293" t="s">
        <v>160</v>
      </c>
      <c r="S293">
        <v>1</v>
      </c>
      <c r="T293" t="s">
        <v>264</v>
      </c>
      <c r="V293" t="s">
        <v>141</v>
      </c>
      <c r="X293" t="s">
        <v>121</v>
      </c>
      <c r="Z293">
        <v>11</v>
      </c>
      <c r="AA293" t="s">
        <v>122</v>
      </c>
      <c r="AB293" t="s">
        <v>45</v>
      </c>
      <c r="AF293" t="s">
        <v>96</v>
      </c>
      <c r="AH293" t="s">
        <v>98</v>
      </c>
      <c r="AN293" t="s">
        <v>1491</v>
      </c>
      <c r="AO293">
        <v>6</v>
      </c>
      <c r="AP293">
        <v>4</v>
      </c>
      <c r="AR293">
        <v>3</v>
      </c>
      <c r="AS293" t="s">
        <v>1492</v>
      </c>
      <c r="AT293" t="s">
        <v>136</v>
      </c>
      <c r="AV293">
        <v>7</v>
      </c>
      <c r="AW293" t="s">
        <v>1493</v>
      </c>
      <c r="AX293" t="s">
        <v>1494</v>
      </c>
    </row>
    <row r="294" spans="1:53" x14ac:dyDescent="0.25">
      <c r="A294">
        <v>292</v>
      </c>
      <c r="F294" s="32" t="s">
        <v>74</v>
      </c>
      <c r="H294" s="17">
        <v>32</v>
      </c>
      <c r="I294">
        <v>8</v>
      </c>
      <c r="J294">
        <v>0</v>
      </c>
      <c r="K294">
        <v>10</v>
      </c>
      <c r="L294">
        <v>10</v>
      </c>
      <c r="M294" t="s">
        <v>27</v>
      </c>
      <c r="N294">
        <v>0</v>
      </c>
      <c r="O294" t="s">
        <v>117</v>
      </c>
      <c r="Q294" t="s">
        <v>118</v>
      </c>
      <c r="S294">
        <v>1</v>
      </c>
      <c r="U294" t="s">
        <v>1495</v>
      </c>
      <c r="V294" t="s">
        <v>430</v>
      </c>
      <c r="X294" t="s">
        <v>150</v>
      </c>
      <c r="Z294">
        <v>12</v>
      </c>
      <c r="AA294" t="s">
        <v>1496</v>
      </c>
      <c r="AB294" t="s">
        <v>47</v>
      </c>
      <c r="AF294" t="s">
        <v>96</v>
      </c>
      <c r="AM294" t="s">
        <v>133</v>
      </c>
      <c r="AO294">
        <v>3</v>
      </c>
      <c r="AP294">
        <v>5</v>
      </c>
      <c r="AR294">
        <v>15</v>
      </c>
      <c r="AS294" t="s">
        <v>1497</v>
      </c>
      <c r="AT294" t="s">
        <v>243</v>
      </c>
      <c r="AV294">
        <v>9</v>
      </c>
      <c r="AW294" t="s">
        <v>137</v>
      </c>
      <c r="AX294" t="s">
        <v>1498</v>
      </c>
    </row>
    <row r="295" spans="1:53" x14ac:dyDescent="0.25">
      <c r="A295">
        <v>293</v>
      </c>
      <c r="B295" s="32" t="s">
        <v>70</v>
      </c>
      <c r="H295" s="17">
        <v>23</v>
      </c>
      <c r="I295">
        <v>7</v>
      </c>
      <c r="J295">
        <v>120</v>
      </c>
      <c r="K295">
        <v>9</v>
      </c>
      <c r="L295">
        <v>4</v>
      </c>
      <c r="M295" t="s">
        <v>31</v>
      </c>
      <c r="N295">
        <v>0</v>
      </c>
      <c r="O295" t="s">
        <v>117</v>
      </c>
      <c r="Q295" t="s">
        <v>156</v>
      </c>
      <c r="S295">
        <v>0</v>
      </c>
      <c r="AB295" t="s">
        <v>44</v>
      </c>
      <c r="AF295" t="s">
        <v>96</v>
      </c>
      <c r="AM295" t="s">
        <v>123</v>
      </c>
      <c r="AO295">
        <v>20</v>
      </c>
      <c r="AQ295">
        <v>20</v>
      </c>
      <c r="AR295">
        <v>10</v>
      </c>
      <c r="AS295" t="s">
        <v>1499</v>
      </c>
      <c r="AT295" t="s">
        <v>126</v>
      </c>
      <c r="AV295">
        <v>8</v>
      </c>
      <c r="AW295" t="s">
        <v>1500</v>
      </c>
      <c r="AX295" t="s">
        <v>1501</v>
      </c>
      <c r="AY295" t="s">
        <v>1502</v>
      </c>
      <c r="BA295" t="s">
        <v>1502</v>
      </c>
    </row>
    <row r="296" spans="1:53" x14ac:dyDescent="0.25">
      <c r="A296">
        <v>294</v>
      </c>
      <c r="B296" s="32" t="s">
        <v>70</v>
      </c>
      <c r="C296" s="32" t="s">
        <v>71</v>
      </c>
      <c r="E296" s="32" t="s">
        <v>73</v>
      </c>
      <c r="H296" s="17">
        <v>26</v>
      </c>
      <c r="I296">
        <v>8</v>
      </c>
      <c r="J296">
        <v>6</v>
      </c>
      <c r="K296">
        <v>15</v>
      </c>
      <c r="L296">
        <v>2</v>
      </c>
      <c r="M296" t="s">
        <v>32</v>
      </c>
      <c r="N296">
        <v>0</v>
      </c>
      <c r="O296" t="s">
        <v>188</v>
      </c>
      <c r="Q296" t="s">
        <v>156</v>
      </c>
      <c r="S296">
        <v>0</v>
      </c>
      <c r="AB296" t="s">
        <v>46</v>
      </c>
      <c r="AH296" t="s">
        <v>98</v>
      </c>
      <c r="AM296" t="s">
        <v>133</v>
      </c>
      <c r="AO296">
        <v>6</v>
      </c>
      <c r="AP296">
        <v>4</v>
      </c>
      <c r="AR296">
        <v>48</v>
      </c>
      <c r="AS296" t="s">
        <v>1503</v>
      </c>
      <c r="AT296" t="s">
        <v>136</v>
      </c>
      <c r="AV296">
        <v>10</v>
      </c>
      <c r="AW296" t="s">
        <v>1504</v>
      </c>
      <c r="AX296" t="s">
        <v>1505</v>
      </c>
    </row>
    <row r="297" spans="1:53" x14ac:dyDescent="0.25">
      <c r="A297">
        <v>295</v>
      </c>
      <c r="C297" s="32" t="s">
        <v>71</v>
      </c>
      <c r="H297" s="17">
        <v>42</v>
      </c>
      <c r="I297">
        <v>6</v>
      </c>
      <c r="J297">
        <v>0</v>
      </c>
      <c r="L297">
        <v>2</v>
      </c>
      <c r="M297" t="s">
        <v>31</v>
      </c>
      <c r="N297">
        <v>1</v>
      </c>
      <c r="O297" t="s">
        <v>129</v>
      </c>
      <c r="Q297" t="s">
        <v>156</v>
      </c>
      <c r="S297">
        <v>1</v>
      </c>
      <c r="T297" t="s">
        <v>264</v>
      </c>
      <c r="V297" t="s">
        <v>141</v>
      </c>
      <c r="X297" t="s">
        <v>465</v>
      </c>
      <c r="Z297">
        <v>12</v>
      </c>
      <c r="AA297" t="s">
        <v>1506</v>
      </c>
      <c r="AB297" t="s">
        <v>43</v>
      </c>
      <c r="AK297" t="s">
        <v>101</v>
      </c>
      <c r="AO297">
        <v>0</v>
      </c>
      <c r="AT297" t="s">
        <v>126</v>
      </c>
      <c r="AV297">
        <v>8</v>
      </c>
      <c r="AW297" t="s">
        <v>1507</v>
      </c>
      <c r="AX297" t="s">
        <v>1508</v>
      </c>
      <c r="AY297" t="s">
        <v>172</v>
      </c>
      <c r="BA297" t="s">
        <v>172</v>
      </c>
    </row>
    <row r="298" spans="1:53" x14ac:dyDescent="0.25">
      <c r="A298">
        <v>296</v>
      </c>
      <c r="B298" s="32" t="s">
        <v>70</v>
      </c>
      <c r="H298" s="17">
        <v>28</v>
      </c>
      <c r="I298">
        <v>8</v>
      </c>
      <c r="J298">
        <v>0</v>
      </c>
      <c r="K298">
        <v>10</v>
      </c>
      <c r="L298">
        <v>30</v>
      </c>
      <c r="M298" t="s">
        <v>31</v>
      </c>
      <c r="N298">
        <v>0</v>
      </c>
      <c r="O298" t="s">
        <v>129</v>
      </c>
      <c r="Q298" t="s">
        <v>118</v>
      </c>
      <c r="S298">
        <v>1</v>
      </c>
      <c r="T298" t="s">
        <v>264</v>
      </c>
      <c r="V298" t="s">
        <v>141</v>
      </c>
      <c r="X298" t="s">
        <v>150</v>
      </c>
      <c r="Z298">
        <v>7</v>
      </c>
      <c r="AA298" t="s">
        <v>1509</v>
      </c>
      <c r="AB298" t="s">
        <v>46</v>
      </c>
      <c r="AK298" t="s">
        <v>101</v>
      </c>
      <c r="AO298">
        <v>0</v>
      </c>
      <c r="AT298" t="s">
        <v>243</v>
      </c>
      <c r="AV298">
        <v>8</v>
      </c>
      <c r="AW298" t="s">
        <v>1510</v>
      </c>
      <c r="AX298" t="s">
        <v>1511</v>
      </c>
    </row>
    <row r="299" spans="1:53" x14ac:dyDescent="0.25">
      <c r="A299">
        <v>297</v>
      </c>
      <c r="B299" s="32" t="s">
        <v>70</v>
      </c>
      <c r="F299" s="32" t="s">
        <v>74</v>
      </c>
      <c r="H299" s="17">
        <v>33</v>
      </c>
      <c r="I299">
        <v>7</v>
      </c>
      <c r="J299">
        <v>0</v>
      </c>
      <c r="K299">
        <v>12</v>
      </c>
      <c r="L299">
        <v>8</v>
      </c>
      <c r="M299" t="s">
        <v>27</v>
      </c>
      <c r="N299">
        <v>1</v>
      </c>
      <c r="O299" t="s">
        <v>155</v>
      </c>
      <c r="Q299" t="s">
        <v>160</v>
      </c>
      <c r="S299">
        <v>1</v>
      </c>
      <c r="U299" t="s">
        <v>1512</v>
      </c>
      <c r="V299" t="s">
        <v>141</v>
      </c>
      <c r="X299" t="s">
        <v>150</v>
      </c>
      <c r="Z299">
        <v>10</v>
      </c>
      <c r="AA299" t="s">
        <v>1513</v>
      </c>
      <c r="AB299" t="s">
        <v>47</v>
      </c>
      <c r="AF299" t="s">
        <v>96</v>
      </c>
      <c r="AH299" t="s">
        <v>98</v>
      </c>
      <c r="AM299" t="s">
        <v>144</v>
      </c>
      <c r="AO299">
        <v>3</v>
      </c>
      <c r="AP299">
        <v>5</v>
      </c>
      <c r="AR299">
        <v>10</v>
      </c>
      <c r="AS299" t="s">
        <v>1514</v>
      </c>
      <c r="AT299" t="s">
        <v>126</v>
      </c>
      <c r="AV299">
        <v>10</v>
      </c>
      <c r="AW299" t="s">
        <v>1515</v>
      </c>
      <c r="AX299" t="s">
        <v>1516</v>
      </c>
      <c r="AY299" t="s">
        <v>1517</v>
      </c>
      <c r="BA299" t="s">
        <v>1517</v>
      </c>
    </row>
    <row r="300" spans="1:53" x14ac:dyDescent="0.25">
      <c r="A300">
        <v>298</v>
      </c>
      <c r="C300" s="32" t="s">
        <v>71</v>
      </c>
      <c r="E300" s="32" t="s">
        <v>73</v>
      </c>
      <c r="H300" s="17">
        <v>29</v>
      </c>
      <c r="I300">
        <v>6</v>
      </c>
      <c r="J300">
        <v>0</v>
      </c>
      <c r="K300">
        <v>10</v>
      </c>
      <c r="L300">
        <v>20</v>
      </c>
      <c r="M300" t="s">
        <v>23</v>
      </c>
      <c r="N300">
        <v>0</v>
      </c>
      <c r="O300" t="s">
        <v>117</v>
      </c>
      <c r="Q300" t="s">
        <v>130</v>
      </c>
      <c r="S300">
        <v>1</v>
      </c>
      <c r="T300" t="s">
        <v>264</v>
      </c>
      <c r="V300" t="s">
        <v>141</v>
      </c>
      <c r="X300" t="s">
        <v>150</v>
      </c>
      <c r="Z300">
        <v>6</v>
      </c>
      <c r="AA300" t="s">
        <v>250</v>
      </c>
      <c r="AB300" t="s">
        <v>46</v>
      </c>
      <c r="AG300" t="s">
        <v>97</v>
      </c>
      <c r="AM300" t="s">
        <v>123</v>
      </c>
      <c r="AO300">
        <v>5</v>
      </c>
      <c r="AP300">
        <v>3</v>
      </c>
      <c r="AR300">
        <v>20</v>
      </c>
      <c r="AS300" t="s">
        <v>1518</v>
      </c>
      <c r="AT300" t="s">
        <v>126</v>
      </c>
      <c r="AV300">
        <v>7</v>
      </c>
      <c r="AW300" t="s">
        <v>1519</v>
      </c>
      <c r="AX300" t="s">
        <v>1520</v>
      </c>
      <c r="AY300" t="s">
        <v>1521</v>
      </c>
      <c r="BA300" t="s">
        <v>1521</v>
      </c>
    </row>
    <row r="301" spans="1:53" x14ac:dyDescent="0.25">
      <c r="A301">
        <v>299</v>
      </c>
      <c r="F301" s="32" t="s">
        <v>74</v>
      </c>
      <c r="H301" s="17">
        <v>57</v>
      </c>
      <c r="I301">
        <v>6</v>
      </c>
      <c r="J301">
        <v>60</v>
      </c>
      <c r="K301">
        <v>10</v>
      </c>
      <c r="L301">
        <v>6</v>
      </c>
      <c r="M301" t="s">
        <v>25</v>
      </c>
      <c r="N301">
        <v>0</v>
      </c>
      <c r="O301" t="s">
        <v>139</v>
      </c>
      <c r="R301" t="s">
        <v>1522</v>
      </c>
      <c r="S301">
        <v>1</v>
      </c>
      <c r="T301" t="s">
        <v>189</v>
      </c>
      <c r="V301" t="s">
        <v>196</v>
      </c>
      <c r="Y301" t="s">
        <v>1523</v>
      </c>
      <c r="Z301">
        <v>33</v>
      </c>
      <c r="AA301" t="s">
        <v>1524</v>
      </c>
      <c r="AB301" t="s">
        <v>46</v>
      </c>
      <c r="AH301" t="s">
        <v>98</v>
      </c>
      <c r="AM301" t="s">
        <v>133</v>
      </c>
      <c r="AO301">
        <v>3</v>
      </c>
      <c r="AP301">
        <v>5</v>
      </c>
      <c r="AR301">
        <v>12</v>
      </c>
      <c r="AS301" t="s">
        <v>1525</v>
      </c>
      <c r="AU301" t="s">
        <v>1526</v>
      </c>
      <c r="AV301">
        <v>10</v>
      </c>
      <c r="AW301" t="s">
        <v>1527</v>
      </c>
      <c r="AX301" t="s">
        <v>1528</v>
      </c>
      <c r="AY301" t="s">
        <v>1529</v>
      </c>
      <c r="BA301" t="s">
        <v>1529</v>
      </c>
    </row>
    <row r="302" spans="1:53" x14ac:dyDescent="0.25">
      <c r="A302">
        <v>300</v>
      </c>
      <c r="B302" s="32" t="s">
        <v>70</v>
      </c>
      <c r="C302" s="32" t="s">
        <v>71</v>
      </c>
      <c r="D302" s="32" t="s">
        <v>72</v>
      </c>
      <c r="E302" s="32" t="s">
        <v>73</v>
      </c>
      <c r="F302" s="32" t="s">
        <v>74</v>
      </c>
      <c r="G302" s="32" t="s">
        <v>1530</v>
      </c>
      <c r="H302" s="17">
        <v>29</v>
      </c>
      <c r="I302">
        <v>8</v>
      </c>
      <c r="J302">
        <v>5</v>
      </c>
      <c r="K302">
        <v>12</v>
      </c>
      <c r="L302">
        <v>4</v>
      </c>
      <c r="M302" t="s">
        <v>34</v>
      </c>
      <c r="N302">
        <v>1</v>
      </c>
      <c r="O302" t="s">
        <v>117</v>
      </c>
      <c r="Q302" t="s">
        <v>156</v>
      </c>
      <c r="S302">
        <v>0</v>
      </c>
      <c r="AB302" t="s">
        <v>44</v>
      </c>
      <c r="AC302" t="s">
        <v>93</v>
      </c>
      <c r="AE302" t="s">
        <v>95</v>
      </c>
      <c r="AF302" t="s">
        <v>96</v>
      </c>
      <c r="AH302" t="s">
        <v>98</v>
      </c>
      <c r="AM302" t="s">
        <v>133</v>
      </c>
      <c r="AO302">
        <v>40</v>
      </c>
      <c r="AP302">
        <v>6</v>
      </c>
      <c r="AR302">
        <v>6</v>
      </c>
      <c r="AS302" t="s">
        <v>1531</v>
      </c>
      <c r="AT302" t="s">
        <v>393</v>
      </c>
      <c r="AV302">
        <v>10</v>
      </c>
      <c r="AW302" t="s">
        <v>1532</v>
      </c>
      <c r="AX302" t="s">
        <v>1533</v>
      </c>
      <c r="AY302" t="s">
        <v>1534</v>
      </c>
      <c r="BA302" t="s">
        <v>1534</v>
      </c>
    </row>
    <row r="303" spans="1:53" x14ac:dyDescent="0.25">
      <c r="A303">
        <v>301</v>
      </c>
      <c r="B303" s="32" t="s">
        <v>70</v>
      </c>
      <c r="C303" s="32" t="s">
        <v>71</v>
      </c>
      <c r="E303" s="32" t="s">
        <v>73</v>
      </c>
      <c r="F303" s="32" t="s">
        <v>74</v>
      </c>
      <c r="H303" s="17">
        <v>0</v>
      </c>
      <c r="I303">
        <v>7</v>
      </c>
      <c r="J303">
        <v>60</v>
      </c>
      <c r="K303">
        <v>11</v>
      </c>
      <c r="L303">
        <v>25</v>
      </c>
      <c r="M303" t="s">
        <v>34</v>
      </c>
      <c r="N303">
        <v>0</v>
      </c>
      <c r="O303" t="s">
        <v>117</v>
      </c>
      <c r="Q303" t="s">
        <v>156</v>
      </c>
      <c r="S303">
        <v>1</v>
      </c>
      <c r="T303" t="s">
        <v>208</v>
      </c>
      <c r="V303" t="s">
        <v>141</v>
      </c>
      <c r="X303" t="s">
        <v>404</v>
      </c>
      <c r="Z303">
        <v>11</v>
      </c>
      <c r="AA303" t="s">
        <v>1535</v>
      </c>
      <c r="AB303" t="s">
        <v>46</v>
      </c>
      <c r="AH303" t="s">
        <v>98</v>
      </c>
      <c r="AM303" t="s">
        <v>123</v>
      </c>
      <c r="AO303">
        <v>3</v>
      </c>
      <c r="AP303">
        <v>6</v>
      </c>
      <c r="AR303">
        <v>10</v>
      </c>
      <c r="AS303" t="s">
        <v>1536</v>
      </c>
      <c r="AT303" t="s">
        <v>126</v>
      </c>
      <c r="AV303">
        <v>10</v>
      </c>
      <c r="AW303" t="s">
        <v>211</v>
      </c>
      <c r="AX303" t="s">
        <v>1537</v>
      </c>
    </row>
    <row r="304" spans="1:53" x14ac:dyDescent="0.25">
      <c r="A304">
        <v>302</v>
      </c>
      <c r="B304" s="32" t="s">
        <v>70</v>
      </c>
      <c r="C304" s="32" t="s">
        <v>71</v>
      </c>
      <c r="H304" s="17">
        <v>36</v>
      </c>
      <c r="I304">
        <v>7</v>
      </c>
      <c r="J304">
        <v>80</v>
      </c>
      <c r="K304">
        <v>9</v>
      </c>
      <c r="L304">
        <v>20</v>
      </c>
      <c r="M304" t="s">
        <v>27</v>
      </c>
      <c r="N304">
        <v>0</v>
      </c>
      <c r="O304" t="s">
        <v>129</v>
      </c>
      <c r="Q304" t="s">
        <v>130</v>
      </c>
      <c r="S304">
        <v>1</v>
      </c>
      <c r="T304" t="s">
        <v>264</v>
      </c>
      <c r="V304" t="s">
        <v>141</v>
      </c>
      <c r="X304" t="s">
        <v>150</v>
      </c>
      <c r="Z304">
        <v>15</v>
      </c>
      <c r="AA304" t="s">
        <v>1538</v>
      </c>
      <c r="AB304" t="s">
        <v>46</v>
      </c>
      <c r="AK304" t="s">
        <v>101</v>
      </c>
      <c r="AO304">
        <v>0</v>
      </c>
      <c r="AT304" t="s">
        <v>243</v>
      </c>
      <c r="AV304">
        <v>7</v>
      </c>
      <c r="AW304" t="s">
        <v>1539</v>
      </c>
      <c r="AX304" t="s">
        <v>1540</v>
      </c>
      <c r="AY304" t="s">
        <v>1541</v>
      </c>
      <c r="BA304" t="s">
        <v>1541</v>
      </c>
    </row>
    <row r="305" spans="1:53" x14ac:dyDescent="0.25">
      <c r="A305">
        <v>303</v>
      </c>
      <c r="B305" s="32" t="s">
        <v>70</v>
      </c>
      <c r="D305" s="32" t="s">
        <v>72</v>
      </c>
      <c r="F305" s="32" t="s">
        <v>74</v>
      </c>
      <c r="H305" s="17">
        <v>29</v>
      </c>
      <c r="I305">
        <v>6</v>
      </c>
      <c r="J305">
        <v>25</v>
      </c>
      <c r="K305">
        <v>8</v>
      </c>
      <c r="L305">
        <v>30</v>
      </c>
      <c r="M305" t="s">
        <v>30</v>
      </c>
      <c r="N305">
        <v>0</v>
      </c>
      <c r="O305" t="s">
        <v>129</v>
      </c>
      <c r="Q305" t="s">
        <v>118</v>
      </c>
      <c r="S305">
        <v>1</v>
      </c>
      <c r="T305" t="s">
        <v>453</v>
      </c>
      <c r="W305" t="s">
        <v>1542</v>
      </c>
      <c r="X305" t="s">
        <v>209</v>
      </c>
      <c r="Z305">
        <v>4</v>
      </c>
      <c r="AA305" t="s">
        <v>1543</v>
      </c>
      <c r="AB305" t="s">
        <v>46</v>
      </c>
      <c r="AE305" t="s">
        <v>95</v>
      </c>
      <c r="AM305" t="s">
        <v>133</v>
      </c>
      <c r="AO305">
        <v>5</v>
      </c>
      <c r="AP305">
        <v>5</v>
      </c>
      <c r="AR305">
        <v>20</v>
      </c>
      <c r="AS305" t="s">
        <v>1544</v>
      </c>
      <c r="AT305" t="s">
        <v>126</v>
      </c>
      <c r="AV305">
        <v>10</v>
      </c>
      <c r="AW305" t="s">
        <v>1545</v>
      </c>
      <c r="AX305" t="s">
        <v>1546</v>
      </c>
    </row>
    <row r="306" spans="1:53" x14ac:dyDescent="0.25">
      <c r="A306">
        <v>304</v>
      </c>
      <c r="F306" s="32" t="s">
        <v>74</v>
      </c>
      <c r="H306" s="17">
        <v>0</v>
      </c>
      <c r="I306">
        <v>8</v>
      </c>
      <c r="J306">
        <v>30</v>
      </c>
      <c r="K306">
        <v>8</v>
      </c>
      <c r="L306">
        <v>5</v>
      </c>
      <c r="M306" t="s">
        <v>23</v>
      </c>
      <c r="N306">
        <v>0</v>
      </c>
      <c r="P306" t="s">
        <v>101</v>
      </c>
      <c r="R306" t="s">
        <v>1547</v>
      </c>
      <c r="S306">
        <v>1</v>
      </c>
      <c r="T306" t="s">
        <v>95</v>
      </c>
      <c r="V306" t="s">
        <v>398</v>
      </c>
      <c r="Y306" t="s">
        <v>1548</v>
      </c>
      <c r="Z306">
        <v>10</v>
      </c>
      <c r="AA306" t="s">
        <v>1549</v>
      </c>
      <c r="AB306" t="s">
        <v>46</v>
      </c>
      <c r="AE306" t="s">
        <v>95</v>
      </c>
      <c r="AM306" t="s">
        <v>214</v>
      </c>
      <c r="AO306">
        <v>10</v>
      </c>
      <c r="AQ306" t="s">
        <v>1550</v>
      </c>
      <c r="AR306">
        <v>5</v>
      </c>
      <c r="AS306" t="s">
        <v>1551</v>
      </c>
      <c r="AT306" t="s">
        <v>393</v>
      </c>
      <c r="AV306">
        <v>6</v>
      </c>
      <c r="AW306" t="s">
        <v>1552</v>
      </c>
      <c r="AX306" t="s">
        <v>1553</v>
      </c>
      <c r="AY306" t="s">
        <v>1554</v>
      </c>
      <c r="BA306" t="s">
        <v>1554</v>
      </c>
    </row>
    <row r="307" spans="1:53" x14ac:dyDescent="0.25">
      <c r="A307">
        <v>305</v>
      </c>
      <c r="C307" s="32" t="s">
        <v>71</v>
      </c>
      <c r="H307" s="17">
        <v>31</v>
      </c>
      <c r="I307">
        <v>8</v>
      </c>
      <c r="J307">
        <v>90</v>
      </c>
      <c r="K307">
        <v>12</v>
      </c>
      <c r="L307">
        <v>4</v>
      </c>
      <c r="M307" t="s">
        <v>33</v>
      </c>
      <c r="N307">
        <v>0</v>
      </c>
      <c r="O307" t="s">
        <v>129</v>
      </c>
      <c r="Q307" t="s">
        <v>160</v>
      </c>
      <c r="S307">
        <v>1</v>
      </c>
      <c r="T307" t="s">
        <v>264</v>
      </c>
      <c r="V307" t="s">
        <v>141</v>
      </c>
      <c r="X307" t="s">
        <v>150</v>
      </c>
      <c r="Z307">
        <v>9</v>
      </c>
      <c r="AA307" t="s">
        <v>1555</v>
      </c>
      <c r="AB307" t="s">
        <v>46</v>
      </c>
      <c r="AF307" t="s">
        <v>96</v>
      </c>
      <c r="AM307" t="s">
        <v>144</v>
      </c>
      <c r="AO307">
        <v>6</v>
      </c>
      <c r="AP307">
        <v>6</v>
      </c>
      <c r="AR307">
        <v>6</v>
      </c>
      <c r="AS307" t="s">
        <v>1556</v>
      </c>
      <c r="AT307" t="s">
        <v>126</v>
      </c>
      <c r="AV307">
        <v>8</v>
      </c>
      <c r="AW307" t="s">
        <v>1557</v>
      </c>
      <c r="AX307" t="s">
        <v>1558</v>
      </c>
    </row>
    <row r="308" spans="1:53" x14ac:dyDescent="0.25">
      <c r="A308">
        <v>306</v>
      </c>
      <c r="B308" s="32" t="s">
        <v>70</v>
      </c>
      <c r="H308" s="17">
        <v>24</v>
      </c>
      <c r="I308">
        <v>8</v>
      </c>
      <c r="J308">
        <v>150</v>
      </c>
      <c r="K308">
        <v>6</v>
      </c>
      <c r="L308">
        <v>5</v>
      </c>
      <c r="M308" t="s">
        <v>27</v>
      </c>
      <c r="N308">
        <v>1</v>
      </c>
      <c r="O308" t="s">
        <v>139</v>
      </c>
      <c r="Q308" t="s">
        <v>156</v>
      </c>
      <c r="S308">
        <v>1</v>
      </c>
      <c r="T308" t="s">
        <v>264</v>
      </c>
      <c r="V308" t="s">
        <v>141</v>
      </c>
      <c r="Y308" t="s">
        <v>1559</v>
      </c>
      <c r="Z308">
        <v>2</v>
      </c>
      <c r="AA308" t="s">
        <v>1560</v>
      </c>
      <c r="AB308" t="s">
        <v>44</v>
      </c>
      <c r="AE308" t="s">
        <v>95</v>
      </c>
      <c r="AM308" t="s">
        <v>133</v>
      </c>
      <c r="AO308">
        <v>12</v>
      </c>
      <c r="AP308">
        <v>2</v>
      </c>
      <c r="AR308">
        <v>50</v>
      </c>
      <c r="AS308" t="s">
        <v>1561</v>
      </c>
      <c r="AT308" t="s">
        <v>136</v>
      </c>
      <c r="AV308">
        <v>10</v>
      </c>
      <c r="AW308" t="s">
        <v>1562</v>
      </c>
      <c r="AX308" t="s">
        <v>1563</v>
      </c>
      <c r="AY308" t="s">
        <v>1213</v>
      </c>
      <c r="BA308" t="s">
        <v>1213</v>
      </c>
    </row>
    <row r="309" spans="1:53" x14ac:dyDescent="0.25">
      <c r="A309">
        <v>307</v>
      </c>
      <c r="F309" s="32" t="s">
        <v>74</v>
      </c>
      <c r="H309" s="17">
        <v>35</v>
      </c>
      <c r="I309">
        <v>7</v>
      </c>
      <c r="J309">
        <v>30</v>
      </c>
      <c r="K309">
        <v>13</v>
      </c>
      <c r="L309">
        <v>5</v>
      </c>
      <c r="M309" t="s">
        <v>31</v>
      </c>
      <c r="N309">
        <v>0</v>
      </c>
      <c r="O309" t="s">
        <v>129</v>
      </c>
      <c r="Q309" t="s">
        <v>118</v>
      </c>
      <c r="S309">
        <v>1</v>
      </c>
      <c r="T309" t="s">
        <v>200</v>
      </c>
      <c r="V309" t="s">
        <v>141</v>
      </c>
      <c r="X309" t="s">
        <v>271</v>
      </c>
      <c r="Z309">
        <v>6</v>
      </c>
      <c r="AA309" t="s">
        <v>1564</v>
      </c>
      <c r="AB309" t="s">
        <v>48</v>
      </c>
      <c r="AH309" t="s">
        <v>98</v>
      </c>
      <c r="AM309" t="s">
        <v>133</v>
      </c>
      <c r="AO309">
        <v>5</v>
      </c>
      <c r="AP309">
        <v>2</v>
      </c>
      <c r="AR309">
        <v>10</v>
      </c>
      <c r="AS309" t="s">
        <v>227</v>
      </c>
      <c r="AT309" t="s">
        <v>136</v>
      </c>
      <c r="AV309">
        <v>10</v>
      </c>
      <c r="AW309" t="s">
        <v>227</v>
      </c>
      <c r="AY309" t="s">
        <v>227</v>
      </c>
      <c r="BA309" t="s">
        <v>227</v>
      </c>
    </row>
    <row r="310" spans="1:53" x14ac:dyDescent="0.25">
      <c r="A310">
        <v>308</v>
      </c>
      <c r="B310" s="32" t="s">
        <v>70</v>
      </c>
      <c r="F310" s="32" t="s">
        <v>74</v>
      </c>
      <c r="H310" s="17">
        <v>28</v>
      </c>
      <c r="I310">
        <v>7</v>
      </c>
      <c r="J310">
        <v>60</v>
      </c>
      <c r="K310">
        <v>11</v>
      </c>
      <c r="L310">
        <v>2</v>
      </c>
      <c r="M310" t="s">
        <v>26</v>
      </c>
      <c r="N310">
        <v>1</v>
      </c>
      <c r="O310" t="s">
        <v>129</v>
      </c>
      <c r="Q310" t="s">
        <v>160</v>
      </c>
      <c r="S310">
        <v>1</v>
      </c>
      <c r="T310" t="s">
        <v>264</v>
      </c>
      <c r="V310" t="s">
        <v>167</v>
      </c>
      <c r="X310" t="s">
        <v>150</v>
      </c>
      <c r="Z310">
        <v>5</v>
      </c>
      <c r="AA310" t="s">
        <v>1565</v>
      </c>
      <c r="AB310" t="s">
        <v>44</v>
      </c>
      <c r="AH310" t="s">
        <v>98</v>
      </c>
      <c r="AM310" t="s">
        <v>144</v>
      </c>
      <c r="AO310">
        <v>4</v>
      </c>
      <c r="AP310">
        <v>2</v>
      </c>
      <c r="AR310">
        <v>8</v>
      </c>
      <c r="AS310" t="s">
        <v>1566</v>
      </c>
      <c r="AT310" t="s">
        <v>126</v>
      </c>
      <c r="AV310">
        <v>8</v>
      </c>
      <c r="AW310" t="s">
        <v>1567</v>
      </c>
    </row>
    <row r="311" spans="1:53" x14ac:dyDescent="0.25">
      <c r="A311">
        <v>309</v>
      </c>
      <c r="F311" s="32" t="s">
        <v>74</v>
      </c>
      <c r="H311" s="17">
        <v>27</v>
      </c>
      <c r="I311">
        <v>7</v>
      </c>
      <c r="J311">
        <v>0</v>
      </c>
      <c r="K311">
        <v>8</v>
      </c>
      <c r="L311">
        <v>2</v>
      </c>
      <c r="M311" t="s">
        <v>30</v>
      </c>
      <c r="N311">
        <v>0</v>
      </c>
      <c r="O311" t="s">
        <v>129</v>
      </c>
      <c r="Q311" t="s">
        <v>156</v>
      </c>
      <c r="S311">
        <v>0</v>
      </c>
      <c r="AB311" t="s">
        <v>44</v>
      </c>
      <c r="AE311" t="s">
        <v>95</v>
      </c>
      <c r="AM311" t="s">
        <v>214</v>
      </c>
      <c r="AO311">
        <v>4</v>
      </c>
      <c r="AP311">
        <v>4</v>
      </c>
      <c r="AR311">
        <v>25</v>
      </c>
      <c r="AS311" t="s">
        <v>1568</v>
      </c>
      <c r="AU311" t="s">
        <v>1569</v>
      </c>
      <c r="AV311">
        <v>10</v>
      </c>
      <c r="AW311" t="s">
        <v>1570</v>
      </c>
      <c r="AX311" t="s">
        <v>371</v>
      </c>
      <c r="AY311" t="s">
        <v>1571</v>
      </c>
      <c r="BA311" t="s">
        <v>1571</v>
      </c>
    </row>
    <row r="312" spans="1:53" x14ac:dyDescent="0.25">
      <c r="A312">
        <v>310</v>
      </c>
      <c r="C312" s="32" t="s">
        <v>71</v>
      </c>
      <c r="E312" s="32" t="s">
        <v>73</v>
      </c>
      <c r="F312" s="32" t="s">
        <v>74</v>
      </c>
      <c r="H312" s="17">
        <v>35</v>
      </c>
      <c r="I312">
        <v>6</v>
      </c>
      <c r="J312">
        <v>90</v>
      </c>
      <c r="K312">
        <v>10</v>
      </c>
      <c r="L312">
        <v>10</v>
      </c>
      <c r="M312" t="s">
        <v>26</v>
      </c>
      <c r="N312">
        <v>1</v>
      </c>
      <c r="O312" t="s">
        <v>117</v>
      </c>
      <c r="R312" t="s">
        <v>1572</v>
      </c>
      <c r="S312">
        <v>1</v>
      </c>
      <c r="T312" t="s">
        <v>75</v>
      </c>
      <c r="V312" t="s">
        <v>149</v>
      </c>
      <c r="X312" t="s">
        <v>142</v>
      </c>
      <c r="Z312">
        <v>11</v>
      </c>
      <c r="AA312" t="s">
        <v>1573</v>
      </c>
      <c r="AB312" t="s">
        <v>44</v>
      </c>
      <c r="AH312" t="s">
        <v>98</v>
      </c>
      <c r="AM312" t="s">
        <v>123</v>
      </c>
      <c r="AO312">
        <v>15</v>
      </c>
      <c r="AP312">
        <v>6</v>
      </c>
      <c r="AR312">
        <v>20</v>
      </c>
      <c r="AS312" t="s">
        <v>1574</v>
      </c>
      <c r="AT312" t="s">
        <v>126</v>
      </c>
      <c r="AV312">
        <v>10</v>
      </c>
      <c r="AW312" t="s">
        <v>1575</v>
      </c>
      <c r="AX312" t="s">
        <v>1576</v>
      </c>
      <c r="AY312" t="s">
        <v>1577</v>
      </c>
      <c r="BA312" t="s">
        <v>1577</v>
      </c>
    </row>
    <row r="313" spans="1:53" x14ac:dyDescent="0.25">
      <c r="A313">
        <v>311</v>
      </c>
      <c r="F313" s="32" t="s">
        <v>74</v>
      </c>
      <c r="H313" s="17">
        <v>43</v>
      </c>
      <c r="I313">
        <v>8</v>
      </c>
      <c r="J313">
        <v>15</v>
      </c>
      <c r="K313">
        <v>12</v>
      </c>
      <c r="L313">
        <v>2</v>
      </c>
      <c r="M313" t="s">
        <v>29</v>
      </c>
      <c r="N313">
        <v>1</v>
      </c>
      <c r="O313" t="s">
        <v>129</v>
      </c>
      <c r="Q313" t="s">
        <v>156</v>
      </c>
      <c r="S313">
        <v>1</v>
      </c>
      <c r="T313" t="s">
        <v>565</v>
      </c>
      <c r="V313" t="s">
        <v>141</v>
      </c>
      <c r="X313" t="s">
        <v>150</v>
      </c>
      <c r="Z313">
        <v>13</v>
      </c>
      <c r="AA313" t="s">
        <v>1578</v>
      </c>
      <c r="AB313" t="s">
        <v>44</v>
      </c>
      <c r="AH313" t="s">
        <v>98</v>
      </c>
      <c r="AM313" t="s">
        <v>123</v>
      </c>
      <c r="AO313">
        <v>12</v>
      </c>
      <c r="AP313">
        <v>2</v>
      </c>
      <c r="AR313">
        <v>8</v>
      </c>
      <c r="AS313" t="s">
        <v>1579</v>
      </c>
      <c r="AT313" t="s">
        <v>243</v>
      </c>
      <c r="AV313">
        <v>10</v>
      </c>
      <c r="AW313" t="s">
        <v>1580</v>
      </c>
      <c r="AX313" t="s">
        <v>1581</v>
      </c>
      <c r="AY313" t="s">
        <v>1582</v>
      </c>
      <c r="BA313" t="s">
        <v>1582</v>
      </c>
    </row>
    <row r="314" spans="1:53" x14ac:dyDescent="0.25">
      <c r="A314">
        <v>312</v>
      </c>
      <c r="B314" s="32" t="s">
        <v>70</v>
      </c>
      <c r="H314" s="17">
        <v>52</v>
      </c>
      <c r="I314">
        <v>6</v>
      </c>
      <c r="J314">
        <v>0</v>
      </c>
      <c r="K314">
        <v>10</v>
      </c>
      <c r="L314">
        <v>20</v>
      </c>
      <c r="M314" t="s">
        <v>24</v>
      </c>
      <c r="N314">
        <v>0</v>
      </c>
      <c r="O314" t="s">
        <v>155</v>
      </c>
      <c r="Q314" t="s">
        <v>156</v>
      </c>
      <c r="S314">
        <v>0</v>
      </c>
      <c r="AB314" t="s">
        <v>44</v>
      </c>
      <c r="AF314" t="s">
        <v>96</v>
      </c>
      <c r="AM314" t="s">
        <v>123</v>
      </c>
      <c r="AO314">
        <v>4</v>
      </c>
      <c r="AP314">
        <v>6</v>
      </c>
      <c r="AR314">
        <v>20</v>
      </c>
      <c r="AS314" t="s">
        <v>1583</v>
      </c>
      <c r="AT314" t="s">
        <v>126</v>
      </c>
      <c r="AV314">
        <v>10</v>
      </c>
      <c r="AW314" t="s">
        <v>1584</v>
      </c>
      <c r="AX314" t="s">
        <v>1585</v>
      </c>
      <c r="AY314" t="s">
        <v>1586</v>
      </c>
      <c r="BA314" t="s">
        <v>1586</v>
      </c>
    </row>
    <row r="315" spans="1:53" x14ac:dyDescent="0.25">
      <c r="A315">
        <v>313</v>
      </c>
      <c r="B315" s="32" t="s">
        <v>70</v>
      </c>
      <c r="H315" s="17">
        <v>45</v>
      </c>
      <c r="I315">
        <v>7</v>
      </c>
      <c r="J315">
        <v>30</v>
      </c>
      <c r="K315">
        <v>6</v>
      </c>
      <c r="L315">
        <v>20</v>
      </c>
      <c r="M315" t="s">
        <v>25</v>
      </c>
      <c r="N315">
        <v>1</v>
      </c>
      <c r="O315" t="s">
        <v>129</v>
      </c>
      <c r="Q315" t="s">
        <v>156</v>
      </c>
      <c r="S315">
        <v>1</v>
      </c>
      <c r="T315" t="s">
        <v>264</v>
      </c>
      <c r="V315" t="s">
        <v>141</v>
      </c>
      <c r="X315" t="s">
        <v>150</v>
      </c>
      <c r="Z315">
        <v>20</v>
      </c>
      <c r="AA315" t="s">
        <v>1587</v>
      </c>
      <c r="AB315" t="s">
        <v>44</v>
      </c>
      <c r="AK315" t="s">
        <v>101</v>
      </c>
      <c r="AO315">
        <v>0</v>
      </c>
      <c r="AU315" t="s">
        <v>1588</v>
      </c>
      <c r="AV315">
        <v>10</v>
      </c>
      <c r="AW315" t="s">
        <v>1589</v>
      </c>
      <c r="AX315" t="s">
        <v>1590</v>
      </c>
      <c r="AY315" t="s">
        <v>1591</v>
      </c>
      <c r="BA315" t="s">
        <v>1591</v>
      </c>
    </row>
    <row r="316" spans="1:53" x14ac:dyDescent="0.25">
      <c r="A316">
        <v>314</v>
      </c>
      <c r="B316" s="32" t="s">
        <v>70</v>
      </c>
      <c r="C316" s="32" t="s">
        <v>71</v>
      </c>
      <c r="F316" s="32" t="s">
        <v>74</v>
      </c>
      <c r="H316" s="17">
        <v>26</v>
      </c>
      <c r="I316">
        <v>8</v>
      </c>
      <c r="J316">
        <v>40</v>
      </c>
      <c r="K316">
        <v>13</v>
      </c>
      <c r="L316">
        <v>6</v>
      </c>
      <c r="M316" t="s">
        <v>34</v>
      </c>
      <c r="N316">
        <v>1</v>
      </c>
      <c r="O316" t="s">
        <v>194</v>
      </c>
      <c r="Q316" t="s">
        <v>156</v>
      </c>
      <c r="S316">
        <v>1</v>
      </c>
      <c r="T316" t="s">
        <v>453</v>
      </c>
      <c r="V316" t="s">
        <v>141</v>
      </c>
      <c r="X316" t="s">
        <v>121</v>
      </c>
      <c r="Z316">
        <v>2</v>
      </c>
      <c r="AA316" t="s">
        <v>1592</v>
      </c>
      <c r="AB316" t="s">
        <v>46</v>
      </c>
      <c r="AK316" t="s">
        <v>101</v>
      </c>
      <c r="AO316">
        <v>0</v>
      </c>
      <c r="AT316" t="s">
        <v>393</v>
      </c>
      <c r="AV316">
        <v>5</v>
      </c>
      <c r="AW316" t="s">
        <v>1593</v>
      </c>
      <c r="AX316" t="s">
        <v>1594</v>
      </c>
    </row>
    <row r="317" spans="1:53" x14ac:dyDescent="0.25">
      <c r="A317">
        <v>315</v>
      </c>
      <c r="B317" s="32" t="s">
        <v>70</v>
      </c>
      <c r="C317" s="32" t="s">
        <v>71</v>
      </c>
      <c r="F317" s="32" t="s">
        <v>74</v>
      </c>
      <c r="H317" s="17">
        <v>45</v>
      </c>
      <c r="I317">
        <v>6</v>
      </c>
      <c r="J317">
        <v>35</v>
      </c>
      <c r="K317">
        <v>8</v>
      </c>
      <c r="L317">
        <v>7</v>
      </c>
      <c r="M317" t="s">
        <v>28</v>
      </c>
      <c r="N317">
        <v>1</v>
      </c>
      <c r="O317" t="s">
        <v>177</v>
      </c>
      <c r="Q317" t="s">
        <v>160</v>
      </c>
      <c r="S317">
        <v>1</v>
      </c>
      <c r="T317" t="s">
        <v>119</v>
      </c>
      <c r="V317" t="s">
        <v>120</v>
      </c>
      <c r="X317" t="s">
        <v>150</v>
      </c>
      <c r="Z317">
        <v>23</v>
      </c>
      <c r="AA317" t="s">
        <v>1595</v>
      </c>
      <c r="AB317" t="s">
        <v>46</v>
      </c>
      <c r="AF317" t="s">
        <v>96</v>
      </c>
      <c r="AM317" t="s">
        <v>133</v>
      </c>
      <c r="AO317">
        <v>10</v>
      </c>
      <c r="AP317">
        <v>3</v>
      </c>
      <c r="AR317">
        <v>8</v>
      </c>
      <c r="AS317" t="s">
        <v>1596</v>
      </c>
      <c r="AT317" t="s">
        <v>136</v>
      </c>
      <c r="AV317">
        <v>7</v>
      </c>
      <c r="AW317" t="s">
        <v>1597</v>
      </c>
      <c r="AX317" t="s">
        <v>1598</v>
      </c>
    </row>
    <row r="318" spans="1:53" ht="409.5" x14ac:dyDescent="0.25">
      <c r="A318">
        <v>316</v>
      </c>
      <c r="B318" s="32" t="s">
        <v>70</v>
      </c>
      <c r="E318" s="32" t="s">
        <v>73</v>
      </c>
      <c r="F318" s="32" t="s">
        <v>74</v>
      </c>
      <c r="H318" s="17">
        <v>29</v>
      </c>
      <c r="I318">
        <v>7</v>
      </c>
      <c r="J318">
        <v>40</v>
      </c>
      <c r="K318">
        <v>12</v>
      </c>
      <c r="L318">
        <v>25</v>
      </c>
      <c r="M318" t="s">
        <v>32</v>
      </c>
      <c r="N318">
        <v>0</v>
      </c>
      <c r="O318" t="s">
        <v>129</v>
      </c>
      <c r="Q318" t="s">
        <v>156</v>
      </c>
      <c r="S318">
        <v>1</v>
      </c>
      <c r="T318" t="s">
        <v>565</v>
      </c>
      <c r="V318" t="s">
        <v>141</v>
      </c>
      <c r="X318" t="s">
        <v>150</v>
      </c>
      <c r="Z318">
        <v>1</v>
      </c>
      <c r="AA318" t="s">
        <v>1599</v>
      </c>
      <c r="AB318" t="s">
        <v>46</v>
      </c>
      <c r="AF318" t="s">
        <v>96</v>
      </c>
      <c r="AM318" t="s">
        <v>214</v>
      </c>
      <c r="AO318">
        <v>6</v>
      </c>
      <c r="AP318">
        <v>2</v>
      </c>
      <c r="AR318">
        <v>15</v>
      </c>
      <c r="AS318" s="16" t="s">
        <v>1600</v>
      </c>
      <c r="AT318" t="s">
        <v>136</v>
      </c>
      <c r="AV318">
        <v>10</v>
      </c>
      <c r="AW318" s="16" t="s">
        <v>1601</v>
      </c>
    </row>
    <row r="319" spans="1:53" x14ac:dyDescent="0.25">
      <c r="A319">
        <v>317</v>
      </c>
      <c r="B319" s="32" t="s">
        <v>70</v>
      </c>
      <c r="H319" s="17">
        <v>25</v>
      </c>
      <c r="I319">
        <v>6</v>
      </c>
      <c r="J319">
        <v>30</v>
      </c>
      <c r="K319">
        <v>10</v>
      </c>
      <c r="L319">
        <v>20</v>
      </c>
      <c r="M319" t="s">
        <v>27</v>
      </c>
      <c r="N319">
        <v>1</v>
      </c>
      <c r="O319" t="s">
        <v>129</v>
      </c>
      <c r="Q319" t="s">
        <v>156</v>
      </c>
      <c r="S319">
        <v>1</v>
      </c>
      <c r="T319" t="s">
        <v>264</v>
      </c>
      <c r="V319" t="s">
        <v>141</v>
      </c>
      <c r="X319" t="s">
        <v>150</v>
      </c>
      <c r="Z319">
        <v>3</v>
      </c>
      <c r="AA319" t="s">
        <v>1602</v>
      </c>
      <c r="AB319" t="s">
        <v>44</v>
      </c>
      <c r="AK319" t="s">
        <v>101</v>
      </c>
      <c r="AO319">
        <v>0</v>
      </c>
      <c r="AT319" t="s">
        <v>136</v>
      </c>
      <c r="AV319">
        <v>10</v>
      </c>
      <c r="AW319" t="s">
        <v>1603</v>
      </c>
      <c r="AX319" t="s">
        <v>1604</v>
      </c>
      <c r="AY319" t="s">
        <v>1605</v>
      </c>
      <c r="BA319" t="s">
        <v>1605</v>
      </c>
    </row>
    <row r="320" spans="1:53" ht="30" x14ac:dyDescent="0.25">
      <c r="A320">
        <v>318</v>
      </c>
      <c r="B320" s="32" t="s">
        <v>70</v>
      </c>
      <c r="D320" s="32" t="s">
        <v>72</v>
      </c>
      <c r="H320" s="17">
        <v>26</v>
      </c>
      <c r="I320">
        <v>7</v>
      </c>
      <c r="J320">
        <v>0</v>
      </c>
      <c r="K320">
        <v>6</v>
      </c>
      <c r="L320">
        <v>15</v>
      </c>
      <c r="M320" t="s">
        <v>27</v>
      </c>
      <c r="N320">
        <v>1</v>
      </c>
      <c r="O320" t="s">
        <v>155</v>
      </c>
      <c r="R320" t="s">
        <v>1606</v>
      </c>
      <c r="S320">
        <v>0</v>
      </c>
      <c r="AB320" t="s">
        <v>44</v>
      </c>
      <c r="AF320" t="s">
        <v>96</v>
      </c>
      <c r="AH320" t="s">
        <v>98</v>
      </c>
      <c r="AM320" t="s">
        <v>133</v>
      </c>
      <c r="AO320">
        <v>6</v>
      </c>
      <c r="AP320">
        <v>6</v>
      </c>
      <c r="AR320">
        <v>20</v>
      </c>
      <c r="AS320" t="s">
        <v>1607</v>
      </c>
      <c r="AT320" t="s">
        <v>136</v>
      </c>
      <c r="AV320">
        <v>6</v>
      </c>
      <c r="AW320" t="s">
        <v>1608</v>
      </c>
      <c r="AX320" s="16" t="s">
        <v>255</v>
      </c>
      <c r="AY320" t="s">
        <v>1609</v>
      </c>
      <c r="BA320" t="s">
        <v>1609</v>
      </c>
    </row>
    <row r="321" spans="1:53" x14ac:dyDescent="0.25">
      <c r="A321">
        <v>319</v>
      </c>
      <c r="D321" s="32" t="s">
        <v>72</v>
      </c>
      <c r="F321" s="32" t="s">
        <v>74</v>
      </c>
      <c r="H321" s="17">
        <v>26</v>
      </c>
      <c r="I321">
        <v>5</v>
      </c>
      <c r="J321">
        <v>45</v>
      </c>
      <c r="K321">
        <v>12</v>
      </c>
      <c r="L321">
        <v>30</v>
      </c>
      <c r="M321" t="s">
        <v>27</v>
      </c>
      <c r="N321">
        <v>1</v>
      </c>
      <c r="O321" t="s">
        <v>139</v>
      </c>
      <c r="R321" t="s">
        <v>1610</v>
      </c>
      <c r="S321">
        <v>0</v>
      </c>
      <c r="AB321" t="s">
        <v>46</v>
      </c>
      <c r="AH321" t="s">
        <v>98</v>
      </c>
      <c r="AM321" t="s">
        <v>123</v>
      </c>
      <c r="AO321">
        <v>3</v>
      </c>
      <c r="AP321">
        <v>4</v>
      </c>
      <c r="AR321">
        <v>6</v>
      </c>
      <c r="AS321" t="s">
        <v>1611</v>
      </c>
      <c r="AT321" t="s">
        <v>126</v>
      </c>
      <c r="AV321">
        <v>8</v>
      </c>
      <c r="AW321" t="s">
        <v>1612</v>
      </c>
      <c r="AX321" t="s">
        <v>1613</v>
      </c>
      <c r="AY321" t="s">
        <v>1614</v>
      </c>
      <c r="BA321" t="s">
        <v>1614</v>
      </c>
    </row>
    <row r="322" spans="1:53" x14ac:dyDescent="0.25">
      <c r="A322">
        <v>320</v>
      </c>
      <c r="B322" s="32" t="s">
        <v>70</v>
      </c>
      <c r="H322" s="17">
        <v>43</v>
      </c>
      <c r="I322">
        <v>7</v>
      </c>
      <c r="J322">
        <v>0</v>
      </c>
      <c r="K322">
        <v>14</v>
      </c>
      <c r="L322">
        <v>2</v>
      </c>
      <c r="M322" t="s">
        <v>23</v>
      </c>
      <c r="N322">
        <v>0</v>
      </c>
      <c r="O322" t="s">
        <v>129</v>
      </c>
      <c r="Q322" t="s">
        <v>118</v>
      </c>
      <c r="S322">
        <v>0</v>
      </c>
      <c r="AB322" t="s">
        <v>44</v>
      </c>
      <c r="AC322" t="s">
        <v>93</v>
      </c>
      <c r="AE322" t="s">
        <v>95</v>
      </c>
      <c r="AM322" t="s">
        <v>133</v>
      </c>
      <c r="AO322">
        <v>10</v>
      </c>
      <c r="AP322">
        <v>2</v>
      </c>
      <c r="AR322">
        <v>14</v>
      </c>
      <c r="AS322" t="s">
        <v>1615</v>
      </c>
      <c r="AT322" t="s">
        <v>393</v>
      </c>
      <c r="AV322">
        <v>7</v>
      </c>
      <c r="AW322" t="s">
        <v>1616</v>
      </c>
      <c r="AX322" t="s">
        <v>1617</v>
      </c>
      <c r="AY322" t="s">
        <v>1618</v>
      </c>
      <c r="BA322" t="s">
        <v>1618</v>
      </c>
    </row>
    <row r="323" spans="1:53" x14ac:dyDescent="0.25">
      <c r="A323">
        <v>321</v>
      </c>
      <c r="C323" s="32" t="s">
        <v>71</v>
      </c>
      <c r="F323" s="32" t="s">
        <v>74</v>
      </c>
      <c r="H323" s="17">
        <v>25</v>
      </c>
      <c r="I323">
        <v>8</v>
      </c>
      <c r="J323">
        <v>0</v>
      </c>
      <c r="K323">
        <v>10</v>
      </c>
      <c r="L323">
        <v>30</v>
      </c>
      <c r="M323" t="s">
        <v>31</v>
      </c>
      <c r="N323">
        <v>0</v>
      </c>
      <c r="O323" t="s">
        <v>129</v>
      </c>
      <c r="Q323" t="s">
        <v>156</v>
      </c>
      <c r="S323">
        <v>1</v>
      </c>
      <c r="T323" t="s">
        <v>264</v>
      </c>
      <c r="W323" t="s">
        <v>1619</v>
      </c>
      <c r="X323" t="s">
        <v>322</v>
      </c>
      <c r="Z323">
        <v>2</v>
      </c>
      <c r="AA323" t="s">
        <v>1620</v>
      </c>
      <c r="AB323" t="s">
        <v>44</v>
      </c>
      <c r="AF323" t="s">
        <v>96</v>
      </c>
      <c r="AH323" t="s">
        <v>98</v>
      </c>
      <c r="AM323" t="s">
        <v>123</v>
      </c>
      <c r="AO323">
        <v>4</v>
      </c>
      <c r="AP323">
        <v>4</v>
      </c>
      <c r="AR323">
        <v>3</v>
      </c>
      <c r="AS323" t="s">
        <v>1621</v>
      </c>
      <c r="AT323" t="s">
        <v>136</v>
      </c>
      <c r="AV323">
        <v>8</v>
      </c>
      <c r="AW323" t="s">
        <v>1622</v>
      </c>
      <c r="AX323" t="s">
        <v>1623</v>
      </c>
    </row>
    <row r="324" spans="1:53" x14ac:dyDescent="0.25">
      <c r="A324">
        <v>322</v>
      </c>
      <c r="B324" s="32" t="s">
        <v>70</v>
      </c>
      <c r="E324" s="32" t="s">
        <v>73</v>
      </c>
      <c r="F324" s="32" t="s">
        <v>74</v>
      </c>
      <c r="H324" s="17">
        <v>26</v>
      </c>
      <c r="I324">
        <v>8</v>
      </c>
      <c r="J324">
        <v>0</v>
      </c>
      <c r="K324">
        <v>7</v>
      </c>
      <c r="L324">
        <v>1</v>
      </c>
      <c r="M324" t="s">
        <v>31</v>
      </c>
      <c r="N324">
        <v>1</v>
      </c>
      <c r="O324" t="s">
        <v>129</v>
      </c>
      <c r="Q324" t="s">
        <v>118</v>
      </c>
      <c r="S324">
        <v>0</v>
      </c>
      <c r="AB324" t="s">
        <v>44</v>
      </c>
      <c r="AK324" t="s">
        <v>101</v>
      </c>
      <c r="AO324">
        <v>0</v>
      </c>
      <c r="AT324" t="s">
        <v>136</v>
      </c>
      <c r="AV324">
        <v>9</v>
      </c>
      <c r="AW324" t="s">
        <v>1624</v>
      </c>
      <c r="AX324" t="s">
        <v>1625</v>
      </c>
      <c r="AY324" t="s">
        <v>1626</v>
      </c>
      <c r="BA324" t="s">
        <v>1626</v>
      </c>
    </row>
    <row r="325" spans="1:53" x14ac:dyDescent="0.25">
      <c r="A325">
        <v>323</v>
      </c>
      <c r="B325" s="32" t="s">
        <v>70</v>
      </c>
      <c r="C325" s="32" t="s">
        <v>71</v>
      </c>
      <c r="F325" s="32" t="s">
        <v>74</v>
      </c>
      <c r="H325" s="17">
        <v>38</v>
      </c>
      <c r="I325">
        <v>6</v>
      </c>
      <c r="J325">
        <v>0</v>
      </c>
      <c r="K325">
        <v>12</v>
      </c>
      <c r="L325">
        <v>12</v>
      </c>
      <c r="M325" t="s">
        <v>30</v>
      </c>
      <c r="N325">
        <v>1</v>
      </c>
      <c r="O325" t="s">
        <v>117</v>
      </c>
      <c r="Q325" t="s">
        <v>130</v>
      </c>
      <c r="S325">
        <v>1</v>
      </c>
      <c r="T325" t="s">
        <v>264</v>
      </c>
      <c r="V325" t="s">
        <v>141</v>
      </c>
      <c r="X325" t="s">
        <v>150</v>
      </c>
      <c r="Z325">
        <v>15</v>
      </c>
      <c r="AA325" t="s">
        <v>250</v>
      </c>
      <c r="AB325" t="s">
        <v>46</v>
      </c>
      <c r="AG325" t="s">
        <v>97</v>
      </c>
      <c r="AM325" t="s">
        <v>214</v>
      </c>
      <c r="AO325">
        <v>6</v>
      </c>
      <c r="AP325">
        <v>6</v>
      </c>
      <c r="AR325">
        <v>30</v>
      </c>
      <c r="AS325" t="s">
        <v>1627</v>
      </c>
      <c r="AT325" t="s">
        <v>126</v>
      </c>
      <c r="AV325">
        <v>9</v>
      </c>
      <c r="AW325" t="s">
        <v>1628</v>
      </c>
      <c r="AX325" t="s">
        <v>1629</v>
      </c>
      <c r="AY325" t="s">
        <v>340</v>
      </c>
      <c r="BA325" t="s">
        <v>340</v>
      </c>
    </row>
    <row r="326" spans="1:53" x14ac:dyDescent="0.25">
      <c r="A326">
        <v>324</v>
      </c>
      <c r="C326" s="32" t="s">
        <v>71</v>
      </c>
      <c r="H326" s="17">
        <v>37</v>
      </c>
      <c r="I326">
        <v>7</v>
      </c>
      <c r="J326">
        <v>120</v>
      </c>
      <c r="K326">
        <v>12</v>
      </c>
      <c r="L326">
        <v>12</v>
      </c>
      <c r="M326" t="s">
        <v>28</v>
      </c>
      <c r="N326">
        <v>1</v>
      </c>
      <c r="O326" t="s">
        <v>188</v>
      </c>
      <c r="Q326" t="s">
        <v>156</v>
      </c>
      <c r="S326">
        <v>1</v>
      </c>
      <c r="T326" t="s">
        <v>208</v>
      </c>
      <c r="V326" t="s">
        <v>141</v>
      </c>
      <c r="X326" t="s">
        <v>150</v>
      </c>
      <c r="Z326">
        <v>14</v>
      </c>
      <c r="AA326" t="s">
        <v>1630</v>
      </c>
      <c r="AB326" t="s">
        <v>46</v>
      </c>
      <c r="AF326" t="s">
        <v>96</v>
      </c>
      <c r="AH326" t="s">
        <v>98</v>
      </c>
      <c r="AM326" t="s">
        <v>133</v>
      </c>
      <c r="AO326">
        <v>10</v>
      </c>
      <c r="AQ326">
        <v>8</v>
      </c>
      <c r="AR326">
        <v>24</v>
      </c>
      <c r="AS326" t="s">
        <v>1631</v>
      </c>
      <c r="AT326" t="s">
        <v>136</v>
      </c>
      <c r="AV326">
        <v>9</v>
      </c>
      <c r="AW326" t="s">
        <v>1632</v>
      </c>
      <c r="AX326" t="s">
        <v>1633</v>
      </c>
      <c r="AY326" t="s">
        <v>1634</v>
      </c>
      <c r="BA326" t="s">
        <v>1634</v>
      </c>
    </row>
    <row r="327" spans="1:53" x14ac:dyDescent="0.25">
      <c r="A327">
        <v>325</v>
      </c>
      <c r="B327" s="32" t="s">
        <v>70</v>
      </c>
      <c r="C327" s="32" t="s">
        <v>71</v>
      </c>
      <c r="D327" s="32" t="s">
        <v>72</v>
      </c>
      <c r="H327" s="17">
        <v>39</v>
      </c>
      <c r="I327">
        <v>8</v>
      </c>
      <c r="J327">
        <v>15</v>
      </c>
      <c r="K327">
        <v>5</v>
      </c>
      <c r="L327">
        <v>10</v>
      </c>
      <c r="M327" t="s">
        <v>26</v>
      </c>
      <c r="N327">
        <v>0</v>
      </c>
      <c r="O327" t="s">
        <v>194</v>
      </c>
      <c r="R327" t="s">
        <v>1635</v>
      </c>
      <c r="S327">
        <v>1</v>
      </c>
      <c r="T327" t="s">
        <v>131</v>
      </c>
      <c r="W327" t="s">
        <v>1636</v>
      </c>
      <c r="X327" t="s">
        <v>121</v>
      </c>
      <c r="Z327">
        <v>6</v>
      </c>
      <c r="AA327" t="s">
        <v>1637</v>
      </c>
      <c r="AB327" t="s">
        <v>48</v>
      </c>
      <c r="AF327" t="s">
        <v>96</v>
      </c>
      <c r="AM327" t="s">
        <v>133</v>
      </c>
      <c r="AO327">
        <v>6</v>
      </c>
      <c r="AP327">
        <v>6</v>
      </c>
      <c r="AR327">
        <v>40</v>
      </c>
      <c r="AS327" t="s">
        <v>1638</v>
      </c>
      <c r="AU327" t="s">
        <v>1639</v>
      </c>
      <c r="AV327">
        <v>10</v>
      </c>
      <c r="AW327" t="s">
        <v>1640</v>
      </c>
      <c r="AX327" t="s">
        <v>1641</v>
      </c>
      <c r="AY327" t="s">
        <v>1642</v>
      </c>
      <c r="BA327" t="s">
        <v>1642</v>
      </c>
    </row>
    <row r="328" spans="1:53" x14ac:dyDescent="0.25">
      <c r="A328">
        <v>326</v>
      </c>
      <c r="B328" s="32" t="s">
        <v>70</v>
      </c>
      <c r="H328" s="17">
        <v>26</v>
      </c>
      <c r="I328">
        <v>7</v>
      </c>
      <c r="J328">
        <v>180</v>
      </c>
      <c r="K328">
        <v>9</v>
      </c>
      <c r="L328">
        <v>20</v>
      </c>
      <c r="M328" t="s">
        <v>30</v>
      </c>
      <c r="N328">
        <v>1</v>
      </c>
      <c r="O328" t="s">
        <v>117</v>
      </c>
      <c r="Q328" t="s">
        <v>160</v>
      </c>
      <c r="S328">
        <v>1</v>
      </c>
      <c r="T328" t="s">
        <v>148</v>
      </c>
      <c r="V328" t="s">
        <v>141</v>
      </c>
      <c r="X328" t="s">
        <v>150</v>
      </c>
      <c r="Z328">
        <v>2</v>
      </c>
      <c r="AA328" t="s">
        <v>1643</v>
      </c>
      <c r="AB328" t="s">
        <v>46</v>
      </c>
      <c r="AF328" t="s">
        <v>96</v>
      </c>
      <c r="AI328" t="s">
        <v>99</v>
      </c>
      <c r="AM328" t="s">
        <v>214</v>
      </c>
      <c r="AO328">
        <v>4</v>
      </c>
      <c r="AP328">
        <v>4</v>
      </c>
      <c r="AR328">
        <v>10</v>
      </c>
      <c r="AS328" t="s">
        <v>1644</v>
      </c>
      <c r="AT328" t="s">
        <v>136</v>
      </c>
      <c r="AV328">
        <v>6</v>
      </c>
      <c r="AW328" t="s">
        <v>1645</v>
      </c>
      <c r="AX328" t="s">
        <v>1646</v>
      </c>
      <c r="AY328" t="s">
        <v>1647</v>
      </c>
      <c r="BA328" t="s">
        <v>1647</v>
      </c>
    </row>
    <row r="329" spans="1:53" x14ac:dyDescent="0.25">
      <c r="A329">
        <v>327</v>
      </c>
      <c r="B329" s="32" t="s">
        <v>70</v>
      </c>
      <c r="H329" s="17">
        <v>26</v>
      </c>
      <c r="I329">
        <v>9</v>
      </c>
      <c r="J329">
        <v>2</v>
      </c>
      <c r="K329">
        <v>10</v>
      </c>
      <c r="L329">
        <v>5</v>
      </c>
      <c r="M329" t="s">
        <v>33</v>
      </c>
      <c r="N329">
        <v>1</v>
      </c>
      <c r="O329" t="s">
        <v>117</v>
      </c>
      <c r="Q329" t="s">
        <v>156</v>
      </c>
      <c r="S329">
        <v>1</v>
      </c>
      <c r="T329" t="s">
        <v>264</v>
      </c>
      <c r="V329" t="s">
        <v>141</v>
      </c>
      <c r="X329" t="s">
        <v>150</v>
      </c>
      <c r="Z329">
        <v>4</v>
      </c>
      <c r="AA329" t="s">
        <v>1227</v>
      </c>
      <c r="AB329" t="s">
        <v>44</v>
      </c>
      <c r="AH329" t="s">
        <v>98</v>
      </c>
      <c r="AK329" t="s">
        <v>101</v>
      </c>
      <c r="AL329" t="s">
        <v>1648</v>
      </c>
      <c r="AO329">
        <v>0</v>
      </c>
      <c r="AT329" t="s">
        <v>126</v>
      </c>
      <c r="AV329">
        <v>10</v>
      </c>
      <c r="AW329" t="s">
        <v>1649</v>
      </c>
      <c r="AX329" t="s">
        <v>1650</v>
      </c>
      <c r="AY329" t="s">
        <v>1651</v>
      </c>
      <c r="BA329" t="s">
        <v>1651</v>
      </c>
    </row>
    <row r="330" spans="1:53" x14ac:dyDescent="0.25">
      <c r="A330">
        <v>328</v>
      </c>
      <c r="C330" s="32" t="s">
        <v>71</v>
      </c>
      <c r="E330" s="32" t="s">
        <v>73</v>
      </c>
      <c r="F330" s="32" t="s">
        <v>74</v>
      </c>
      <c r="H330" s="17">
        <v>45</v>
      </c>
      <c r="I330">
        <v>8</v>
      </c>
      <c r="J330">
        <v>0</v>
      </c>
      <c r="K330">
        <v>10</v>
      </c>
      <c r="L330">
        <v>50</v>
      </c>
      <c r="M330" t="s">
        <v>27</v>
      </c>
      <c r="N330">
        <v>1</v>
      </c>
      <c r="O330" t="s">
        <v>139</v>
      </c>
      <c r="Q330" t="s">
        <v>160</v>
      </c>
      <c r="S330">
        <v>1</v>
      </c>
      <c r="T330" t="s">
        <v>264</v>
      </c>
      <c r="V330" t="s">
        <v>120</v>
      </c>
      <c r="X330" t="s">
        <v>150</v>
      </c>
      <c r="Z330">
        <v>5</v>
      </c>
      <c r="AA330" t="s">
        <v>1652</v>
      </c>
      <c r="AB330" t="s">
        <v>47</v>
      </c>
      <c r="AH330" t="s">
        <v>98</v>
      </c>
      <c r="AL330" t="s">
        <v>1653</v>
      </c>
      <c r="AM330" t="s">
        <v>123</v>
      </c>
      <c r="AO330">
        <v>5</v>
      </c>
      <c r="AP330">
        <v>5</v>
      </c>
      <c r="AR330">
        <v>8</v>
      </c>
      <c r="AS330" t="s">
        <v>1654</v>
      </c>
      <c r="AT330" t="s">
        <v>136</v>
      </c>
      <c r="AV330">
        <v>8</v>
      </c>
      <c r="AW330" t="s">
        <v>1655</v>
      </c>
      <c r="AX330" t="s">
        <v>1656</v>
      </c>
      <c r="AY330" t="s">
        <v>1657</v>
      </c>
      <c r="BA330" t="s">
        <v>1657</v>
      </c>
    </row>
    <row r="331" spans="1:53" x14ac:dyDescent="0.25">
      <c r="A331">
        <v>329</v>
      </c>
      <c r="B331" s="32" t="s">
        <v>70</v>
      </c>
      <c r="C331" s="32" t="s">
        <v>71</v>
      </c>
      <c r="D331" s="32" t="s">
        <v>72</v>
      </c>
      <c r="H331" s="17">
        <v>32</v>
      </c>
      <c r="I331">
        <v>7</v>
      </c>
      <c r="J331">
        <v>30</v>
      </c>
      <c r="K331">
        <v>8</v>
      </c>
      <c r="L331">
        <v>2</v>
      </c>
      <c r="M331" t="s">
        <v>23</v>
      </c>
      <c r="N331">
        <v>0</v>
      </c>
      <c r="O331" t="s">
        <v>155</v>
      </c>
      <c r="Q331" t="s">
        <v>160</v>
      </c>
      <c r="S331">
        <v>1</v>
      </c>
      <c r="T331" t="s">
        <v>264</v>
      </c>
      <c r="V331" t="s">
        <v>141</v>
      </c>
      <c r="X331" t="s">
        <v>465</v>
      </c>
      <c r="Z331">
        <v>10</v>
      </c>
      <c r="AA331" t="s">
        <v>1658</v>
      </c>
      <c r="AB331" t="s">
        <v>46</v>
      </c>
      <c r="AD331" t="s">
        <v>94</v>
      </c>
      <c r="AM331" t="s">
        <v>123</v>
      </c>
      <c r="AO331">
        <v>4</v>
      </c>
      <c r="AP331">
        <v>4</v>
      </c>
      <c r="AR331">
        <v>6</v>
      </c>
      <c r="AS331" t="s">
        <v>1659</v>
      </c>
      <c r="AT331" t="s">
        <v>126</v>
      </c>
      <c r="AV331">
        <v>9</v>
      </c>
      <c r="AW331" t="s">
        <v>1660</v>
      </c>
    </row>
    <row r="332" spans="1:53" x14ac:dyDescent="0.25">
      <c r="A332">
        <v>330</v>
      </c>
      <c r="B332" s="32" t="s">
        <v>70</v>
      </c>
      <c r="H332" s="17">
        <v>49</v>
      </c>
      <c r="I332">
        <v>8</v>
      </c>
      <c r="J332">
        <v>0</v>
      </c>
      <c r="K332">
        <v>14</v>
      </c>
      <c r="L332">
        <v>2</v>
      </c>
      <c r="M332" t="s">
        <v>23</v>
      </c>
      <c r="N332">
        <v>1</v>
      </c>
      <c r="S332">
        <v>0</v>
      </c>
      <c r="AB332" t="s">
        <v>44</v>
      </c>
      <c r="AF332" t="s">
        <v>96</v>
      </c>
      <c r="AM332" t="s">
        <v>133</v>
      </c>
      <c r="AO332">
        <v>6</v>
      </c>
      <c r="AP332">
        <v>6</v>
      </c>
      <c r="AR332">
        <v>16</v>
      </c>
      <c r="AS332" t="s">
        <v>1661</v>
      </c>
      <c r="AT332" t="s">
        <v>136</v>
      </c>
      <c r="AV332">
        <v>9</v>
      </c>
      <c r="AW332" t="s">
        <v>1662</v>
      </c>
      <c r="AY332" t="s">
        <v>1663</v>
      </c>
      <c r="BA332" t="s">
        <v>1663</v>
      </c>
    </row>
    <row r="333" spans="1:53" x14ac:dyDescent="0.25">
      <c r="A333">
        <v>331</v>
      </c>
      <c r="E333" s="32" t="s">
        <v>73</v>
      </c>
      <c r="H333" s="17">
        <v>29</v>
      </c>
      <c r="I333">
        <v>7</v>
      </c>
      <c r="J333">
        <v>10</v>
      </c>
      <c r="K333">
        <v>7</v>
      </c>
      <c r="L333">
        <v>10</v>
      </c>
      <c r="M333" t="s">
        <v>26</v>
      </c>
      <c r="N333">
        <v>0</v>
      </c>
      <c r="O333" t="s">
        <v>117</v>
      </c>
      <c r="Q333" t="s">
        <v>118</v>
      </c>
      <c r="S333">
        <v>1</v>
      </c>
      <c r="T333" t="s">
        <v>264</v>
      </c>
      <c r="V333" t="s">
        <v>167</v>
      </c>
      <c r="X333" t="s">
        <v>121</v>
      </c>
      <c r="Z333">
        <v>4</v>
      </c>
      <c r="AA333" t="s">
        <v>1664</v>
      </c>
      <c r="AB333" t="s">
        <v>46</v>
      </c>
      <c r="AE333" t="s">
        <v>95</v>
      </c>
      <c r="AM333" t="s">
        <v>133</v>
      </c>
      <c r="AO333">
        <v>5</v>
      </c>
      <c r="AP333">
        <v>5</v>
      </c>
      <c r="AR333">
        <v>180</v>
      </c>
      <c r="AS333" t="s">
        <v>1665</v>
      </c>
      <c r="AT333" t="s">
        <v>126</v>
      </c>
      <c r="AV333">
        <v>10</v>
      </c>
      <c r="AW333" t="s">
        <v>1666</v>
      </c>
      <c r="AX333" t="s">
        <v>1667</v>
      </c>
      <c r="AY333" t="s">
        <v>1668</v>
      </c>
      <c r="BA333" t="s">
        <v>1668</v>
      </c>
    </row>
    <row r="334" spans="1:53" x14ac:dyDescent="0.25">
      <c r="A334">
        <v>332</v>
      </c>
      <c r="B334" s="32" t="s">
        <v>70</v>
      </c>
      <c r="F334" s="32" t="s">
        <v>74</v>
      </c>
      <c r="H334" s="17">
        <v>26</v>
      </c>
      <c r="I334">
        <v>8</v>
      </c>
      <c r="J334">
        <v>110</v>
      </c>
      <c r="K334">
        <v>10</v>
      </c>
      <c r="L334">
        <v>0</v>
      </c>
      <c r="M334" t="s">
        <v>32</v>
      </c>
      <c r="N334">
        <v>0</v>
      </c>
      <c r="O334" t="s">
        <v>155</v>
      </c>
      <c r="Q334" t="s">
        <v>160</v>
      </c>
      <c r="S334">
        <v>1</v>
      </c>
      <c r="T334" t="s">
        <v>264</v>
      </c>
      <c r="V334" t="s">
        <v>141</v>
      </c>
      <c r="X334" t="s">
        <v>150</v>
      </c>
      <c r="Z334">
        <v>3</v>
      </c>
      <c r="AA334" t="s">
        <v>1669</v>
      </c>
      <c r="AB334" t="s">
        <v>44</v>
      </c>
      <c r="AH334" t="s">
        <v>98</v>
      </c>
      <c r="AM334" t="s">
        <v>133</v>
      </c>
      <c r="AO334">
        <v>6</v>
      </c>
      <c r="AP334">
        <v>6</v>
      </c>
      <c r="AR334">
        <v>6</v>
      </c>
      <c r="AS334" t="s">
        <v>1670</v>
      </c>
      <c r="AT334" t="s">
        <v>136</v>
      </c>
      <c r="AV334">
        <v>9</v>
      </c>
      <c r="AW334" t="s">
        <v>1671</v>
      </c>
      <c r="AX334" t="s">
        <v>656</v>
      </c>
      <c r="AY334" t="s">
        <v>1672</v>
      </c>
      <c r="BA334" t="s">
        <v>1672</v>
      </c>
    </row>
    <row r="335" spans="1:53" x14ac:dyDescent="0.25">
      <c r="A335">
        <v>333</v>
      </c>
      <c r="C335" s="32" t="s">
        <v>71</v>
      </c>
      <c r="F335" s="32" t="s">
        <v>74</v>
      </c>
      <c r="H335" s="17">
        <v>45</v>
      </c>
      <c r="I335">
        <v>7</v>
      </c>
      <c r="J335">
        <v>60</v>
      </c>
      <c r="K335">
        <v>11</v>
      </c>
      <c r="L335">
        <v>20</v>
      </c>
      <c r="M335" t="s">
        <v>30</v>
      </c>
      <c r="N335">
        <v>0</v>
      </c>
      <c r="O335" t="s">
        <v>194</v>
      </c>
      <c r="Q335" t="s">
        <v>156</v>
      </c>
      <c r="S335">
        <v>1</v>
      </c>
      <c r="T335" t="s">
        <v>166</v>
      </c>
      <c r="V335" t="s">
        <v>141</v>
      </c>
      <c r="X335" t="s">
        <v>150</v>
      </c>
      <c r="Z335">
        <v>15</v>
      </c>
      <c r="AA335" t="s">
        <v>1673</v>
      </c>
      <c r="AB335" t="s">
        <v>46</v>
      </c>
      <c r="AG335" t="s">
        <v>97</v>
      </c>
      <c r="AM335" t="s">
        <v>133</v>
      </c>
      <c r="AO335">
        <v>4</v>
      </c>
      <c r="AP335">
        <v>6</v>
      </c>
      <c r="AR335">
        <v>25</v>
      </c>
      <c r="AS335" t="s">
        <v>1674</v>
      </c>
      <c r="AT335" t="s">
        <v>136</v>
      </c>
      <c r="AV335">
        <v>9</v>
      </c>
      <c r="AW335" t="s">
        <v>1675</v>
      </c>
      <c r="AX335" t="s">
        <v>1676</v>
      </c>
      <c r="AY335" t="s">
        <v>1677</v>
      </c>
      <c r="BA335" t="s">
        <v>1677</v>
      </c>
    </row>
    <row r="336" spans="1:53" x14ac:dyDescent="0.25">
      <c r="A336">
        <v>334</v>
      </c>
      <c r="C336" s="32" t="s">
        <v>71</v>
      </c>
      <c r="F336" s="32" t="s">
        <v>74</v>
      </c>
      <c r="H336" s="17">
        <v>34</v>
      </c>
      <c r="I336">
        <v>8</v>
      </c>
      <c r="J336">
        <v>0</v>
      </c>
      <c r="K336">
        <v>16</v>
      </c>
      <c r="L336">
        <v>2</v>
      </c>
      <c r="M336" t="s">
        <v>34</v>
      </c>
      <c r="N336">
        <v>0</v>
      </c>
      <c r="O336" t="s">
        <v>129</v>
      </c>
      <c r="Q336" t="s">
        <v>156</v>
      </c>
      <c r="S336">
        <v>1</v>
      </c>
      <c r="T336" t="s">
        <v>264</v>
      </c>
      <c r="V336" t="s">
        <v>141</v>
      </c>
      <c r="X336" t="s">
        <v>162</v>
      </c>
      <c r="Z336">
        <v>12</v>
      </c>
      <c r="AA336" t="s">
        <v>1678</v>
      </c>
      <c r="AB336" t="s">
        <v>45</v>
      </c>
      <c r="AF336" t="s">
        <v>96</v>
      </c>
      <c r="AH336" t="s">
        <v>98</v>
      </c>
      <c r="AM336" t="s">
        <v>133</v>
      </c>
      <c r="AO336">
        <v>6</v>
      </c>
      <c r="AP336">
        <v>6</v>
      </c>
      <c r="AR336">
        <v>4</v>
      </c>
      <c r="AS336" t="s">
        <v>1679</v>
      </c>
      <c r="AT336" t="s">
        <v>136</v>
      </c>
      <c r="AV336">
        <v>10</v>
      </c>
      <c r="AW336" t="s">
        <v>1680</v>
      </c>
      <c r="AX336" t="s">
        <v>1681</v>
      </c>
    </row>
    <row r="337" spans="1:57" x14ac:dyDescent="0.25">
      <c r="A337">
        <v>335</v>
      </c>
      <c r="B337" s="32" t="s">
        <v>70</v>
      </c>
      <c r="C337" s="32" t="s">
        <v>71</v>
      </c>
      <c r="D337" s="32" t="s">
        <v>72</v>
      </c>
      <c r="F337" s="32" t="s">
        <v>74</v>
      </c>
      <c r="H337" s="17">
        <v>118</v>
      </c>
      <c r="I337">
        <v>6</v>
      </c>
      <c r="J337">
        <v>120</v>
      </c>
      <c r="K337">
        <v>9</v>
      </c>
      <c r="L337">
        <v>10</v>
      </c>
      <c r="M337" t="s">
        <v>30</v>
      </c>
      <c r="N337">
        <v>0</v>
      </c>
      <c r="O337" t="s">
        <v>188</v>
      </c>
      <c r="Q337" t="s">
        <v>156</v>
      </c>
      <c r="S337">
        <v>1</v>
      </c>
      <c r="T337" t="s">
        <v>264</v>
      </c>
      <c r="V337" t="s">
        <v>141</v>
      </c>
      <c r="X337" t="s">
        <v>150</v>
      </c>
      <c r="Z337">
        <v>2</v>
      </c>
      <c r="AA337" t="s">
        <v>1682</v>
      </c>
      <c r="AB337" t="s">
        <v>47</v>
      </c>
      <c r="AF337" t="s">
        <v>96</v>
      </c>
      <c r="AM337" t="s">
        <v>214</v>
      </c>
      <c r="AO337">
        <v>6</v>
      </c>
      <c r="AP337">
        <v>4</v>
      </c>
      <c r="AR337">
        <v>12</v>
      </c>
      <c r="AS337" t="s">
        <v>1683</v>
      </c>
      <c r="AT337" t="s">
        <v>136</v>
      </c>
      <c r="AV337">
        <v>10</v>
      </c>
      <c r="AW337" t="s">
        <v>1684</v>
      </c>
      <c r="AX337" t="s">
        <v>1685</v>
      </c>
      <c r="AY337" t="s">
        <v>172</v>
      </c>
      <c r="BA337" t="s">
        <v>172</v>
      </c>
    </row>
    <row r="338" spans="1:57" x14ac:dyDescent="0.25">
      <c r="A338">
        <v>336</v>
      </c>
      <c r="B338" s="32" t="s">
        <v>70</v>
      </c>
      <c r="F338" s="32" t="s">
        <v>74</v>
      </c>
      <c r="H338" s="17">
        <v>29</v>
      </c>
      <c r="I338">
        <v>8</v>
      </c>
      <c r="J338">
        <v>0</v>
      </c>
      <c r="K338">
        <v>4</v>
      </c>
      <c r="L338">
        <v>20</v>
      </c>
      <c r="M338" t="s">
        <v>29</v>
      </c>
      <c r="N338">
        <v>1</v>
      </c>
      <c r="O338" t="s">
        <v>117</v>
      </c>
      <c r="Q338" t="s">
        <v>156</v>
      </c>
      <c r="S338">
        <v>1</v>
      </c>
      <c r="T338" t="s">
        <v>189</v>
      </c>
      <c r="V338" t="s">
        <v>196</v>
      </c>
      <c r="X338" t="s">
        <v>150</v>
      </c>
      <c r="Z338">
        <v>2</v>
      </c>
      <c r="AB338" t="s">
        <v>47</v>
      </c>
      <c r="AF338" t="s">
        <v>96</v>
      </c>
      <c r="AL338" t="s">
        <v>1686</v>
      </c>
      <c r="AM338" t="s">
        <v>123</v>
      </c>
      <c r="AO338">
        <v>6</v>
      </c>
      <c r="AP338">
        <v>6</v>
      </c>
      <c r="AR338">
        <v>20</v>
      </c>
      <c r="AS338" t="s">
        <v>1687</v>
      </c>
      <c r="AT338" t="s">
        <v>136</v>
      </c>
      <c r="AV338">
        <v>10</v>
      </c>
      <c r="AW338" t="s">
        <v>1168</v>
      </c>
      <c r="AX338" t="s">
        <v>1688</v>
      </c>
      <c r="AY338" t="s">
        <v>1689</v>
      </c>
      <c r="BA338" t="s">
        <v>1689</v>
      </c>
    </row>
    <row r="339" spans="1:57" x14ac:dyDescent="0.25">
      <c r="A339">
        <v>337</v>
      </c>
      <c r="B339" s="32" t="s">
        <v>70</v>
      </c>
      <c r="H339" s="17">
        <v>20</v>
      </c>
      <c r="I339">
        <v>7</v>
      </c>
      <c r="J339">
        <v>120</v>
      </c>
      <c r="K339">
        <v>12</v>
      </c>
      <c r="L339">
        <v>3</v>
      </c>
      <c r="M339" t="s">
        <v>31</v>
      </c>
      <c r="N339">
        <v>1</v>
      </c>
      <c r="S339">
        <v>1</v>
      </c>
      <c r="T339" t="s">
        <v>96</v>
      </c>
      <c r="V339" t="s">
        <v>398</v>
      </c>
      <c r="X339" t="s">
        <v>150</v>
      </c>
      <c r="Z339">
        <v>4</v>
      </c>
      <c r="AA339" t="s">
        <v>1690</v>
      </c>
      <c r="AB339" t="s">
        <v>43</v>
      </c>
      <c r="AH339" t="s">
        <v>98</v>
      </c>
      <c r="AI339" t="s">
        <v>99</v>
      </c>
      <c r="AM339" t="s">
        <v>123</v>
      </c>
      <c r="AO339">
        <v>5</v>
      </c>
      <c r="AQ339" t="s">
        <v>1691</v>
      </c>
      <c r="AR339">
        <v>6</v>
      </c>
      <c r="AS339" t="s">
        <v>1692</v>
      </c>
      <c r="AT339" t="s">
        <v>126</v>
      </c>
      <c r="AV339">
        <v>10</v>
      </c>
      <c r="AW339" t="s">
        <v>1693</v>
      </c>
      <c r="AX339" t="s">
        <v>1694</v>
      </c>
    </row>
    <row r="340" spans="1:57" x14ac:dyDescent="0.25">
      <c r="A340">
        <v>338</v>
      </c>
      <c r="E340" s="32" t="s">
        <v>73</v>
      </c>
      <c r="F340" s="32" t="s">
        <v>74</v>
      </c>
      <c r="H340" s="17">
        <v>23</v>
      </c>
      <c r="I340">
        <v>6</v>
      </c>
      <c r="J340">
        <v>40</v>
      </c>
      <c r="K340">
        <v>12</v>
      </c>
      <c r="L340">
        <v>5</v>
      </c>
      <c r="M340" t="s">
        <v>31</v>
      </c>
      <c r="N340">
        <v>1</v>
      </c>
      <c r="O340" t="s">
        <v>139</v>
      </c>
      <c r="Q340" t="s">
        <v>160</v>
      </c>
      <c r="S340">
        <v>1</v>
      </c>
      <c r="T340" t="s">
        <v>264</v>
      </c>
      <c r="V340" t="s">
        <v>141</v>
      </c>
      <c r="X340" t="s">
        <v>142</v>
      </c>
      <c r="Z340">
        <v>0</v>
      </c>
      <c r="AA340" t="s">
        <v>1376</v>
      </c>
      <c r="AB340" t="s">
        <v>44</v>
      </c>
      <c r="AG340" t="s">
        <v>97</v>
      </c>
      <c r="AM340" t="s">
        <v>133</v>
      </c>
      <c r="AO340">
        <v>4</v>
      </c>
      <c r="AP340">
        <v>2</v>
      </c>
      <c r="AR340">
        <v>48</v>
      </c>
      <c r="AS340" t="s">
        <v>1695</v>
      </c>
      <c r="AT340" t="s">
        <v>136</v>
      </c>
      <c r="AV340">
        <v>9</v>
      </c>
      <c r="AW340" t="s">
        <v>1696</v>
      </c>
      <c r="AX340" t="s">
        <v>1697</v>
      </c>
    </row>
    <row r="341" spans="1:57" x14ac:dyDescent="0.25">
      <c r="A341">
        <v>339</v>
      </c>
      <c r="B341" s="32" t="s">
        <v>70</v>
      </c>
      <c r="C341" s="32" t="s">
        <v>71</v>
      </c>
      <c r="F341" s="32" t="s">
        <v>74</v>
      </c>
      <c r="H341" s="17">
        <v>21</v>
      </c>
      <c r="I341">
        <v>6</v>
      </c>
      <c r="J341">
        <v>0</v>
      </c>
      <c r="K341">
        <v>12</v>
      </c>
      <c r="L341">
        <v>4</v>
      </c>
      <c r="M341" t="s">
        <v>29</v>
      </c>
      <c r="N341">
        <v>1</v>
      </c>
      <c r="O341" t="s">
        <v>155</v>
      </c>
      <c r="Q341" t="s">
        <v>130</v>
      </c>
      <c r="S341">
        <v>0</v>
      </c>
      <c r="AB341" t="s">
        <v>44</v>
      </c>
      <c r="AH341" t="s">
        <v>98</v>
      </c>
      <c r="AM341" t="s">
        <v>123</v>
      </c>
      <c r="AO341">
        <v>3</v>
      </c>
      <c r="AP341">
        <v>6</v>
      </c>
      <c r="AR341">
        <v>80</v>
      </c>
      <c r="AS341" t="s">
        <v>1698</v>
      </c>
      <c r="AU341" t="s">
        <v>1487</v>
      </c>
      <c r="AV341">
        <v>9</v>
      </c>
      <c r="AW341" t="s">
        <v>1699</v>
      </c>
      <c r="AX341" t="s">
        <v>1700</v>
      </c>
      <c r="AY341" t="s">
        <v>1701</v>
      </c>
      <c r="BA341" t="s">
        <v>1701</v>
      </c>
    </row>
    <row r="342" spans="1:57" x14ac:dyDescent="0.25">
      <c r="A342">
        <v>340</v>
      </c>
      <c r="F342" s="32" t="s">
        <v>74</v>
      </c>
      <c r="H342" s="17">
        <v>29</v>
      </c>
      <c r="I342">
        <v>8</v>
      </c>
      <c r="J342">
        <v>120</v>
      </c>
      <c r="K342">
        <v>10</v>
      </c>
      <c r="L342">
        <v>10</v>
      </c>
      <c r="M342" t="s">
        <v>30</v>
      </c>
      <c r="N342">
        <v>0</v>
      </c>
      <c r="O342" t="s">
        <v>139</v>
      </c>
      <c r="Q342" t="s">
        <v>118</v>
      </c>
      <c r="S342">
        <v>1</v>
      </c>
      <c r="T342" t="s">
        <v>264</v>
      </c>
      <c r="V342" t="s">
        <v>141</v>
      </c>
      <c r="X342" t="s">
        <v>150</v>
      </c>
      <c r="Z342">
        <v>7</v>
      </c>
      <c r="AA342" t="s">
        <v>1702</v>
      </c>
      <c r="AB342" t="s">
        <v>44</v>
      </c>
      <c r="AF342" t="s">
        <v>96</v>
      </c>
      <c r="AM342" t="s">
        <v>123</v>
      </c>
      <c r="AO342">
        <v>10</v>
      </c>
      <c r="AP342">
        <v>6</v>
      </c>
      <c r="AR342">
        <v>6</v>
      </c>
      <c r="AS342" t="s">
        <v>1703</v>
      </c>
      <c r="AT342" t="s">
        <v>136</v>
      </c>
      <c r="AV342">
        <v>10</v>
      </c>
      <c r="AW342" t="s">
        <v>1704</v>
      </c>
      <c r="AX342" t="s">
        <v>1511</v>
      </c>
    </row>
    <row r="343" spans="1:57" x14ac:dyDescent="0.25">
      <c r="A343">
        <v>341</v>
      </c>
      <c r="B343" s="32" t="s">
        <v>70</v>
      </c>
      <c r="H343" s="17">
        <v>28</v>
      </c>
      <c r="I343">
        <v>7</v>
      </c>
      <c r="J343">
        <v>420</v>
      </c>
      <c r="K343">
        <v>5</v>
      </c>
      <c r="L343">
        <v>3</v>
      </c>
      <c r="M343" t="s">
        <v>27</v>
      </c>
      <c r="N343">
        <v>0</v>
      </c>
      <c r="O343" t="s">
        <v>129</v>
      </c>
      <c r="Q343" t="s">
        <v>156</v>
      </c>
      <c r="S343">
        <v>0</v>
      </c>
      <c r="AB343" t="s">
        <v>44</v>
      </c>
      <c r="AF343" t="s">
        <v>96</v>
      </c>
      <c r="AM343" t="s">
        <v>133</v>
      </c>
      <c r="AO343">
        <v>6</v>
      </c>
      <c r="AP343">
        <v>6</v>
      </c>
      <c r="AR343">
        <v>1</v>
      </c>
      <c r="AS343" t="s">
        <v>1705</v>
      </c>
      <c r="AT343" t="s">
        <v>136</v>
      </c>
      <c r="AV343">
        <v>4</v>
      </c>
      <c r="AW343" t="s">
        <v>1706</v>
      </c>
    </row>
    <row r="344" spans="1:57" x14ac:dyDescent="0.25">
      <c r="A344">
        <v>342</v>
      </c>
      <c r="B344" s="32" t="s">
        <v>70</v>
      </c>
      <c r="E344" s="32" t="s">
        <v>73</v>
      </c>
      <c r="F344" s="32" t="s">
        <v>74</v>
      </c>
      <c r="H344" s="17">
        <v>21</v>
      </c>
      <c r="I344">
        <v>7</v>
      </c>
      <c r="J344">
        <v>0</v>
      </c>
      <c r="K344">
        <v>10</v>
      </c>
      <c r="L344">
        <v>45</v>
      </c>
      <c r="M344" t="s">
        <v>26</v>
      </c>
      <c r="N344">
        <v>1</v>
      </c>
      <c r="O344" t="s">
        <v>188</v>
      </c>
      <c r="Q344" t="s">
        <v>156</v>
      </c>
      <c r="S344">
        <v>0</v>
      </c>
      <c r="AB344" t="s">
        <v>47</v>
      </c>
      <c r="AC344" t="s">
        <v>93</v>
      </c>
      <c r="AH344" t="s">
        <v>98</v>
      </c>
      <c r="AL344" t="s">
        <v>1707</v>
      </c>
      <c r="AM344" t="s">
        <v>123</v>
      </c>
      <c r="AO344">
        <v>18</v>
      </c>
      <c r="AQ344">
        <v>40</v>
      </c>
      <c r="AR344">
        <v>18</v>
      </c>
      <c r="AS344" t="s">
        <v>1708</v>
      </c>
      <c r="AT344" t="s">
        <v>136</v>
      </c>
      <c r="AV344">
        <v>10</v>
      </c>
      <c r="AW344" t="s">
        <v>1709</v>
      </c>
      <c r="AX344" t="s">
        <v>1710</v>
      </c>
    </row>
    <row r="345" spans="1:57" x14ac:dyDescent="0.25">
      <c r="A345">
        <v>343</v>
      </c>
      <c r="B345" s="32" t="s">
        <v>70</v>
      </c>
      <c r="H345" s="17">
        <v>29</v>
      </c>
      <c r="I345">
        <v>7</v>
      </c>
      <c r="J345">
        <v>25</v>
      </c>
      <c r="K345">
        <v>9</v>
      </c>
      <c r="L345">
        <v>8</v>
      </c>
      <c r="M345" t="s">
        <v>34</v>
      </c>
      <c r="N345">
        <v>0</v>
      </c>
      <c r="O345" t="s">
        <v>436</v>
      </c>
      <c r="Q345" t="s">
        <v>156</v>
      </c>
      <c r="S345">
        <v>1</v>
      </c>
      <c r="T345" t="s">
        <v>458</v>
      </c>
      <c r="V345" t="s">
        <v>141</v>
      </c>
      <c r="X345" t="s">
        <v>415</v>
      </c>
      <c r="Z345">
        <v>2</v>
      </c>
      <c r="AA345" t="s">
        <v>310</v>
      </c>
      <c r="AB345" t="s">
        <v>46</v>
      </c>
      <c r="AH345" t="s">
        <v>98</v>
      </c>
      <c r="AM345" t="s">
        <v>144</v>
      </c>
      <c r="AO345">
        <v>10</v>
      </c>
      <c r="AP345">
        <v>6</v>
      </c>
      <c r="AR345">
        <v>20</v>
      </c>
      <c r="AS345" t="s">
        <v>1711</v>
      </c>
      <c r="AU345" t="s">
        <v>1712</v>
      </c>
      <c r="AV345">
        <v>7</v>
      </c>
      <c r="AW345" t="s">
        <v>439</v>
      </c>
      <c r="AX345" t="s">
        <v>1713</v>
      </c>
      <c r="AY345" t="s">
        <v>1714</v>
      </c>
      <c r="AZ345">
        <v>0</v>
      </c>
      <c r="BA345" t="s">
        <v>1714</v>
      </c>
      <c r="BB345">
        <v>0</v>
      </c>
      <c r="BC345">
        <v>0</v>
      </c>
      <c r="BD345">
        <v>0</v>
      </c>
      <c r="BE345">
        <v>0</v>
      </c>
    </row>
    <row r="346" spans="1:57" x14ac:dyDescent="0.25">
      <c r="A346">
        <v>344</v>
      </c>
      <c r="F346" s="32" t="s">
        <v>74</v>
      </c>
      <c r="H346" s="17">
        <v>27</v>
      </c>
      <c r="I346">
        <v>5</v>
      </c>
      <c r="J346">
        <v>30</v>
      </c>
      <c r="K346">
        <v>4</v>
      </c>
      <c r="L346">
        <v>56</v>
      </c>
      <c r="M346" t="s">
        <v>31</v>
      </c>
      <c r="N346">
        <v>1</v>
      </c>
      <c r="S346">
        <v>1</v>
      </c>
      <c r="T346" t="s">
        <v>264</v>
      </c>
      <c r="V346" t="s">
        <v>167</v>
      </c>
      <c r="X346" t="s">
        <v>465</v>
      </c>
      <c r="Z346">
        <v>4</v>
      </c>
      <c r="AA346" t="s">
        <v>1715</v>
      </c>
      <c r="AB346" t="s">
        <v>44</v>
      </c>
      <c r="AH346" t="s">
        <v>98</v>
      </c>
      <c r="AL346" t="s">
        <v>1716</v>
      </c>
      <c r="AM346" t="s">
        <v>133</v>
      </c>
      <c r="AO346">
        <v>5</v>
      </c>
      <c r="AP346">
        <v>4</v>
      </c>
      <c r="AR346">
        <v>6</v>
      </c>
      <c r="AS346" t="s">
        <v>1717</v>
      </c>
      <c r="AT346" t="s">
        <v>136</v>
      </c>
      <c r="AV346">
        <v>10</v>
      </c>
      <c r="AW346" t="s">
        <v>1718</v>
      </c>
      <c r="AX346" t="s">
        <v>1719</v>
      </c>
      <c r="AY346" t="s">
        <v>1720</v>
      </c>
      <c r="BA346" t="s">
        <v>1720</v>
      </c>
    </row>
    <row r="347" spans="1:57" x14ac:dyDescent="0.25">
      <c r="A347">
        <v>345</v>
      </c>
      <c r="C347" s="32" t="s">
        <v>71</v>
      </c>
      <c r="D347" s="32" t="s">
        <v>72</v>
      </c>
      <c r="H347" s="17">
        <v>29</v>
      </c>
      <c r="I347">
        <v>7</v>
      </c>
      <c r="J347">
        <v>20</v>
      </c>
      <c r="K347">
        <v>10</v>
      </c>
      <c r="L347">
        <v>3</v>
      </c>
      <c r="M347" t="s">
        <v>27</v>
      </c>
      <c r="N347">
        <v>0</v>
      </c>
      <c r="O347" t="s">
        <v>155</v>
      </c>
      <c r="Q347" t="s">
        <v>130</v>
      </c>
      <c r="S347">
        <v>1</v>
      </c>
      <c r="T347" t="s">
        <v>208</v>
      </c>
      <c r="V347" t="s">
        <v>141</v>
      </c>
      <c r="X347" t="s">
        <v>209</v>
      </c>
      <c r="Z347">
        <v>3</v>
      </c>
      <c r="AA347" t="s">
        <v>1721</v>
      </c>
      <c r="AB347" t="s">
        <v>48</v>
      </c>
      <c r="AE347" t="s">
        <v>95</v>
      </c>
      <c r="AF347" t="s">
        <v>96</v>
      </c>
      <c r="AM347" t="s">
        <v>133</v>
      </c>
      <c r="AO347">
        <v>6</v>
      </c>
      <c r="AP347">
        <v>3</v>
      </c>
      <c r="AR347">
        <v>8</v>
      </c>
      <c r="AS347" t="s">
        <v>1722</v>
      </c>
      <c r="AT347" t="s">
        <v>136</v>
      </c>
      <c r="AV347">
        <v>10</v>
      </c>
      <c r="AW347" t="s">
        <v>1723</v>
      </c>
    </row>
    <row r="348" spans="1:57" x14ac:dyDescent="0.25">
      <c r="A348">
        <v>346</v>
      </c>
      <c r="C348" s="32" t="s">
        <v>71</v>
      </c>
      <c r="H348" s="17">
        <v>28</v>
      </c>
      <c r="I348">
        <v>6</v>
      </c>
      <c r="J348">
        <v>10</v>
      </c>
      <c r="K348">
        <v>7</v>
      </c>
      <c r="L348">
        <v>3</v>
      </c>
      <c r="M348" t="s">
        <v>23</v>
      </c>
      <c r="N348">
        <v>0</v>
      </c>
      <c r="O348" t="s">
        <v>139</v>
      </c>
      <c r="Q348" t="s">
        <v>156</v>
      </c>
      <c r="S348">
        <v>1</v>
      </c>
      <c r="T348" t="s">
        <v>200</v>
      </c>
      <c r="V348" t="s">
        <v>141</v>
      </c>
      <c r="X348" t="s">
        <v>209</v>
      </c>
      <c r="Z348">
        <v>3</v>
      </c>
      <c r="AA348" t="s">
        <v>1724</v>
      </c>
      <c r="AB348" t="s">
        <v>46</v>
      </c>
      <c r="AC348" t="s">
        <v>93</v>
      </c>
      <c r="AF348" t="s">
        <v>96</v>
      </c>
      <c r="AM348" t="s">
        <v>133</v>
      </c>
      <c r="AO348">
        <v>6</v>
      </c>
      <c r="AP348">
        <v>3</v>
      </c>
      <c r="AR348">
        <v>9</v>
      </c>
      <c r="AS348" t="s">
        <v>1725</v>
      </c>
      <c r="AT348" t="s">
        <v>136</v>
      </c>
      <c r="AV348">
        <v>9</v>
      </c>
      <c r="AW348" t="s">
        <v>1726</v>
      </c>
      <c r="AX348" t="s">
        <v>1727</v>
      </c>
      <c r="AY348" t="s">
        <v>1728</v>
      </c>
      <c r="BA348" t="s">
        <v>1728</v>
      </c>
    </row>
    <row r="349" spans="1:57" x14ac:dyDescent="0.25">
      <c r="A349">
        <v>347</v>
      </c>
      <c r="B349" s="32" t="s">
        <v>70</v>
      </c>
      <c r="C349" s="32" t="s">
        <v>71</v>
      </c>
      <c r="E349" s="32" t="s">
        <v>73</v>
      </c>
      <c r="F349" s="32" t="s">
        <v>74</v>
      </c>
      <c r="H349" s="17">
        <v>31</v>
      </c>
      <c r="I349">
        <v>7</v>
      </c>
      <c r="J349">
        <v>25</v>
      </c>
      <c r="K349">
        <v>10</v>
      </c>
      <c r="L349">
        <v>8</v>
      </c>
      <c r="M349" t="s">
        <v>26</v>
      </c>
      <c r="N349">
        <v>0</v>
      </c>
      <c r="O349" t="s">
        <v>117</v>
      </c>
      <c r="Q349" t="s">
        <v>118</v>
      </c>
      <c r="S349">
        <v>1</v>
      </c>
      <c r="U349" t="s">
        <v>1729</v>
      </c>
      <c r="W349" t="s">
        <v>309</v>
      </c>
      <c r="X349" t="s">
        <v>150</v>
      </c>
      <c r="Z349">
        <v>4</v>
      </c>
      <c r="AA349" t="s">
        <v>501</v>
      </c>
      <c r="AB349" t="s">
        <v>46</v>
      </c>
      <c r="AH349" t="s">
        <v>98</v>
      </c>
      <c r="AM349" t="s">
        <v>133</v>
      </c>
      <c r="AO349">
        <v>8</v>
      </c>
      <c r="AP349">
        <v>6</v>
      </c>
      <c r="AR349">
        <v>8</v>
      </c>
      <c r="AS349" t="s">
        <v>1730</v>
      </c>
      <c r="AU349" t="s">
        <v>1731</v>
      </c>
      <c r="AV349">
        <v>10</v>
      </c>
      <c r="AW349" t="s">
        <v>1732</v>
      </c>
    </row>
    <row r="350" spans="1:57" x14ac:dyDescent="0.25">
      <c r="A350">
        <v>348</v>
      </c>
      <c r="D350" s="32" t="s">
        <v>72</v>
      </c>
      <c r="F350" s="32" t="s">
        <v>74</v>
      </c>
      <c r="H350" s="17">
        <v>28</v>
      </c>
      <c r="I350">
        <v>7</v>
      </c>
      <c r="J350">
        <v>30</v>
      </c>
      <c r="K350">
        <v>8</v>
      </c>
      <c r="L350">
        <v>12</v>
      </c>
      <c r="M350" t="s">
        <v>26</v>
      </c>
      <c r="N350">
        <v>1</v>
      </c>
      <c r="P350" t="s">
        <v>1733</v>
      </c>
      <c r="Q350" t="s">
        <v>156</v>
      </c>
      <c r="S350">
        <v>1</v>
      </c>
      <c r="T350" t="s">
        <v>453</v>
      </c>
      <c r="V350" t="s">
        <v>141</v>
      </c>
      <c r="X350" t="s">
        <v>150</v>
      </c>
      <c r="Z350">
        <v>3</v>
      </c>
      <c r="AA350" t="s">
        <v>1734</v>
      </c>
      <c r="AB350" t="s">
        <v>46</v>
      </c>
      <c r="AF350" t="s">
        <v>96</v>
      </c>
      <c r="AM350" t="s">
        <v>144</v>
      </c>
      <c r="AO350">
        <v>21</v>
      </c>
      <c r="AQ350">
        <v>16</v>
      </c>
      <c r="AR350">
        <v>12</v>
      </c>
      <c r="AS350" t="s">
        <v>1735</v>
      </c>
      <c r="AU350" t="s">
        <v>1736</v>
      </c>
      <c r="AV350">
        <v>10</v>
      </c>
      <c r="AW350" t="s">
        <v>1737</v>
      </c>
      <c r="AX350" t="s">
        <v>1738</v>
      </c>
      <c r="AY350" t="s">
        <v>1739</v>
      </c>
      <c r="BA350" t="s">
        <v>1739</v>
      </c>
    </row>
    <row r="351" spans="1:57" x14ac:dyDescent="0.25">
      <c r="A351">
        <v>349</v>
      </c>
      <c r="B351" s="32" t="s">
        <v>70</v>
      </c>
      <c r="H351" s="17">
        <v>118</v>
      </c>
      <c r="I351">
        <v>6</v>
      </c>
      <c r="J351">
        <v>180</v>
      </c>
      <c r="K351">
        <v>12</v>
      </c>
      <c r="L351">
        <v>5</v>
      </c>
      <c r="M351" t="s">
        <v>31</v>
      </c>
      <c r="N351">
        <v>1</v>
      </c>
      <c r="O351" t="s">
        <v>129</v>
      </c>
      <c r="Q351" t="s">
        <v>130</v>
      </c>
      <c r="S351">
        <v>1</v>
      </c>
      <c r="T351" t="s">
        <v>75</v>
      </c>
      <c r="V351" t="s">
        <v>141</v>
      </c>
      <c r="X351" t="s">
        <v>150</v>
      </c>
      <c r="Z351">
        <v>13</v>
      </c>
      <c r="AA351" t="s">
        <v>1740</v>
      </c>
      <c r="AB351" t="s">
        <v>46</v>
      </c>
      <c r="AH351" t="s">
        <v>98</v>
      </c>
      <c r="AM351" t="s">
        <v>123</v>
      </c>
      <c r="AO351">
        <v>5</v>
      </c>
      <c r="AP351">
        <v>5</v>
      </c>
      <c r="AR351">
        <v>15</v>
      </c>
      <c r="AS351" t="s">
        <v>1741</v>
      </c>
      <c r="AU351" t="s">
        <v>1742</v>
      </c>
      <c r="AV351">
        <v>10</v>
      </c>
      <c r="AW351" t="s">
        <v>1743</v>
      </c>
      <c r="AX351" t="s">
        <v>1744</v>
      </c>
      <c r="AY351" t="e">
        <f>- iOS app crashes frequently.
- Mentor assignment is very helpful in advancing the course.</f>
        <v>#NAME?</v>
      </c>
      <c r="BA351" t="e">
        <f>- iOS app crashes frequently.
- Mentor assignment is very helpful in advancing the course.</f>
        <v>#NAME?</v>
      </c>
    </row>
    <row r="352" spans="1:57" x14ac:dyDescent="0.25">
      <c r="A352">
        <v>350</v>
      </c>
      <c r="F352" s="32" t="s">
        <v>74</v>
      </c>
      <c r="H352" s="17">
        <v>30</v>
      </c>
      <c r="I352">
        <v>8</v>
      </c>
      <c r="J352">
        <v>0</v>
      </c>
      <c r="K352">
        <v>12</v>
      </c>
      <c r="L352">
        <v>15</v>
      </c>
      <c r="M352" t="s">
        <v>34</v>
      </c>
      <c r="N352">
        <v>0</v>
      </c>
      <c r="P352" t="s">
        <v>1745</v>
      </c>
      <c r="R352" t="s">
        <v>1746</v>
      </c>
      <c r="S352">
        <v>1</v>
      </c>
      <c r="T352" t="s">
        <v>75</v>
      </c>
      <c r="V352" t="s">
        <v>167</v>
      </c>
      <c r="X352" t="s">
        <v>150</v>
      </c>
      <c r="Z352">
        <v>15</v>
      </c>
      <c r="AA352" t="s">
        <v>1747</v>
      </c>
      <c r="AB352" t="s">
        <v>44</v>
      </c>
      <c r="AF352" t="s">
        <v>96</v>
      </c>
      <c r="AN352" t="s">
        <v>1748</v>
      </c>
      <c r="AO352">
        <v>12</v>
      </c>
      <c r="AQ352">
        <v>100</v>
      </c>
      <c r="AR352">
        <v>50</v>
      </c>
      <c r="AS352" t="s">
        <v>1749</v>
      </c>
      <c r="AT352" t="s">
        <v>126</v>
      </c>
      <c r="AV352">
        <v>6</v>
      </c>
      <c r="AW352" t="s">
        <v>1750</v>
      </c>
      <c r="AX352" t="s">
        <v>1751</v>
      </c>
      <c r="AY352" t="s">
        <v>1752</v>
      </c>
      <c r="BA352" t="s">
        <v>1752</v>
      </c>
    </row>
    <row r="353" spans="1:57" x14ac:dyDescent="0.25">
      <c r="A353">
        <v>351</v>
      </c>
      <c r="C353" s="32" t="s">
        <v>71</v>
      </c>
      <c r="D353" s="32" t="s">
        <v>72</v>
      </c>
      <c r="F353" s="32" t="s">
        <v>74</v>
      </c>
      <c r="H353" s="17">
        <v>25</v>
      </c>
      <c r="I353">
        <v>6</v>
      </c>
      <c r="J353">
        <v>2</v>
      </c>
      <c r="K353">
        <v>12</v>
      </c>
      <c r="L353">
        <v>2</v>
      </c>
      <c r="M353" t="s">
        <v>32</v>
      </c>
      <c r="N353">
        <v>1</v>
      </c>
      <c r="S353">
        <v>0</v>
      </c>
      <c r="AB353" t="s">
        <v>46</v>
      </c>
      <c r="AH353" t="s">
        <v>98</v>
      </c>
      <c r="AM353" t="s">
        <v>123</v>
      </c>
      <c r="AO353">
        <v>3</v>
      </c>
      <c r="AP353">
        <v>4</v>
      </c>
      <c r="AR353">
        <v>5</v>
      </c>
      <c r="AS353" t="s">
        <v>1753</v>
      </c>
      <c r="AT353" t="s">
        <v>136</v>
      </c>
      <c r="AV353">
        <v>10</v>
      </c>
      <c r="AW353" t="s">
        <v>1754</v>
      </c>
      <c r="AX353" t="s">
        <v>1755</v>
      </c>
      <c r="AZ353">
        <v>1</v>
      </c>
      <c r="BB353">
        <v>1</v>
      </c>
      <c r="BC353">
        <v>1</v>
      </c>
      <c r="BD353">
        <v>1</v>
      </c>
      <c r="BE353">
        <v>1</v>
      </c>
    </row>
    <row r="354" spans="1:57" x14ac:dyDescent="0.25">
      <c r="A354">
        <v>352</v>
      </c>
      <c r="B354" s="32" t="s">
        <v>70</v>
      </c>
      <c r="F354" s="32" t="s">
        <v>74</v>
      </c>
      <c r="H354" s="17">
        <v>39</v>
      </c>
      <c r="I354">
        <v>7</v>
      </c>
      <c r="J354">
        <v>100</v>
      </c>
      <c r="K354">
        <v>7</v>
      </c>
      <c r="L354">
        <v>12</v>
      </c>
      <c r="M354" t="s">
        <v>26</v>
      </c>
      <c r="N354">
        <v>1</v>
      </c>
      <c r="S354">
        <v>1</v>
      </c>
      <c r="T354" t="s">
        <v>148</v>
      </c>
      <c r="V354" t="s">
        <v>141</v>
      </c>
      <c r="X354" t="s">
        <v>150</v>
      </c>
      <c r="Z354">
        <v>15</v>
      </c>
      <c r="AA354" t="s">
        <v>565</v>
      </c>
      <c r="AB354" t="s">
        <v>46</v>
      </c>
      <c r="AH354" t="s">
        <v>98</v>
      </c>
      <c r="AM354" t="s">
        <v>133</v>
      </c>
      <c r="AO354">
        <v>10</v>
      </c>
      <c r="AP354">
        <v>5</v>
      </c>
      <c r="AR354">
        <v>300</v>
      </c>
      <c r="AS354" t="s">
        <v>1756</v>
      </c>
      <c r="AT354" t="s">
        <v>136</v>
      </c>
      <c r="AV354">
        <v>10</v>
      </c>
      <c r="AW354" t="s">
        <v>1757</v>
      </c>
      <c r="AX354" t="s">
        <v>1758</v>
      </c>
      <c r="AY354" t="s">
        <v>1759</v>
      </c>
      <c r="BA354" t="s">
        <v>1759</v>
      </c>
    </row>
    <row r="355" spans="1:57" x14ac:dyDescent="0.25">
      <c r="A355">
        <v>353</v>
      </c>
      <c r="C355" s="32" t="s">
        <v>71</v>
      </c>
      <c r="F355" s="32" t="s">
        <v>74</v>
      </c>
      <c r="H355" s="17">
        <v>35</v>
      </c>
      <c r="I355">
        <v>7</v>
      </c>
      <c r="J355">
        <v>15</v>
      </c>
      <c r="K355">
        <v>5</v>
      </c>
      <c r="L355">
        <v>1</v>
      </c>
      <c r="M355" t="s">
        <v>34</v>
      </c>
      <c r="N355">
        <v>1</v>
      </c>
      <c r="S355">
        <v>1</v>
      </c>
      <c r="T355" t="s">
        <v>195</v>
      </c>
      <c r="V355" t="s">
        <v>120</v>
      </c>
      <c r="X355" t="s">
        <v>354</v>
      </c>
      <c r="Z355">
        <v>8</v>
      </c>
      <c r="AA355" t="s">
        <v>1760</v>
      </c>
      <c r="AB355" t="s">
        <v>44</v>
      </c>
      <c r="AH355" t="s">
        <v>98</v>
      </c>
      <c r="AM355" t="s">
        <v>133</v>
      </c>
      <c r="AO355">
        <v>7</v>
      </c>
      <c r="AQ355">
        <v>7</v>
      </c>
      <c r="AR355">
        <v>6</v>
      </c>
      <c r="AS355" t="s">
        <v>1761</v>
      </c>
      <c r="AU355" t="s">
        <v>462</v>
      </c>
      <c r="AV355">
        <v>8</v>
      </c>
      <c r="AW355" t="s">
        <v>1762</v>
      </c>
      <c r="AX355" t="s">
        <v>1763</v>
      </c>
      <c r="AZ355">
        <v>1</v>
      </c>
      <c r="BB355">
        <v>1</v>
      </c>
      <c r="BC355">
        <v>1</v>
      </c>
      <c r="BD355">
        <v>1</v>
      </c>
      <c r="BE355">
        <v>1</v>
      </c>
    </row>
    <row r="356" spans="1:57" x14ac:dyDescent="0.25">
      <c r="A356">
        <v>354</v>
      </c>
      <c r="F356" s="32" t="s">
        <v>74</v>
      </c>
      <c r="H356" s="17">
        <v>45</v>
      </c>
      <c r="I356">
        <v>7</v>
      </c>
      <c r="J356">
        <v>120</v>
      </c>
      <c r="K356">
        <v>10</v>
      </c>
      <c r="L356">
        <v>3</v>
      </c>
      <c r="M356" t="s">
        <v>33</v>
      </c>
      <c r="N356">
        <v>0</v>
      </c>
      <c r="O356" t="s">
        <v>139</v>
      </c>
      <c r="Q356" t="s">
        <v>156</v>
      </c>
      <c r="S356">
        <v>1</v>
      </c>
      <c r="T356" t="s">
        <v>119</v>
      </c>
      <c r="W356" t="s">
        <v>1764</v>
      </c>
      <c r="X356" t="s">
        <v>150</v>
      </c>
      <c r="Z356">
        <v>20</v>
      </c>
      <c r="AA356" t="s">
        <v>1765</v>
      </c>
      <c r="AB356" t="s">
        <v>46</v>
      </c>
      <c r="AE356" t="s">
        <v>95</v>
      </c>
      <c r="AM356" t="s">
        <v>133</v>
      </c>
      <c r="AO356">
        <v>4</v>
      </c>
      <c r="AP356">
        <v>6</v>
      </c>
      <c r="AR356">
        <v>8</v>
      </c>
      <c r="AS356" t="s">
        <v>1766</v>
      </c>
      <c r="AU356" t="s">
        <v>1767</v>
      </c>
      <c r="AV356">
        <v>9</v>
      </c>
      <c r="AW356" t="s">
        <v>1768</v>
      </c>
      <c r="AX356" t="s">
        <v>1769</v>
      </c>
      <c r="AY356" t="s">
        <v>1770</v>
      </c>
      <c r="BA356" t="s">
        <v>1770</v>
      </c>
    </row>
    <row r="357" spans="1:57" x14ac:dyDescent="0.25">
      <c r="A357">
        <v>355</v>
      </c>
      <c r="F357" s="32" t="s">
        <v>74</v>
      </c>
      <c r="H357" s="17">
        <v>25</v>
      </c>
      <c r="I357">
        <v>7</v>
      </c>
      <c r="J357">
        <v>0</v>
      </c>
      <c r="K357">
        <v>10</v>
      </c>
      <c r="L357">
        <v>4</v>
      </c>
      <c r="M357" t="s">
        <v>29</v>
      </c>
      <c r="N357">
        <v>1</v>
      </c>
      <c r="O357" t="s">
        <v>188</v>
      </c>
      <c r="Q357" t="s">
        <v>160</v>
      </c>
      <c r="S357">
        <v>0</v>
      </c>
      <c r="AB357" t="s">
        <v>46</v>
      </c>
      <c r="AH357" t="s">
        <v>98</v>
      </c>
      <c r="AM357" t="s">
        <v>133</v>
      </c>
      <c r="AO357">
        <v>6</v>
      </c>
      <c r="AP357">
        <v>4</v>
      </c>
      <c r="AR357">
        <v>10</v>
      </c>
      <c r="AS357" t="s">
        <v>1771</v>
      </c>
      <c r="AT357" t="s">
        <v>424</v>
      </c>
      <c r="AV357">
        <v>9</v>
      </c>
      <c r="AW357" t="s">
        <v>1772</v>
      </c>
      <c r="AX357" t="s">
        <v>1773</v>
      </c>
      <c r="AY357" t="s">
        <v>1774</v>
      </c>
      <c r="BA357" t="s">
        <v>1774</v>
      </c>
    </row>
    <row r="358" spans="1:57" x14ac:dyDescent="0.25">
      <c r="A358">
        <v>356</v>
      </c>
      <c r="D358" s="32" t="s">
        <v>72</v>
      </c>
      <c r="H358" s="17">
        <v>26</v>
      </c>
      <c r="I358">
        <v>6</v>
      </c>
      <c r="J358">
        <v>10</v>
      </c>
      <c r="K358">
        <v>13</v>
      </c>
      <c r="L358">
        <v>10</v>
      </c>
      <c r="M358" t="s">
        <v>30</v>
      </c>
      <c r="N358">
        <v>1</v>
      </c>
      <c r="O358" t="s">
        <v>177</v>
      </c>
      <c r="Q358" t="s">
        <v>156</v>
      </c>
      <c r="S358">
        <v>0</v>
      </c>
      <c r="AB358" t="s">
        <v>46</v>
      </c>
      <c r="AE358" t="s">
        <v>95</v>
      </c>
      <c r="AM358" t="s">
        <v>133</v>
      </c>
      <c r="AO358">
        <v>6</v>
      </c>
      <c r="AP358">
        <v>5</v>
      </c>
      <c r="AR358">
        <v>30</v>
      </c>
      <c r="AS358" t="s">
        <v>1775</v>
      </c>
      <c r="AT358" t="s">
        <v>126</v>
      </c>
      <c r="AV358">
        <v>8</v>
      </c>
      <c r="AW358" t="s">
        <v>1776</v>
      </c>
      <c r="AX358" t="s">
        <v>1777</v>
      </c>
      <c r="AY358" t="s">
        <v>1778</v>
      </c>
      <c r="BA358" t="s">
        <v>1778</v>
      </c>
    </row>
    <row r="359" spans="1:57" x14ac:dyDescent="0.25">
      <c r="A359">
        <v>357</v>
      </c>
      <c r="B359" s="32" t="s">
        <v>70</v>
      </c>
      <c r="F359" s="32" t="s">
        <v>74</v>
      </c>
      <c r="H359" s="17">
        <v>30</v>
      </c>
      <c r="I359">
        <v>7</v>
      </c>
      <c r="J359">
        <v>0</v>
      </c>
      <c r="K359">
        <v>12</v>
      </c>
      <c r="L359">
        <v>2</v>
      </c>
      <c r="M359" t="s">
        <v>28</v>
      </c>
      <c r="N359">
        <v>1</v>
      </c>
      <c r="S359">
        <v>1</v>
      </c>
      <c r="T359" t="s">
        <v>264</v>
      </c>
      <c r="V359" t="s">
        <v>141</v>
      </c>
      <c r="X359" t="s">
        <v>142</v>
      </c>
      <c r="Z359">
        <v>4</v>
      </c>
      <c r="AA359" t="s">
        <v>1779</v>
      </c>
      <c r="AB359" t="s">
        <v>44</v>
      </c>
      <c r="AH359" t="s">
        <v>98</v>
      </c>
      <c r="AM359" t="s">
        <v>133</v>
      </c>
      <c r="AO359">
        <v>6</v>
      </c>
      <c r="AQ359">
        <v>10</v>
      </c>
      <c r="AR359">
        <v>10</v>
      </c>
      <c r="AS359" t="s">
        <v>1780</v>
      </c>
      <c r="AT359" t="s">
        <v>136</v>
      </c>
      <c r="AV359">
        <v>10</v>
      </c>
      <c r="AW359" t="s">
        <v>429</v>
      </c>
      <c r="AX359" t="s">
        <v>1781</v>
      </c>
    </row>
    <row r="360" spans="1:57" x14ac:dyDescent="0.25">
      <c r="A360">
        <v>358</v>
      </c>
      <c r="C360" s="32" t="s">
        <v>71</v>
      </c>
      <c r="F360" s="32" t="s">
        <v>74</v>
      </c>
      <c r="H360" s="17">
        <v>39</v>
      </c>
      <c r="I360">
        <v>7</v>
      </c>
      <c r="J360">
        <v>20</v>
      </c>
      <c r="K360">
        <v>9</v>
      </c>
      <c r="L360">
        <v>3</v>
      </c>
      <c r="M360" t="s">
        <v>34</v>
      </c>
      <c r="N360">
        <v>1</v>
      </c>
      <c r="S360">
        <v>1</v>
      </c>
      <c r="T360" t="s">
        <v>131</v>
      </c>
      <c r="V360" t="s">
        <v>120</v>
      </c>
      <c r="X360" t="s">
        <v>121</v>
      </c>
      <c r="Z360">
        <v>8</v>
      </c>
      <c r="AA360" t="s">
        <v>1782</v>
      </c>
      <c r="AB360" t="s">
        <v>48</v>
      </c>
      <c r="AG360" t="s">
        <v>97</v>
      </c>
      <c r="AH360" t="s">
        <v>98</v>
      </c>
      <c r="AM360" t="s">
        <v>144</v>
      </c>
      <c r="AO360">
        <v>6</v>
      </c>
      <c r="AP360">
        <v>6</v>
      </c>
      <c r="AR360">
        <v>36</v>
      </c>
      <c r="AS360" t="s">
        <v>1783</v>
      </c>
      <c r="AT360" t="s">
        <v>136</v>
      </c>
      <c r="AV360">
        <v>8</v>
      </c>
      <c r="AW360" t="s">
        <v>1784</v>
      </c>
      <c r="AX360" t="s">
        <v>1785</v>
      </c>
      <c r="AY360" t="s">
        <v>1786</v>
      </c>
      <c r="AZ360">
        <v>1</v>
      </c>
      <c r="BA360" t="s">
        <v>1786</v>
      </c>
      <c r="BB360">
        <v>1</v>
      </c>
      <c r="BC360">
        <v>1</v>
      </c>
      <c r="BD360">
        <v>1</v>
      </c>
      <c r="BE360">
        <v>1</v>
      </c>
    </row>
    <row r="361" spans="1:57" ht="409.5" x14ac:dyDescent="0.25">
      <c r="A361">
        <v>359</v>
      </c>
      <c r="B361" s="32" t="s">
        <v>70</v>
      </c>
      <c r="E361" s="32" t="s">
        <v>73</v>
      </c>
      <c r="H361" s="17">
        <v>31</v>
      </c>
      <c r="I361">
        <v>7</v>
      </c>
      <c r="J361">
        <v>13</v>
      </c>
      <c r="K361">
        <v>7</v>
      </c>
      <c r="L361">
        <v>5</v>
      </c>
      <c r="M361" t="s">
        <v>33</v>
      </c>
      <c r="N361">
        <v>1</v>
      </c>
      <c r="O361" t="s">
        <v>129</v>
      </c>
      <c r="Q361" t="s">
        <v>156</v>
      </c>
      <c r="S361">
        <v>1</v>
      </c>
      <c r="T361" t="s">
        <v>75</v>
      </c>
      <c r="V361" t="s">
        <v>120</v>
      </c>
      <c r="X361" t="s">
        <v>1343</v>
      </c>
      <c r="Z361">
        <v>3</v>
      </c>
      <c r="AA361" t="s">
        <v>1787</v>
      </c>
      <c r="AB361" t="s">
        <v>44</v>
      </c>
      <c r="AH361" t="s">
        <v>98</v>
      </c>
      <c r="AM361" t="s">
        <v>214</v>
      </c>
      <c r="AO361">
        <v>5</v>
      </c>
      <c r="AP361">
        <v>6</v>
      </c>
      <c r="AR361">
        <v>3</v>
      </c>
      <c r="AS361" t="s">
        <v>1788</v>
      </c>
      <c r="AT361" t="s">
        <v>136</v>
      </c>
      <c r="AV361">
        <v>10</v>
      </c>
      <c r="AW361" t="s">
        <v>1789</v>
      </c>
      <c r="AX361" t="e">
        <f>-Data science for Medicine.
- System engineering.
- Supply chain management</f>
        <v>#NAME?</v>
      </c>
      <c r="AY361" s="16" t="s">
        <v>1790</v>
      </c>
      <c r="BA361" s="16" t="s">
        <v>1790</v>
      </c>
    </row>
    <row r="362" spans="1:57" ht="210" x14ac:dyDescent="0.25">
      <c r="A362">
        <v>360</v>
      </c>
      <c r="C362" s="32" t="s">
        <v>71</v>
      </c>
      <c r="F362" s="32" t="s">
        <v>74</v>
      </c>
      <c r="H362" s="17">
        <v>45</v>
      </c>
      <c r="I362">
        <v>6</v>
      </c>
      <c r="J362">
        <v>120</v>
      </c>
      <c r="K362">
        <v>12</v>
      </c>
      <c r="L362">
        <v>15</v>
      </c>
      <c r="M362" t="s">
        <v>29</v>
      </c>
      <c r="N362">
        <v>0</v>
      </c>
      <c r="O362" t="s">
        <v>117</v>
      </c>
      <c r="Q362" t="s">
        <v>156</v>
      </c>
      <c r="S362">
        <v>1</v>
      </c>
      <c r="T362" t="s">
        <v>511</v>
      </c>
      <c r="V362" t="s">
        <v>196</v>
      </c>
      <c r="X362" t="s">
        <v>281</v>
      </c>
      <c r="Z362">
        <v>20</v>
      </c>
      <c r="AA362" t="s">
        <v>1791</v>
      </c>
      <c r="AB362" t="s">
        <v>46</v>
      </c>
      <c r="AE362" t="s">
        <v>95</v>
      </c>
      <c r="AH362" t="s">
        <v>98</v>
      </c>
      <c r="AM362" t="s">
        <v>133</v>
      </c>
      <c r="AO362">
        <v>6</v>
      </c>
      <c r="AP362">
        <v>5</v>
      </c>
      <c r="AR362">
        <v>15</v>
      </c>
      <c r="AS362" s="16" t="s">
        <v>1792</v>
      </c>
      <c r="AT362" t="s">
        <v>136</v>
      </c>
      <c r="AV362">
        <v>10</v>
      </c>
      <c r="AW362" t="s">
        <v>1793</v>
      </c>
      <c r="AX362" t="s">
        <v>1794</v>
      </c>
      <c r="AZ362">
        <v>0</v>
      </c>
      <c r="BB362">
        <v>0</v>
      </c>
      <c r="BC362">
        <v>0</v>
      </c>
      <c r="BD362">
        <v>0</v>
      </c>
      <c r="BE362">
        <v>0</v>
      </c>
    </row>
    <row r="363" spans="1:57" x14ac:dyDescent="0.25">
      <c r="A363">
        <v>361</v>
      </c>
      <c r="C363" s="32" t="s">
        <v>71</v>
      </c>
      <c r="H363" s="17">
        <v>41</v>
      </c>
      <c r="I363">
        <v>8</v>
      </c>
      <c r="J363">
        <v>45</v>
      </c>
      <c r="K363">
        <v>13</v>
      </c>
      <c r="L363">
        <v>20</v>
      </c>
      <c r="M363" t="s">
        <v>24</v>
      </c>
      <c r="N363">
        <v>0</v>
      </c>
      <c r="O363" t="s">
        <v>129</v>
      </c>
      <c r="Q363" t="s">
        <v>118</v>
      </c>
      <c r="S363">
        <v>1</v>
      </c>
      <c r="T363" t="s">
        <v>148</v>
      </c>
      <c r="V363" t="s">
        <v>120</v>
      </c>
      <c r="X363" t="s">
        <v>404</v>
      </c>
      <c r="Z363">
        <v>15</v>
      </c>
      <c r="AA363" t="s">
        <v>1795</v>
      </c>
      <c r="AB363" t="s">
        <v>46</v>
      </c>
      <c r="AG363" t="s">
        <v>97</v>
      </c>
      <c r="AH363" t="s">
        <v>98</v>
      </c>
      <c r="AM363" t="s">
        <v>123</v>
      </c>
      <c r="AO363">
        <v>3</v>
      </c>
      <c r="AP363">
        <v>5</v>
      </c>
      <c r="AR363">
        <v>15</v>
      </c>
      <c r="AS363" t="s">
        <v>1796</v>
      </c>
      <c r="AT363" t="s">
        <v>136</v>
      </c>
      <c r="AV363">
        <v>9</v>
      </c>
      <c r="AW363" t="s">
        <v>1797</v>
      </c>
    </row>
    <row r="364" spans="1:57" ht="285" x14ac:dyDescent="0.25">
      <c r="A364">
        <v>362</v>
      </c>
      <c r="C364" s="32" t="s">
        <v>71</v>
      </c>
      <c r="F364" s="32" t="s">
        <v>74</v>
      </c>
      <c r="H364" s="17">
        <v>35</v>
      </c>
      <c r="I364">
        <v>8</v>
      </c>
      <c r="J364">
        <v>2</v>
      </c>
      <c r="K364">
        <v>10</v>
      </c>
      <c r="L364">
        <v>7</v>
      </c>
      <c r="M364" t="s">
        <v>32</v>
      </c>
      <c r="N364">
        <v>0</v>
      </c>
      <c r="O364" t="s">
        <v>129</v>
      </c>
      <c r="Q364" t="s">
        <v>160</v>
      </c>
      <c r="S364">
        <v>1</v>
      </c>
      <c r="T364" t="s">
        <v>140</v>
      </c>
      <c r="V364" t="s">
        <v>141</v>
      </c>
      <c r="X364" t="s">
        <v>322</v>
      </c>
      <c r="Z364">
        <v>11</v>
      </c>
      <c r="AA364" t="s">
        <v>1798</v>
      </c>
      <c r="AB364" t="s">
        <v>44</v>
      </c>
      <c r="AE364" t="s">
        <v>95</v>
      </c>
      <c r="AF364" t="s">
        <v>96</v>
      </c>
      <c r="AH364" t="s">
        <v>98</v>
      </c>
      <c r="AM364" t="s">
        <v>144</v>
      </c>
      <c r="AO364">
        <v>6</v>
      </c>
      <c r="AP364">
        <v>5</v>
      </c>
      <c r="AR364">
        <v>4</v>
      </c>
      <c r="AS364" t="s">
        <v>1799</v>
      </c>
      <c r="AT364" t="s">
        <v>136</v>
      </c>
      <c r="AV364">
        <v>8</v>
      </c>
      <c r="AW364" t="s">
        <v>1800</v>
      </c>
      <c r="AX364" s="16" t="s">
        <v>1801</v>
      </c>
      <c r="AY364" s="16" t="s">
        <v>1802</v>
      </c>
      <c r="BA364" s="16" t="s">
        <v>1802</v>
      </c>
    </row>
    <row r="365" spans="1:57" x14ac:dyDescent="0.25">
      <c r="A365">
        <v>363</v>
      </c>
      <c r="B365" s="32" t="s">
        <v>70</v>
      </c>
      <c r="H365" s="17">
        <v>26</v>
      </c>
      <c r="I365">
        <v>8</v>
      </c>
      <c r="J365">
        <v>30</v>
      </c>
      <c r="K365">
        <v>10</v>
      </c>
      <c r="L365">
        <v>1</v>
      </c>
      <c r="M365" t="s">
        <v>29</v>
      </c>
      <c r="N365">
        <v>0</v>
      </c>
      <c r="O365" t="s">
        <v>129</v>
      </c>
      <c r="Q365" t="s">
        <v>156</v>
      </c>
      <c r="S365">
        <v>1</v>
      </c>
      <c r="T365" t="s">
        <v>75</v>
      </c>
      <c r="V365" t="s">
        <v>141</v>
      </c>
      <c r="X365" t="s">
        <v>618</v>
      </c>
      <c r="Z365">
        <v>3</v>
      </c>
      <c r="AA365" t="s">
        <v>1803</v>
      </c>
      <c r="AB365" t="s">
        <v>46</v>
      </c>
      <c r="AH365" t="s">
        <v>98</v>
      </c>
      <c r="AM365" t="s">
        <v>133</v>
      </c>
      <c r="AO365">
        <v>4</v>
      </c>
      <c r="AP365">
        <v>3</v>
      </c>
      <c r="AR365">
        <v>6</v>
      </c>
      <c r="AS365" t="s">
        <v>1804</v>
      </c>
      <c r="AT365" t="s">
        <v>136</v>
      </c>
      <c r="AV365">
        <v>9</v>
      </c>
      <c r="AW365" t="s">
        <v>1805</v>
      </c>
      <c r="AX365" t="s">
        <v>1806</v>
      </c>
      <c r="AY365" t="s">
        <v>1807</v>
      </c>
      <c r="BA365" t="s">
        <v>1807</v>
      </c>
    </row>
    <row r="366" spans="1:57" x14ac:dyDescent="0.25">
      <c r="A366">
        <v>364</v>
      </c>
      <c r="B366" s="32" t="s">
        <v>70</v>
      </c>
      <c r="C366" s="32" t="s">
        <v>71</v>
      </c>
      <c r="F366" s="32" t="s">
        <v>74</v>
      </c>
      <c r="H366" s="17">
        <v>26</v>
      </c>
      <c r="I366">
        <v>6</v>
      </c>
      <c r="J366">
        <v>90</v>
      </c>
      <c r="K366">
        <v>8</v>
      </c>
      <c r="L366">
        <v>12</v>
      </c>
      <c r="M366" t="s">
        <v>26</v>
      </c>
      <c r="N366">
        <v>1</v>
      </c>
      <c r="S366">
        <v>1</v>
      </c>
      <c r="T366" t="s">
        <v>200</v>
      </c>
      <c r="V366" t="s">
        <v>141</v>
      </c>
      <c r="X366" t="s">
        <v>150</v>
      </c>
      <c r="Z366">
        <v>3</v>
      </c>
      <c r="AA366" t="s">
        <v>1808</v>
      </c>
      <c r="AB366" t="s">
        <v>44</v>
      </c>
      <c r="AF366" t="s">
        <v>96</v>
      </c>
      <c r="AH366" t="s">
        <v>98</v>
      </c>
      <c r="AM366" t="s">
        <v>133</v>
      </c>
      <c r="AO366">
        <v>6</v>
      </c>
      <c r="AP366">
        <v>6</v>
      </c>
      <c r="AR366">
        <v>12</v>
      </c>
      <c r="AS366" t="s">
        <v>1809</v>
      </c>
      <c r="AT366" t="s">
        <v>126</v>
      </c>
      <c r="AV366">
        <v>10</v>
      </c>
      <c r="AW366" t="s">
        <v>1810</v>
      </c>
      <c r="AX366" t="s">
        <v>1811</v>
      </c>
      <c r="AY366" t="s">
        <v>1812</v>
      </c>
      <c r="AZ366">
        <v>1</v>
      </c>
      <c r="BA366" t="s">
        <v>1812</v>
      </c>
      <c r="BB366">
        <v>1</v>
      </c>
      <c r="BC366">
        <v>1</v>
      </c>
      <c r="BD366">
        <v>1</v>
      </c>
      <c r="BE366">
        <v>1</v>
      </c>
    </row>
    <row r="367" spans="1:57" x14ac:dyDescent="0.25">
      <c r="A367">
        <v>365</v>
      </c>
      <c r="B367" s="32" t="s">
        <v>70</v>
      </c>
      <c r="D367" s="32" t="s">
        <v>72</v>
      </c>
      <c r="F367" s="32" t="s">
        <v>74</v>
      </c>
      <c r="H367" s="17">
        <v>26</v>
      </c>
      <c r="I367">
        <v>7</v>
      </c>
      <c r="J367">
        <v>0</v>
      </c>
      <c r="K367">
        <v>12</v>
      </c>
      <c r="L367">
        <v>3</v>
      </c>
      <c r="M367" t="s">
        <v>25</v>
      </c>
      <c r="N367">
        <v>1</v>
      </c>
      <c r="S367">
        <v>1</v>
      </c>
      <c r="T367" t="s">
        <v>264</v>
      </c>
      <c r="V367" t="s">
        <v>167</v>
      </c>
      <c r="X367" t="s">
        <v>150</v>
      </c>
      <c r="Z367">
        <v>2</v>
      </c>
      <c r="AA367" t="s">
        <v>1813</v>
      </c>
      <c r="AB367" t="s">
        <v>44</v>
      </c>
      <c r="AH367" t="s">
        <v>98</v>
      </c>
      <c r="AM367" t="s">
        <v>123</v>
      </c>
      <c r="AO367">
        <v>3</v>
      </c>
      <c r="AP367">
        <v>6</v>
      </c>
      <c r="AR367">
        <v>200</v>
      </c>
      <c r="AS367" t="s">
        <v>1814</v>
      </c>
      <c r="AU367" t="s">
        <v>1815</v>
      </c>
      <c r="AV367">
        <v>8</v>
      </c>
      <c r="AW367" t="s">
        <v>1816</v>
      </c>
      <c r="AY367" t="s">
        <v>1817</v>
      </c>
      <c r="BA367" t="s">
        <v>1817</v>
      </c>
    </row>
    <row r="368" spans="1:57" x14ac:dyDescent="0.25">
      <c r="A368">
        <v>366</v>
      </c>
      <c r="B368" s="32" t="s">
        <v>70</v>
      </c>
      <c r="F368" s="32" t="s">
        <v>74</v>
      </c>
      <c r="H368" s="17">
        <v>34</v>
      </c>
      <c r="I368">
        <v>8</v>
      </c>
      <c r="J368">
        <v>0</v>
      </c>
      <c r="K368">
        <v>8</v>
      </c>
      <c r="L368">
        <v>2</v>
      </c>
      <c r="M368" t="s">
        <v>28</v>
      </c>
      <c r="N368">
        <v>1</v>
      </c>
      <c r="S368">
        <v>1</v>
      </c>
      <c r="T368" t="s">
        <v>189</v>
      </c>
      <c r="V368" t="s">
        <v>196</v>
      </c>
      <c r="X368" t="s">
        <v>150</v>
      </c>
      <c r="Z368">
        <v>12</v>
      </c>
      <c r="AA368" t="s">
        <v>1818</v>
      </c>
      <c r="AB368" t="s">
        <v>46</v>
      </c>
      <c r="AF368" t="s">
        <v>96</v>
      </c>
      <c r="AM368" t="s">
        <v>133</v>
      </c>
      <c r="AO368">
        <v>10</v>
      </c>
      <c r="AQ368">
        <v>5</v>
      </c>
      <c r="AR368">
        <v>8</v>
      </c>
      <c r="AS368" t="s">
        <v>1819</v>
      </c>
      <c r="AT368" t="s">
        <v>136</v>
      </c>
      <c r="AV368">
        <v>10</v>
      </c>
      <c r="AW368" t="s">
        <v>1820</v>
      </c>
      <c r="AX368" t="s">
        <v>1821</v>
      </c>
      <c r="AY368" t="s">
        <v>1822</v>
      </c>
      <c r="AZ368">
        <v>1</v>
      </c>
      <c r="BA368" t="s">
        <v>1822</v>
      </c>
      <c r="BB368">
        <v>1</v>
      </c>
      <c r="BC368">
        <v>1</v>
      </c>
      <c r="BD368">
        <v>1</v>
      </c>
      <c r="BE368">
        <v>1</v>
      </c>
    </row>
    <row r="369" spans="1:57" x14ac:dyDescent="0.25">
      <c r="A369">
        <v>367</v>
      </c>
      <c r="B369" s="32" t="s">
        <v>70</v>
      </c>
      <c r="F369" s="32" t="s">
        <v>74</v>
      </c>
      <c r="H369" s="17">
        <v>118</v>
      </c>
      <c r="I369">
        <v>6</v>
      </c>
      <c r="J369">
        <v>0</v>
      </c>
      <c r="K369">
        <v>10</v>
      </c>
      <c r="L369">
        <v>10</v>
      </c>
      <c r="M369" t="s">
        <v>27</v>
      </c>
      <c r="N369">
        <v>0</v>
      </c>
      <c r="O369" t="s">
        <v>129</v>
      </c>
      <c r="Q369" t="s">
        <v>156</v>
      </c>
      <c r="S369">
        <v>1</v>
      </c>
      <c r="T369" t="s">
        <v>264</v>
      </c>
      <c r="V369" t="s">
        <v>149</v>
      </c>
      <c r="X369" t="s">
        <v>150</v>
      </c>
      <c r="Z369">
        <v>30</v>
      </c>
      <c r="AB369" t="s">
        <v>44</v>
      </c>
      <c r="AK369" t="s">
        <v>101</v>
      </c>
      <c r="AO369">
        <v>0</v>
      </c>
      <c r="AT369" t="s">
        <v>126</v>
      </c>
      <c r="AV369">
        <v>9</v>
      </c>
      <c r="AW369" t="s">
        <v>1823</v>
      </c>
      <c r="AX369" t="s">
        <v>1824</v>
      </c>
      <c r="AY369" t="s">
        <v>367</v>
      </c>
      <c r="AZ369">
        <v>0</v>
      </c>
      <c r="BA369" t="s">
        <v>367</v>
      </c>
      <c r="BB369">
        <v>0</v>
      </c>
      <c r="BC369">
        <v>0</v>
      </c>
      <c r="BD369">
        <v>0</v>
      </c>
      <c r="BE369">
        <v>0</v>
      </c>
    </row>
    <row r="370" spans="1:57" x14ac:dyDescent="0.25">
      <c r="A370">
        <v>368</v>
      </c>
      <c r="C370" s="32" t="s">
        <v>71</v>
      </c>
      <c r="H370" s="17">
        <v>45</v>
      </c>
      <c r="I370">
        <v>6</v>
      </c>
      <c r="J370">
        <v>80</v>
      </c>
      <c r="K370">
        <v>10</v>
      </c>
      <c r="L370">
        <v>12</v>
      </c>
      <c r="M370" t="s">
        <v>26</v>
      </c>
      <c r="N370">
        <v>1</v>
      </c>
      <c r="S370">
        <v>1</v>
      </c>
      <c r="T370" t="s">
        <v>264</v>
      </c>
      <c r="W370" t="s">
        <v>309</v>
      </c>
      <c r="Y370" t="s">
        <v>1825</v>
      </c>
      <c r="Z370">
        <v>15</v>
      </c>
      <c r="AA370" t="s">
        <v>1826</v>
      </c>
      <c r="AB370" t="s">
        <v>46</v>
      </c>
      <c r="AE370" t="s">
        <v>95</v>
      </c>
      <c r="AM370" t="s">
        <v>133</v>
      </c>
      <c r="AO370">
        <v>4</v>
      </c>
      <c r="AP370">
        <v>4</v>
      </c>
      <c r="AR370">
        <v>10</v>
      </c>
      <c r="AS370" t="s">
        <v>1827</v>
      </c>
      <c r="AT370" t="s">
        <v>136</v>
      </c>
      <c r="AV370">
        <v>9</v>
      </c>
      <c r="AW370" t="s">
        <v>1828</v>
      </c>
      <c r="AY370" t="s">
        <v>1829</v>
      </c>
      <c r="BA370" t="s">
        <v>1829</v>
      </c>
    </row>
    <row r="371" spans="1:57" x14ac:dyDescent="0.25">
      <c r="A371">
        <v>369</v>
      </c>
      <c r="B371" s="32" t="s">
        <v>70</v>
      </c>
      <c r="H371" s="17">
        <v>27</v>
      </c>
      <c r="I371">
        <v>7</v>
      </c>
      <c r="J371">
        <v>30</v>
      </c>
      <c r="K371">
        <v>8</v>
      </c>
      <c r="L371">
        <v>8</v>
      </c>
      <c r="M371" t="s">
        <v>26</v>
      </c>
      <c r="N371">
        <v>1</v>
      </c>
      <c r="S371">
        <v>1</v>
      </c>
      <c r="T371" t="s">
        <v>1830</v>
      </c>
      <c r="W371" t="s">
        <v>1831</v>
      </c>
      <c r="X371" t="s">
        <v>121</v>
      </c>
      <c r="Z371">
        <v>1</v>
      </c>
      <c r="AA371" t="s">
        <v>122</v>
      </c>
      <c r="AB371" t="s">
        <v>44</v>
      </c>
      <c r="AF371" t="s">
        <v>96</v>
      </c>
      <c r="AH371" t="s">
        <v>98</v>
      </c>
      <c r="AM371" t="s">
        <v>214</v>
      </c>
      <c r="AO371">
        <v>18</v>
      </c>
      <c r="AP371">
        <v>6</v>
      </c>
      <c r="AR371">
        <v>10</v>
      </c>
      <c r="AS371" t="s">
        <v>1832</v>
      </c>
      <c r="AT371" t="s">
        <v>136</v>
      </c>
      <c r="AV371">
        <v>10</v>
      </c>
      <c r="AW371" t="s">
        <v>1833</v>
      </c>
      <c r="AX371" t="s">
        <v>1834</v>
      </c>
      <c r="AY371" t="s">
        <v>1835</v>
      </c>
      <c r="AZ371">
        <v>1</v>
      </c>
      <c r="BA371" t="s">
        <v>1835</v>
      </c>
      <c r="BB371">
        <v>1</v>
      </c>
      <c r="BC371">
        <v>1</v>
      </c>
      <c r="BD371">
        <v>1</v>
      </c>
      <c r="BE371">
        <v>1</v>
      </c>
    </row>
    <row r="372" spans="1:57" x14ac:dyDescent="0.25">
      <c r="A372">
        <v>370</v>
      </c>
      <c r="B372" s="32" t="s">
        <v>70</v>
      </c>
      <c r="H372" s="17">
        <v>29</v>
      </c>
      <c r="I372">
        <v>7</v>
      </c>
      <c r="J372">
        <v>30</v>
      </c>
      <c r="K372">
        <v>4</v>
      </c>
      <c r="L372">
        <v>10</v>
      </c>
      <c r="M372" t="s">
        <v>30</v>
      </c>
      <c r="N372">
        <v>1</v>
      </c>
      <c r="S372">
        <v>1</v>
      </c>
      <c r="T372" t="s">
        <v>195</v>
      </c>
      <c r="V372" t="s">
        <v>141</v>
      </c>
      <c r="X372" t="s">
        <v>209</v>
      </c>
      <c r="Z372">
        <v>1</v>
      </c>
      <c r="AA372" t="s">
        <v>1836</v>
      </c>
      <c r="AB372" t="s">
        <v>46</v>
      </c>
      <c r="AH372" t="s">
        <v>98</v>
      </c>
      <c r="AM372" t="s">
        <v>123</v>
      </c>
      <c r="AO372">
        <v>6</v>
      </c>
      <c r="AP372">
        <v>5</v>
      </c>
      <c r="AR372">
        <v>8</v>
      </c>
      <c r="AS372" t="s">
        <v>1837</v>
      </c>
      <c r="AT372" t="s">
        <v>126</v>
      </c>
      <c r="AV372">
        <v>10</v>
      </c>
      <c r="AW372" t="s">
        <v>1838</v>
      </c>
      <c r="AX372" t="s">
        <v>100</v>
      </c>
      <c r="AY372" t="s">
        <v>1714</v>
      </c>
      <c r="AZ372">
        <v>0</v>
      </c>
      <c r="BA372" t="s">
        <v>1714</v>
      </c>
      <c r="BB372">
        <v>0</v>
      </c>
      <c r="BC372">
        <v>0</v>
      </c>
      <c r="BD372">
        <v>0</v>
      </c>
      <c r="BE372">
        <v>0</v>
      </c>
    </row>
    <row r="373" spans="1:57" x14ac:dyDescent="0.25">
      <c r="A373">
        <v>371</v>
      </c>
      <c r="B373" s="32" t="s">
        <v>70</v>
      </c>
      <c r="E373" s="32" t="s">
        <v>73</v>
      </c>
      <c r="F373" s="32" t="s">
        <v>74</v>
      </c>
      <c r="H373" s="17">
        <v>22</v>
      </c>
      <c r="I373">
        <v>8</v>
      </c>
      <c r="J373">
        <v>60</v>
      </c>
      <c r="K373">
        <v>9</v>
      </c>
      <c r="L373">
        <v>30</v>
      </c>
      <c r="M373" t="s">
        <v>25</v>
      </c>
      <c r="N373">
        <v>0</v>
      </c>
      <c r="O373" t="s">
        <v>155</v>
      </c>
      <c r="R373" t="s">
        <v>1839</v>
      </c>
      <c r="S373">
        <v>0</v>
      </c>
      <c r="AB373" t="s">
        <v>44</v>
      </c>
      <c r="AE373" t="s">
        <v>95</v>
      </c>
      <c r="AM373" t="s">
        <v>144</v>
      </c>
      <c r="AO373">
        <v>10</v>
      </c>
      <c r="AP373">
        <v>5</v>
      </c>
      <c r="AR373">
        <v>20</v>
      </c>
      <c r="AS373" t="s">
        <v>1840</v>
      </c>
      <c r="AT373" t="s">
        <v>136</v>
      </c>
      <c r="AV373">
        <v>8</v>
      </c>
      <c r="AW373" t="s">
        <v>1841</v>
      </c>
      <c r="AX373" t="s">
        <v>1842</v>
      </c>
      <c r="AY373" t="s">
        <v>1843</v>
      </c>
      <c r="BA373" t="s">
        <v>1843</v>
      </c>
    </row>
    <row r="374" spans="1:57" x14ac:dyDescent="0.25">
      <c r="A374">
        <v>372</v>
      </c>
      <c r="B374" s="32" t="s">
        <v>70</v>
      </c>
      <c r="E374" s="32" t="s">
        <v>73</v>
      </c>
      <c r="F374" s="32" t="s">
        <v>74</v>
      </c>
      <c r="H374" s="17">
        <v>30</v>
      </c>
      <c r="I374">
        <v>6</v>
      </c>
      <c r="J374">
        <v>60</v>
      </c>
      <c r="K374">
        <v>12</v>
      </c>
      <c r="L374">
        <v>5</v>
      </c>
      <c r="M374" t="s">
        <v>31</v>
      </c>
      <c r="N374">
        <v>0</v>
      </c>
      <c r="O374" t="s">
        <v>117</v>
      </c>
      <c r="Q374" t="s">
        <v>156</v>
      </c>
      <c r="S374">
        <v>1</v>
      </c>
      <c r="T374" t="s">
        <v>264</v>
      </c>
      <c r="W374" t="s">
        <v>775</v>
      </c>
      <c r="X374" t="s">
        <v>150</v>
      </c>
      <c r="Z374">
        <v>1</v>
      </c>
      <c r="AA374" t="s">
        <v>1844</v>
      </c>
      <c r="AB374" t="s">
        <v>44</v>
      </c>
      <c r="AH374" t="s">
        <v>98</v>
      </c>
      <c r="AM374" t="s">
        <v>123</v>
      </c>
      <c r="AO374">
        <v>3</v>
      </c>
      <c r="AP374">
        <v>4</v>
      </c>
      <c r="AR374">
        <v>3</v>
      </c>
      <c r="AS374" t="s">
        <v>1845</v>
      </c>
      <c r="AT374" t="s">
        <v>136</v>
      </c>
      <c r="AV374">
        <v>8</v>
      </c>
      <c r="AW374" t="s">
        <v>1846</v>
      </c>
      <c r="AX374" t="s">
        <v>1847</v>
      </c>
      <c r="AY374" t="s">
        <v>1848</v>
      </c>
      <c r="AZ374">
        <v>1</v>
      </c>
      <c r="BA374" t="s">
        <v>1848</v>
      </c>
      <c r="BB374">
        <v>1</v>
      </c>
      <c r="BC374">
        <v>1</v>
      </c>
      <c r="BD374">
        <v>1</v>
      </c>
      <c r="BE374">
        <v>1</v>
      </c>
    </row>
    <row r="375" spans="1:57" x14ac:dyDescent="0.25">
      <c r="A375">
        <v>373</v>
      </c>
      <c r="B375" s="32" t="s">
        <v>70</v>
      </c>
      <c r="H375" s="17">
        <v>35</v>
      </c>
      <c r="I375">
        <v>8</v>
      </c>
      <c r="J375">
        <v>8</v>
      </c>
      <c r="K375">
        <v>8</v>
      </c>
      <c r="L375">
        <v>25</v>
      </c>
      <c r="M375" t="s">
        <v>28</v>
      </c>
      <c r="N375">
        <v>0</v>
      </c>
      <c r="O375" t="s">
        <v>139</v>
      </c>
      <c r="Q375" t="s">
        <v>160</v>
      </c>
      <c r="S375">
        <v>1</v>
      </c>
      <c r="T375" t="s">
        <v>565</v>
      </c>
      <c r="V375" t="s">
        <v>167</v>
      </c>
      <c r="X375" t="s">
        <v>150</v>
      </c>
      <c r="Z375">
        <v>2</v>
      </c>
      <c r="AB375" t="s">
        <v>46</v>
      </c>
      <c r="AC375" t="s">
        <v>93</v>
      </c>
      <c r="AF375" t="s">
        <v>96</v>
      </c>
      <c r="AH375" t="s">
        <v>98</v>
      </c>
      <c r="AN375" t="s">
        <v>144</v>
      </c>
      <c r="AO375">
        <v>25</v>
      </c>
      <c r="AQ375">
        <v>10</v>
      </c>
      <c r="AR375">
        <v>5</v>
      </c>
      <c r="AS375" t="s">
        <v>1849</v>
      </c>
      <c r="AT375" t="s">
        <v>136</v>
      </c>
      <c r="AV375">
        <v>9</v>
      </c>
      <c r="AW375" t="s">
        <v>1850</v>
      </c>
      <c r="AX375" t="s">
        <v>1851</v>
      </c>
      <c r="AZ375">
        <v>1</v>
      </c>
      <c r="BB375">
        <v>1</v>
      </c>
      <c r="BC375">
        <v>1</v>
      </c>
      <c r="BD375">
        <v>1</v>
      </c>
      <c r="BE375">
        <v>1</v>
      </c>
    </row>
    <row r="376" spans="1:57" x14ac:dyDescent="0.25">
      <c r="A376">
        <v>374</v>
      </c>
      <c r="C376" s="32" t="s">
        <v>71</v>
      </c>
      <c r="H376" s="17">
        <v>42</v>
      </c>
      <c r="I376">
        <v>8</v>
      </c>
      <c r="J376">
        <v>30</v>
      </c>
      <c r="K376">
        <v>6</v>
      </c>
      <c r="L376">
        <v>25</v>
      </c>
      <c r="M376" t="s">
        <v>31</v>
      </c>
      <c r="N376">
        <v>1</v>
      </c>
      <c r="S376">
        <v>1</v>
      </c>
      <c r="T376" t="s">
        <v>264</v>
      </c>
      <c r="V376" t="s">
        <v>141</v>
      </c>
      <c r="X376" t="s">
        <v>168</v>
      </c>
      <c r="Z376">
        <v>9</v>
      </c>
      <c r="AA376" t="s">
        <v>1852</v>
      </c>
      <c r="AB376" t="s">
        <v>44</v>
      </c>
      <c r="AH376" t="s">
        <v>98</v>
      </c>
      <c r="AM376" t="s">
        <v>133</v>
      </c>
      <c r="AO376">
        <v>4</v>
      </c>
      <c r="AP376">
        <v>5</v>
      </c>
      <c r="AR376">
        <v>20</v>
      </c>
      <c r="AS376" t="s">
        <v>1853</v>
      </c>
      <c r="AT376" t="s">
        <v>136</v>
      </c>
      <c r="AV376">
        <v>8</v>
      </c>
      <c r="AW376" t="s">
        <v>1854</v>
      </c>
      <c r="AX376" t="s">
        <v>1855</v>
      </c>
      <c r="AY376" t="s">
        <v>1856</v>
      </c>
      <c r="AZ376">
        <v>1</v>
      </c>
      <c r="BA376" t="s">
        <v>1856</v>
      </c>
      <c r="BB376">
        <v>1</v>
      </c>
      <c r="BC376">
        <v>1</v>
      </c>
      <c r="BD376">
        <v>1</v>
      </c>
      <c r="BE376">
        <v>1</v>
      </c>
    </row>
    <row r="377" spans="1:57" x14ac:dyDescent="0.25">
      <c r="A377">
        <v>375</v>
      </c>
      <c r="F377" s="32" t="s">
        <v>74</v>
      </c>
      <c r="H377" s="17">
        <v>38</v>
      </c>
      <c r="I377">
        <v>7</v>
      </c>
      <c r="J377">
        <v>2</v>
      </c>
      <c r="K377">
        <v>9</v>
      </c>
      <c r="L377">
        <v>3</v>
      </c>
      <c r="M377" t="s">
        <v>27</v>
      </c>
      <c r="N377">
        <v>1</v>
      </c>
      <c r="O377" t="s">
        <v>129</v>
      </c>
      <c r="R377" t="s">
        <v>1857</v>
      </c>
      <c r="S377">
        <v>1</v>
      </c>
      <c r="T377" t="s">
        <v>195</v>
      </c>
      <c r="V377" t="s">
        <v>141</v>
      </c>
      <c r="X377" t="s">
        <v>322</v>
      </c>
      <c r="Z377">
        <v>10</v>
      </c>
      <c r="AA377" t="s">
        <v>1858</v>
      </c>
      <c r="AB377" t="s">
        <v>46</v>
      </c>
      <c r="AH377" t="s">
        <v>98</v>
      </c>
      <c r="AM377" t="s">
        <v>123</v>
      </c>
      <c r="AO377">
        <v>3</v>
      </c>
      <c r="AP377">
        <v>3</v>
      </c>
      <c r="AR377">
        <v>24</v>
      </c>
      <c r="AS377" t="s">
        <v>1859</v>
      </c>
      <c r="AU377" t="s">
        <v>1860</v>
      </c>
      <c r="AV377">
        <v>7</v>
      </c>
      <c r="AW377" t="s">
        <v>1861</v>
      </c>
      <c r="AX377" t="s">
        <v>1862</v>
      </c>
      <c r="AY377" t="s">
        <v>1863</v>
      </c>
      <c r="BA377" t="s">
        <v>1863</v>
      </c>
    </row>
    <row r="378" spans="1:57" x14ac:dyDescent="0.25">
      <c r="A378">
        <v>376</v>
      </c>
      <c r="E378" s="32" t="s">
        <v>73</v>
      </c>
      <c r="H378" s="17">
        <v>33</v>
      </c>
      <c r="I378">
        <v>7</v>
      </c>
      <c r="J378">
        <v>100</v>
      </c>
      <c r="K378">
        <v>9</v>
      </c>
      <c r="L378">
        <v>15</v>
      </c>
      <c r="M378" t="s">
        <v>32</v>
      </c>
      <c r="N378">
        <v>1</v>
      </c>
      <c r="S378">
        <v>0</v>
      </c>
      <c r="AB378" t="s">
        <v>44</v>
      </c>
      <c r="AH378" t="s">
        <v>98</v>
      </c>
      <c r="AM378" t="s">
        <v>599</v>
      </c>
      <c r="AO378">
        <v>3</v>
      </c>
      <c r="AP378">
        <v>5</v>
      </c>
      <c r="AR378">
        <v>4</v>
      </c>
      <c r="AS378" t="s">
        <v>1864</v>
      </c>
      <c r="AT378" t="s">
        <v>136</v>
      </c>
      <c r="AV378">
        <v>9</v>
      </c>
      <c r="AW378" t="s">
        <v>1865</v>
      </c>
      <c r="AX378" t="s">
        <v>1866</v>
      </c>
      <c r="AY378" t="s">
        <v>1867</v>
      </c>
      <c r="AZ378">
        <v>1</v>
      </c>
      <c r="BA378" t="s">
        <v>1867</v>
      </c>
      <c r="BB378">
        <v>1</v>
      </c>
      <c r="BC378">
        <v>1</v>
      </c>
      <c r="BD378">
        <v>1</v>
      </c>
      <c r="BE378">
        <v>1</v>
      </c>
    </row>
    <row r="379" spans="1:57" x14ac:dyDescent="0.25">
      <c r="A379">
        <v>377</v>
      </c>
      <c r="E379" s="32" t="s">
        <v>73</v>
      </c>
      <c r="H379" s="17">
        <v>33</v>
      </c>
      <c r="I379">
        <v>7</v>
      </c>
      <c r="J379">
        <v>90</v>
      </c>
      <c r="K379">
        <v>14</v>
      </c>
      <c r="L379">
        <v>12</v>
      </c>
      <c r="M379" t="s">
        <v>27</v>
      </c>
      <c r="N379">
        <v>1</v>
      </c>
      <c r="S379">
        <v>1</v>
      </c>
      <c r="T379" t="s">
        <v>264</v>
      </c>
      <c r="W379" t="s">
        <v>1868</v>
      </c>
      <c r="X379" t="s">
        <v>150</v>
      </c>
      <c r="Z379">
        <v>11</v>
      </c>
      <c r="AA379" t="s">
        <v>1869</v>
      </c>
      <c r="AB379" t="s">
        <v>46</v>
      </c>
      <c r="AH379" t="s">
        <v>98</v>
      </c>
      <c r="AM379" t="s">
        <v>144</v>
      </c>
      <c r="AO379">
        <v>6</v>
      </c>
      <c r="AP379">
        <v>4</v>
      </c>
      <c r="AR379">
        <v>24</v>
      </c>
      <c r="AS379" t="s">
        <v>1870</v>
      </c>
      <c r="AT379" t="s">
        <v>136</v>
      </c>
      <c r="AV379">
        <v>8</v>
      </c>
      <c r="AW379" t="s">
        <v>227</v>
      </c>
      <c r="AX379" t="s">
        <v>227</v>
      </c>
      <c r="AY379" t="s">
        <v>227</v>
      </c>
      <c r="AZ379">
        <v>0</v>
      </c>
      <c r="BA379" t="s">
        <v>227</v>
      </c>
      <c r="BB379">
        <v>0</v>
      </c>
      <c r="BC379">
        <v>0</v>
      </c>
      <c r="BD379">
        <v>0</v>
      </c>
      <c r="BE379">
        <v>0</v>
      </c>
    </row>
    <row r="380" spans="1:57" ht="409.5" x14ac:dyDescent="0.25">
      <c r="A380">
        <v>378</v>
      </c>
      <c r="B380" s="32" t="s">
        <v>70</v>
      </c>
      <c r="H380" s="17">
        <v>29</v>
      </c>
      <c r="I380">
        <v>7</v>
      </c>
      <c r="J380">
        <v>45</v>
      </c>
      <c r="K380">
        <v>6</v>
      </c>
      <c r="L380">
        <v>3</v>
      </c>
      <c r="M380" t="s">
        <v>32</v>
      </c>
      <c r="N380">
        <v>1</v>
      </c>
      <c r="S380">
        <v>1</v>
      </c>
      <c r="T380" t="s">
        <v>75</v>
      </c>
      <c r="V380" t="s">
        <v>141</v>
      </c>
      <c r="Y380" t="s">
        <v>1871</v>
      </c>
      <c r="Z380">
        <v>0</v>
      </c>
      <c r="AA380" t="s">
        <v>1872</v>
      </c>
      <c r="AB380" t="s">
        <v>44</v>
      </c>
      <c r="AF380" t="s">
        <v>96</v>
      </c>
      <c r="AM380" t="s">
        <v>133</v>
      </c>
      <c r="AO380">
        <v>5</v>
      </c>
      <c r="AP380">
        <v>5</v>
      </c>
      <c r="AR380">
        <v>15</v>
      </c>
      <c r="AS380" s="16" t="s">
        <v>1873</v>
      </c>
      <c r="AT380" t="s">
        <v>136</v>
      </c>
      <c r="AV380">
        <v>6</v>
      </c>
      <c r="AW380" t="s">
        <v>1874</v>
      </c>
      <c r="AX380" t="s">
        <v>1875</v>
      </c>
      <c r="AZ380">
        <v>1</v>
      </c>
      <c r="BB380">
        <v>1</v>
      </c>
      <c r="BC380">
        <v>1</v>
      </c>
      <c r="BD380">
        <v>1</v>
      </c>
      <c r="BE380">
        <v>1</v>
      </c>
    </row>
    <row r="381" spans="1:57" x14ac:dyDescent="0.25">
      <c r="A381">
        <v>379</v>
      </c>
      <c r="B381" s="32" t="s">
        <v>70</v>
      </c>
      <c r="H381" s="17">
        <v>38</v>
      </c>
      <c r="I381">
        <v>8</v>
      </c>
      <c r="J381">
        <v>90</v>
      </c>
      <c r="K381">
        <v>12</v>
      </c>
      <c r="L381">
        <v>15</v>
      </c>
      <c r="M381" t="s">
        <v>23</v>
      </c>
      <c r="N381">
        <v>0</v>
      </c>
      <c r="O381" t="s">
        <v>436</v>
      </c>
      <c r="R381" t="s">
        <v>1876</v>
      </c>
      <c r="S381">
        <v>1</v>
      </c>
      <c r="T381" t="s">
        <v>119</v>
      </c>
      <c r="V381" t="s">
        <v>120</v>
      </c>
      <c r="X381" t="s">
        <v>322</v>
      </c>
      <c r="Z381">
        <v>1</v>
      </c>
      <c r="AA381" t="s">
        <v>1877</v>
      </c>
      <c r="AB381" t="s">
        <v>46</v>
      </c>
      <c r="AG381" t="s">
        <v>97</v>
      </c>
      <c r="AM381" t="s">
        <v>133</v>
      </c>
      <c r="AO381">
        <v>10</v>
      </c>
      <c r="AP381">
        <v>5</v>
      </c>
      <c r="AR381">
        <v>16</v>
      </c>
      <c r="AS381" t="s">
        <v>1878</v>
      </c>
      <c r="AU381" t="s">
        <v>1879</v>
      </c>
      <c r="AV381">
        <v>10</v>
      </c>
      <c r="AW381" t="s">
        <v>1880</v>
      </c>
      <c r="AX381" t="s">
        <v>1881</v>
      </c>
      <c r="AY381" t="s">
        <v>1882</v>
      </c>
      <c r="AZ381">
        <v>0</v>
      </c>
      <c r="BA381" t="s">
        <v>1882</v>
      </c>
      <c r="BB381">
        <v>0</v>
      </c>
      <c r="BC381">
        <v>0</v>
      </c>
      <c r="BD381">
        <v>0</v>
      </c>
      <c r="BE381">
        <v>0</v>
      </c>
    </row>
    <row r="382" spans="1:57" x14ac:dyDescent="0.25">
      <c r="A382">
        <v>380</v>
      </c>
      <c r="F382" s="32" t="s">
        <v>74</v>
      </c>
      <c r="H382" s="17">
        <v>21</v>
      </c>
      <c r="I382">
        <v>8</v>
      </c>
      <c r="J382">
        <v>45</v>
      </c>
      <c r="K382">
        <v>10</v>
      </c>
      <c r="L382">
        <v>5</v>
      </c>
      <c r="M382" t="s">
        <v>34</v>
      </c>
      <c r="N382">
        <v>1</v>
      </c>
      <c r="S382">
        <v>1</v>
      </c>
      <c r="T382" t="s">
        <v>264</v>
      </c>
      <c r="V382" t="s">
        <v>398</v>
      </c>
      <c r="X382" t="s">
        <v>322</v>
      </c>
      <c r="Z382">
        <v>1</v>
      </c>
      <c r="AA382" t="s">
        <v>1883</v>
      </c>
      <c r="AB382" t="s">
        <v>43</v>
      </c>
      <c r="AF382" t="s">
        <v>96</v>
      </c>
      <c r="AM382" t="s">
        <v>144</v>
      </c>
      <c r="AO382">
        <v>25</v>
      </c>
      <c r="AP382">
        <v>5</v>
      </c>
      <c r="AR382">
        <v>1</v>
      </c>
      <c r="AS382" t="s">
        <v>1884</v>
      </c>
      <c r="AT382" t="s">
        <v>136</v>
      </c>
      <c r="AV382">
        <v>10</v>
      </c>
      <c r="AW382" t="s">
        <v>1885</v>
      </c>
      <c r="AX382" t="s">
        <v>1886</v>
      </c>
      <c r="AZ382">
        <v>1</v>
      </c>
      <c r="BB382">
        <v>1</v>
      </c>
      <c r="BC382">
        <v>1</v>
      </c>
      <c r="BD382">
        <v>1</v>
      </c>
      <c r="BE382">
        <v>1</v>
      </c>
    </row>
    <row r="383" spans="1:57" x14ac:dyDescent="0.25">
      <c r="A383">
        <v>381</v>
      </c>
      <c r="B383" s="32" t="s">
        <v>70</v>
      </c>
      <c r="C383" s="32" t="s">
        <v>71</v>
      </c>
      <c r="F383" s="32" t="s">
        <v>74</v>
      </c>
      <c r="H383" s="17">
        <v>45</v>
      </c>
      <c r="I383">
        <v>8</v>
      </c>
      <c r="J383">
        <v>15</v>
      </c>
      <c r="K383">
        <v>12</v>
      </c>
      <c r="L383">
        <v>24</v>
      </c>
      <c r="M383" t="s">
        <v>26</v>
      </c>
      <c r="N383">
        <v>1</v>
      </c>
      <c r="S383">
        <v>1</v>
      </c>
      <c r="T383" t="s">
        <v>75</v>
      </c>
      <c r="V383" t="s">
        <v>178</v>
      </c>
      <c r="X383" t="s">
        <v>168</v>
      </c>
      <c r="Z383">
        <v>20</v>
      </c>
      <c r="AA383" t="s">
        <v>1887</v>
      </c>
      <c r="AB383" t="s">
        <v>46</v>
      </c>
      <c r="AF383" t="s">
        <v>96</v>
      </c>
      <c r="AM383" t="s">
        <v>133</v>
      </c>
      <c r="AO383">
        <v>4</v>
      </c>
      <c r="AP383">
        <v>6</v>
      </c>
      <c r="AR383">
        <v>12</v>
      </c>
      <c r="AS383" t="s">
        <v>1888</v>
      </c>
      <c r="AT383" t="s">
        <v>136</v>
      </c>
      <c r="AV383">
        <v>10</v>
      </c>
      <c r="AW383" t="s">
        <v>1889</v>
      </c>
      <c r="AX383" t="s">
        <v>1890</v>
      </c>
      <c r="AY383" t="s">
        <v>1891</v>
      </c>
      <c r="AZ383">
        <v>1</v>
      </c>
      <c r="BA383" t="s">
        <v>1891</v>
      </c>
      <c r="BB383">
        <v>1</v>
      </c>
      <c r="BC383">
        <v>1</v>
      </c>
      <c r="BD383">
        <v>1</v>
      </c>
      <c r="BE383">
        <v>1</v>
      </c>
    </row>
    <row r="384" spans="1:57" x14ac:dyDescent="0.25">
      <c r="A384">
        <v>382</v>
      </c>
      <c r="B384" s="32" t="s">
        <v>70</v>
      </c>
      <c r="H384" s="17">
        <v>25</v>
      </c>
      <c r="I384">
        <v>7</v>
      </c>
      <c r="J384">
        <v>2</v>
      </c>
      <c r="K384">
        <v>7</v>
      </c>
      <c r="L384">
        <v>2</v>
      </c>
      <c r="M384" t="s">
        <v>24</v>
      </c>
      <c r="N384">
        <v>0</v>
      </c>
      <c r="O384" t="s">
        <v>188</v>
      </c>
      <c r="R384" t="s">
        <v>1892</v>
      </c>
      <c r="S384">
        <v>1</v>
      </c>
      <c r="T384" t="s">
        <v>264</v>
      </c>
      <c r="V384" t="s">
        <v>141</v>
      </c>
      <c r="X384" t="s">
        <v>168</v>
      </c>
      <c r="Z384">
        <v>2</v>
      </c>
      <c r="AA384" t="s">
        <v>1893</v>
      </c>
      <c r="AB384" t="s">
        <v>44</v>
      </c>
      <c r="AH384" t="s">
        <v>98</v>
      </c>
      <c r="AM384" t="s">
        <v>123</v>
      </c>
      <c r="AO384">
        <v>4</v>
      </c>
      <c r="AP384">
        <v>3</v>
      </c>
      <c r="AR384">
        <v>5</v>
      </c>
      <c r="AS384" t="s">
        <v>1894</v>
      </c>
      <c r="AT384" t="s">
        <v>393</v>
      </c>
      <c r="AV384">
        <v>8</v>
      </c>
      <c r="AW384" t="s">
        <v>1895</v>
      </c>
      <c r="AX384" t="s">
        <v>1896</v>
      </c>
    </row>
    <row r="385" spans="1:57" x14ac:dyDescent="0.25">
      <c r="A385">
        <v>383</v>
      </c>
      <c r="B385" s="32" t="s">
        <v>70</v>
      </c>
      <c r="F385" s="32" t="s">
        <v>74</v>
      </c>
      <c r="H385" s="17">
        <v>31</v>
      </c>
      <c r="I385">
        <v>6</v>
      </c>
      <c r="J385">
        <v>80</v>
      </c>
      <c r="K385">
        <v>10</v>
      </c>
      <c r="L385">
        <v>3</v>
      </c>
      <c r="M385" t="s">
        <v>32</v>
      </c>
      <c r="N385">
        <v>1</v>
      </c>
      <c r="O385" t="s">
        <v>139</v>
      </c>
      <c r="Q385" t="s">
        <v>118</v>
      </c>
      <c r="S385">
        <v>1</v>
      </c>
      <c r="T385" t="s">
        <v>189</v>
      </c>
      <c r="V385" t="s">
        <v>167</v>
      </c>
      <c r="X385" t="s">
        <v>150</v>
      </c>
      <c r="Z385">
        <v>10</v>
      </c>
      <c r="AA385" t="s">
        <v>1897</v>
      </c>
      <c r="AB385" t="s">
        <v>44</v>
      </c>
      <c r="AH385" t="s">
        <v>98</v>
      </c>
      <c r="AM385" t="s">
        <v>123</v>
      </c>
      <c r="AO385">
        <v>18</v>
      </c>
      <c r="AP385">
        <v>4</v>
      </c>
      <c r="AR385">
        <v>20</v>
      </c>
      <c r="AS385" t="s">
        <v>1898</v>
      </c>
      <c r="AT385" t="s">
        <v>136</v>
      </c>
      <c r="AV385">
        <v>10</v>
      </c>
      <c r="AW385" t="s">
        <v>137</v>
      </c>
      <c r="AX385" t="s">
        <v>1899</v>
      </c>
      <c r="AY385" t="s">
        <v>1900</v>
      </c>
      <c r="BA385" t="s">
        <v>1900</v>
      </c>
    </row>
    <row r="386" spans="1:57" x14ac:dyDescent="0.25">
      <c r="A386">
        <v>384</v>
      </c>
      <c r="B386" s="32" t="s">
        <v>70</v>
      </c>
      <c r="F386" s="32" t="s">
        <v>74</v>
      </c>
      <c r="H386" s="17">
        <v>26</v>
      </c>
      <c r="I386">
        <v>7</v>
      </c>
      <c r="J386">
        <v>0</v>
      </c>
      <c r="K386">
        <v>8</v>
      </c>
      <c r="L386">
        <v>12</v>
      </c>
      <c r="M386" t="s">
        <v>28</v>
      </c>
      <c r="N386">
        <v>0</v>
      </c>
      <c r="O386" t="s">
        <v>117</v>
      </c>
      <c r="Q386" t="s">
        <v>130</v>
      </c>
      <c r="S386">
        <v>1</v>
      </c>
      <c r="T386" t="s">
        <v>264</v>
      </c>
      <c r="V386" t="s">
        <v>149</v>
      </c>
      <c r="X386" t="s">
        <v>209</v>
      </c>
      <c r="Z386">
        <v>8</v>
      </c>
      <c r="AA386" t="s">
        <v>1901</v>
      </c>
      <c r="AB386" t="s">
        <v>44</v>
      </c>
      <c r="AH386" t="s">
        <v>98</v>
      </c>
      <c r="AL386" t="s">
        <v>1686</v>
      </c>
      <c r="AM386" t="s">
        <v>144</v>
      </c>
      <c r="AO386">
        <v>1</v>
      </c>
      <c r="AP386">
        <v>1</v>
      </c>
      <c r="AR386">
        <v>1</v>
      </c>
      <c r="AS386" t="s">
        <v>1902</v>
      </c>
      <c r="AT386" t="s">
        <v>136</v>
      </c>
      <c r="AV386">
        <v>6</v>
      </c>
      <c r="AW386" t="s">
        <v>1903</v>
      </c>
      <c r="AZ386">
        <v>0</v>
      </c>
      <c r="BB386">
        <v>0</v>
      </c>
      <c r="BC386">
        <v>0</v>
      </c>
      <c r="BD386">
        <v>0</v>
      </c>
      <c r="BE386">
        <v>0</v>
      </c>
    </row>
    <row r="387" spans="1:57" x14ac:dyDescent="0.25">
      <c r="A387">
        <v>385</v>
      </c>
      <c r="C387" s="32" t="s">
        <v>71</v>
      </c>
      <c r="H387" s="17">
        <v>23</v>
      </c>
      <c r="I387">
        <v>7</v>
      </c>
      <c r="J387">
        <v>40</v>
      </c>
      <c r="K387">
        <v>7</v>
      </c>
      <c r="L387">
        <v>2</v>
      </c>
      <c r="M387" t="s">
        <v>28</v>
      </c>
      <c r="N387">
        <v>1</v>
      </c>
      <c r="S387">
        <v>1</v>
      </c>
      <c r="T387" t="s">
        <v>195</v>
      </c>
      <c r="V387" t="s">
        <v>141</v>
      </c>
      <c r="X387" t="s">
        <v>150</v>
      </c>
      <c r="Z387">
        <v>1</v>
      </c>
      <c r="AA387" t="s">
        <v>1904</v>
      </c>
      <c r="AB387" t="s">
        <v>46</v>
      </c>
      <c r="AH387" t="s">
        <v>98</v>
      </c>
      <c r="AM387" t="s">
        <v>123</v>
      </c>
      <c r="AO387">
        <v>5</v>
      </c>
      <c r="AP387">
        <v>3</v>
      </c>
      <c r="AR387">
        <v>9</v>
      </c>
      <c r="AS387" t="s">
        <v>1905</v>
      </c>
      <c r="AT387" t="s">
        <v>126</v>
      </c>
      <c r="AV387">
        <v>8</v>
      </c>
      <c r="AW387" t="s">
        <v>1906</v>
      </c>
      <c r="AZ387">
        <v>1</v>
      </c>
      <c r="BB387">
        <v>1</v>
      </c>
      <c r="BC387">
        <v>1</v>
      </c>
      <c r="BD387">
        <v>1</v>
      </c>
      <c r="BE387">
        <v>1</v>
      </c>
    </row>
    <row r="388" spans="1:57" x14ac:dyDescent="0.25">
      <c r="A388">
        <v>386</v>
      </c>
      <c r="C388" s="32" t="s">
        <v>71</v>
      </c>
      <c r="H388" s="17">
        <v>0</v>
      </c>
      <c r="I388">
        <v>7</v>
      </c>
      <c r="J388">
        <v>40</v>
      </c>
      <c r="K388">
        <v>8</v>
      </c>
      <c r="L388">
        <v>3</v>
      </c>
      <c r="M388" t="s">
        <v>25</v>
      </c>
      <c r="N388">
        <v>1</v>
      </c>
      <c r="S388">
        <v>1</v>
      </c>
      <c r="T388" t="s">
        <v>264</v>
      </c>
      <c r="V388" t="s">
        <v>141</v>
      </c>
      <c r="X388" t="s">
        <v>404</v>
      </c>
      <c r="Z388">
        <v>9</v>
      </c>
      <c r="AA388" t="s">
        <v>1907</v>
      </c>
      <c r="AB388" t="s">
        <v>44</v>
      </c>
      <c r="AH388" t="s">
        <v>98</v>
      </c>
      <c r="AL388" t="s">
        <v>1115</v>
      </c>
      <c r="AM388" t="s">
        <v>133</v>
      </c>
      <c r="AO388">
        <v>6</v>
      </c>
      <c r="AP388">
        <v>2</v>
      </c>
      <c r="AR388">
        <v>10</v>
      </c>
      <c r="AS388" t="s">
        <v>1908</v>
      </c>
      <c r="AT388" t="s">
        <v>136</v>
      </c>
      <c r="AV388">
        <v>10</v>
      </c>
      <c r="AW388" t="s">
        <v>1909</v>
      </c>
      <c r="AX388" t="s">
        <v>1910</v>
      </c>
      <c r="AY388" t="s">
        <v>1911</v>
      </c>
      <c r="AZ388">
        <v>1</v>
      </c>
      <c r="BA388" t="s">
        <v>1911</v>
      </c>
      <c r="BB388">
        <v>1</v>
      </c>
      <c r="BC388">
        <v>1</v>
      </c>
      <c r="BD388">
        <v>1</v>
      </c>
      <c r="BE388">
        <v>1</v>
      </c>
    </row>
    <row r="389" spans="1:57" x14ac:dyDescent="0.25">
      <c r="A389">
        <v>387</v>
      </c>
      <c r="C389" s="32" t="s">
        <v>71</v>
      </c>
      <c r="H389" s="17">
        <v>34</v>
      </c>
      <c r="I389">
        <v>7</v>
      </c>
      <c r="J389">
        <v>35</v>
      </c>
      <c r="K389">
        <v>6</v>
      </c>
      <c r="L389">
        <v>2</v>
      </c>
      <c r="M389" t="s">
        <v>34</v>
      </c>
      <c r="N389">
        <v>1</v>
      </c>
      <c r="S389">
        <v>1</v>
      </c>
      <c r="T389" t="s">
        <v>148</v>
      </c>
      <c r="V389" t="s">
        <v>149</v>
      </c>
      <c r="X389" t="s">
        <v>150</v>
      </c>
      <c r="Z389">
        <v>12</v>
      </c>
      <c r="AA389" t="s">
        <v>136</v>
      </c>
      <c r="AB389" t="s">
        <v>44</v>
      </c>
      <c r="AH389" t="s">
        <v>98</v>
      </c>
      <c r="AM389" t="s">
        <v>123</v>
      </c>
      <c r="AO389">
        <v>6</v>
      </c>
      <c r="AP389">
        <v>4</v>
      </c>
      <c r="AR389">
        <v>5</v>
      </c>
      <c r="AS389" t="s">
        <v>1912</v>
      </c>
      <c r="AT389" t="s">
        <v>393</v>
      </c>
      <c r="AV389">
        <v>10</v>
      </c>
      <c r="AW389" t="s">
        <v>1913</v>
      </c>
      <c r="AZ389">
        <v>1</v>
      </c>
      <c r="BB389">
        <v>1</v>
      </c>
      <c r="BC389">
        <v>1</v>
      </c>
      <c r="BD389">
        <v>1</v>
      </c>
      <c r="BE389">
        <v>1</v>
      </c>
    </row>
    <row r="390" spans="1:57" x14ac:dyDescent="0.25">
      <c r="A390">
        <v>388</v>
      </c>
      <c r="B390" s="32" t="s">
        <v>70</v>
      </c>
      <c r="C390" s="32" t="s">
        <v>71</v>
      </c>
      <c r="F390" s="32" t="s">
        <v>74</v>
      </c>
      <c r="H390" s="17">
        <v>28</v>
      </c>
      <c r="I390">
        <v>6</v>
      </c>
      <c r="J390">
        <v>140</v>
      </c>
      <c r="K390">
        <v>5</v>
      </c>
      <c r="L390">
        <v>4</v>
      </c>
      <c r="M390" t="s">
        <v>23</v>
      </c>
      <c r="N390">
        <v>1</v>
      </c>
      <c r="S390">
        <v>1</v>
      </c>
      <c r="T390" t="s">
        <v>264</v>
      </c>
      <c r="V390" t="s">
        <v>141</v>
      </c>
      <c r="X390" t="s">
        <v>1343</v>
      </c>
      <c r="Z390">
        <v>3</v>
      </c>
      <c r="AA390" t="s">
        <v>1914</v>
      </c>
      <c r="AB390" t="s">
        <v>44</v>
      </c>
      <c r="AG390" t="s">
        <v>97</v>
      </c>
      <c r="AH390" t="s">
        <v>98</v>
      </c>
      <c r="AM390" t="s">
        <v>133</v>
      </c>
      <c r="AO390">
        <v>5</v>
      </c>
      <c r="AP390">
        <v>5</v>
      </c>
      <c r="AR390">
        <v>10</v>
      </c>
      <c r="AS390" t="s">
        <v>1915</v>
      </c>
      <c r="AT390" t="s">
        <v>136</v>
      </c>
      <c r="AV390">
        <v>7</v>
      </c>
      <c r="AW390" t="s">
        <v>1916</v>
      </c>
      <c r="AZ390">
        <v>1</v>
      </c>
      <c r="BB390">
        <v>1</v>
      </c>
      <c r="BC390">
        <v>1</v>
      </c>
      <c r="BD390">
        <v>1</v>
      </c>
      <c r="BE390">
        <v>1</v>
      </c>
    </row>
    <row r="391" spans="1:57" x14ac:dyDescent="0.25">
      <c r="A391">
        <v>389</v>
      </c>
      <c r="C391" s="32" t="s">
        <v>71</v>
      </c>
      <c r="H391" s="17">
        <v>24</v>
      </c>
      <c r="I391">
        <v>7</v>
      </c>
      <c r="J391">
        <v>120</v>
      </c>
      <c r="K391">
        <v>8</v>
      </c>
      <c r="L391">
        <v>3</v>
      </c>
      <c r="M391" t="s">
        <v>30</v>
      </c>
      <c r="N391">
        <v>0</v>
      </c>
      <c r="O391" t="s">
        <v>188</v>
      </c>
      <c r="Q391" t="s">
        <v>156</v>
      </c>
      <c r="S391">
        <v>1</v>
      </c>
      <c r="T391" t="s">
        <v>264</v>
      </c>
      <c r="V391" t="s">
        <v>141</v>
      </c>
      <c r="X391" t="s">
        <v>150</v>
      </c>
      <c r="Z391">
        <v>2</v>
      </c>
      <c r="AA391" t="s">
        <v>1917</v>
      </c>
      <c r="AB391" t="s">
        <v>47</v>
      </c>
      <c r="AF391" t="s">
        <v>96</v>
      </c>
      <c r="AM391" t="s">
        <v>133</v>
      </c>
      <c r="AO391">
        <v>6</v>
      </c>
      <c r="AP391">
        <v>5</v>
      </c>
      <c r="AR391">
        <v>3</v>
      </c>
      <c r="AS391" t="s">
        <v>1918</v>
      </c>
      <c r="AU391" t="s">
        <v>1919</v>
      </c>
      <c r="AV391">
        <v>9</v>
      </c>
      <c r="AW391" t="s">
        <v>1920</v>
      </c>
      <c r="AX391" t="s">
        <v>1921</v>
      </c>
      <c r="AY391" t="s">
        <v>1922</v>
      </c>
      <c r="AZ391">
        <v>1</v>
      </c>
      <c r="BA391" t="s">
        <v>1922</v>
      </c>
      <c r="BB391">
        <v>1</v>
      </c>
      <c r="BC391">
        <v>1</v>
      </c>
      <c r="BD391">
        <v>1</v>
      </c>
      <c r="BE391">
        <v>1</v>
      </c>
    </row>
    <row r="392" spans="1:57" x14ac:dyDescent="0.25">
      <c r="A392">
        <v>390</v>
      </c>
      <c r="B392" s="32" t="s">
        <v>70</v>
      </c>
      <c r="C392" s="32" t="s">
        <v>71</v>
      </c>
      <c r="F392" s="32" t="s">
        <v>74</v>
      </c>
      <c r="H392" s="17">
        <v>40</v>
      </c>
      <c r="I392">
        <v>7</v>
      </c>
      <c r="J392">
        <v>50</v>
      </c>
      <c r="K392">
        <v>10</v>
      </c>
      <c r="L392">
        <v>6</v>
      </c>
      <c r="M392" t="s">
        <v>32</v>
      </c>
      <c r="N392">
        <v>1</v>
      </c>
      <c r="S392">
        <v>1</v>
      </c>
      <c r="T392" t="s">
        <v>264</v>
      </c>
      <c r="V392" t="s">
        <v>430</v>
      </c>
      <c r="X392" t="s">
        <v>271</v>
      </c>
      <c r="Z392">
        <v>11</v>
      </c>
      <c r="AA392" t="s">
        <v>1923</v>
      </c>
      <c r="AB392" t="s">
        <v>48</v>
      </c>
      <c r="AG392" t="s">
        <v>97</v>
      </c>
      <c r="AM392" t="s">
        <v>133</v>
      </c>
      <c r="AO392">
        <v>4</v>
      </c>
      <c r="AP392">
        <v>1</v>
      </c>
      <c r="AR392">
        <v>40</v>
      </c>
      <c r="AS392" t="s">
        <v>1924</v>
      </c>
      <c r="AT392" t="s">
        <v>136</v>
      </c>
      <c r="AV392">
        <v>7</v>
      </c>
      <c r="AW392" t="s">
        <v>1925</v>
      </c>
      <c r="AZ392">
        <v>0</v>
      </c>
      <c r="BB392">
        <v>0</v>
      </c>
      <c r="BC392">
        <v>0</v>
      </c>
      <c r="BD392">
        <v>0</v>
      </c>
      <c r="BE392">
        <v>0</v>
      </c>
    </row>
    <row r="393" spans="1:57" x14ac:dyDescent="0.25">
      <c r="A393">
        <v>391</v>
      </c>
      <c r="E393" s="32" t="s">
        <v>73</v>
      </c>
      <c r="H393" s="17">
        <v>37</v>
      </c>
      <c r="I393">
        <v>8</v>
      </c>
      <c r="J393">
        <v>60</v>
      </c>
      <c r="K393">
        <v>10</v>
      </c>
      <c r="L393">
        <v>5</v>
      </c>
      <c r="M393" t="s">
        <v>24</v>
      </c>
      <c r="N393">
        <v>0</v>
      </c>
      <c r="O393" t="s">
        <v>129</v>
      </c>
      <c r="Q393" t="s">
        <v>160</v>
      </c>
      <c r="S393">
        <v>1</v>
      </c>
      <c r="T393" t="s">
        <v>264</v>
      </c>
      <c r="V393" t="s">
        <v>167</v>
      </c>
      <c r="X393" t="s">
        <v>347</v>
      </c>
      <c r="Z393">
        <v>1</v>
      </c>
      <c r="AA393" t="s">
        <v>1926</v>
      </c>
      <c r="AB393" t="s">
        <v>43</v>
      </c>
      <c r="AH393" t="s">
        <v>98</v>
      </c>
      <c r="AM393" t="s">
        <v>133</v>
      </c>
      <c r="AO393">
        <v>5</v>
      </c>
      <c r="AP393">
        <v>3</v>
      </c>
      <c r="AR393">
        <v>14</v>
      </c>
      <c r="AS393" t="s">
        <v>1927</v>
      </c>
      <c r="AT393" t="s">
        <v>136</v>
      </c>
      <c r="AV393">
        <v>7</v>
      </c>
      <c r="AW393" t="s">
        <v>1928</v>
      </c>
      <c r="AX393" t="s">
        <v>1929</v>
      </c>
      <c r="AY393" t="s">
        <v>1930</v>
      </c>
      <c r="AZ393">
        <v>1</v>
      </c>
      <c r="BA393" t="s">
        <v>1930</v>
      </c>
      <c r="BB393">
        <v>1</v>
      </c>
      <c r="BC393">
        <v>1</v>
      </c>
      <c r="BD393">
        <v>1</v>
      </c>
      <c r="BE393">
        <v>1</v>
      </c>
    </row>
    <row r="394" spans="1:57" x14ac:dyDescent="0.25">
      <c r="A394">
        <v>392</v>
      </c>
      <c r="F394" s="32" t="s">
        <v>74</v>
      </c>
      <c r="H394" s="17">
        <v>43</v>
      </c>
      <c r="I394">
        <v>7</v>
      </c>
      <c r="J394">
        <v>30</v>
      </c>
      <c r="K394">
        <v>10</v>
      </c>
      <c r="L394">
        <v>4</v>
      </c>
      <c r="M394" t="s">
        <v>33</v>
      </c>
      <c r="N394">
        <v>1</v>
      </c>
      <c r="S394">
        <v>1</v>
      </c>
      <c r="T394" t="s">
        <v>200</v>
      </c>
      <c r="V394" t="s">
        <v>120</v>
      </c>
      <c r="X394" t="s">
        <v>404</v>
      </c>
      <c r="Z394">
        <v>10</v>
      </c>
      <c r="AA394" t="s">
        <v>1931</v>
      </c>
      <c r="AB394" t="s">
        <v>44</v>
      </c>
      <c r="AC394" t="s">
        <v>93</v>
      </c>
      <c r="AL394" t="s">
        <v>1932</v>
      </c>
      <c r="AM394" t="s">
        <v>214</v>
      </c>
      <c r="AO394">
        <v>10</v>
      </c>
      <c r="AP394">
        <v>6</v>
      </c>
      <c r="AR394">
        <v>40</v>
      </c>
      <c r="AS394" t="s">
        <v>1933</v>
      </c>
      <c r="AT394" t="s">
        <v>126</v>
      </c>
      <c r="AV394">
        <v>10</v>
      </c>
      <c r="AW394" t="s">
        <v>1934</v>
      </c>
      <c r="AX394" t="s">
        <v>1935</v>
      </c>
      <c r="AY394" t="s">
        <v>1936</v>
      </c>
      <c r="AZ394">
        <v>1</v>
      </c>
      <c r="BA394" t="s">
        <v>1936</v>
      </c>
      <c r="BB394">
        <v>1</v>
      </c>
      <c r="BC394">
        <v>1</v>
      </c>
      <c r="BD394">
        <v>1</v>
      </c>
      <c r="BE394">
        <v>1</v>
      </c>
    </row>
    <row r="395" spans="1:57" ht="409.5" x14ac:dyDescent="0.25">
      <c r="A395">
        <v>393</v>
      </c>
      <c r="D395" s="32" t="s">
        <v>72</v>
      </c>
      <c r="F395" s="32" t="s">
        <v>74</v>
      </c>
      <c r="H395" s="17">
        <v>33</v>
      </c>
      <c r="I395">
        <v>8</v>
      </c>
      <c r="J395">
        <v>40</v>
      </c>
      <c r="K395">
        <v>12</v>
      </c>
      <c r="L395">
        <v>75</v>
      </c>
      <c r="M395" t="s">
        <v>26</v>
      </c>
      <c r="N395">
        <v>1</v>
      </c>
      <c r="S395">
        <v>1</v>
      </c>
      <c r="T395" t="s">
        <v>208</v>
      </c>
      <c r="V395" t="s">
        <v>141</v>
      </c>
      <c r="X395" t="s">
        <v>209</v>
      </c>
      <c r="Z395">
        <v>2</v>
      </c>
      <c r="AA395" t="s">
        <v>1937</v>
      </c>
      <c r="AB395" t="s">
        <v>46</v>
      </c>
      <c r="AF395" t="s">
        <v>96</v>
      </c>
      <c r="AN395" t="s">
        <v>1938</v>
      </c>
      <c r="AO395">
        <v>4</v>
      </c>
      <c r="AQ395">
        <v>12</v>
      </c>
      <c r="AR395">
        <v>12</v>
      </c>
      <c r="AS395" s="16" t="s">
        <v>1939</v>
      </c>
      <c r="AU395" t="s">
        <v>1940</v>
      </c>
      <c r="AV395">
        <v>7</v>
      </c>
      <c r="AW395" t="s">
        <v>1941</v>
      </c>
      <c r="AX395" t="s">
        <v>1942</v>
      </c>
      <c r="AZ395">
        <v>1</v>
      </c>
      <c r="BB395">
        <v>1</v>
      </c>
      <c r="BC395">
        <v>1</v>
      </c>
      <c r="BD395">
        <v>1</v>
      </c>
      <c r="BE395">
        <v>1</v>
      </c>
    </row>
    <row r="396" spans="1:57" x14ac:dyDescent="0.25">
      <c r="A396">
        <v>394</v>
      </c>
      <c r="F396" s="32" t="s">
        <v>74</v>
      </c>
      <c r="H396" s="17">
        <v>41</v>
      </c>
      <c r="I396">
        <v>8</v>
      </c>
      <c r="J396">
        <v>0</v>
      </c>
      <c r="K396">
        <v>2</v>
      </c>
      <c r="L396">
        <v>0</v>
      </c>
      <c r="M396" t="s">
        <v>30</v>
      </c>
      <c r="N396">
        <v>1</v>
      </c>
      <c r="S396">
        <v>1</v>
      </c>
      <c r="T396" t="s">
        <v>458</v>
      </c>
      <c r="V396" t="s">
        <v>141</v>
      </c>
      <c r="X396" t="s">
        <v>150</v>
      </c>
      <c r="Z396">
        <v>20</v>
      </c>
      <c r="AA396" t="s">
        <v>1943</v>
      </c>
      <c r="AB396" t="s">
        <v>46</v>
      </c>
      <c r="AF396" t="s">
        <v>96</v>
      </c>
      <c r="AM396" t="s">
        <v>133</v>
      </c>
      <c r="AO396">
        <v>2</v>
      </c>
      <c r="AP396">
        <v>2</v>
      </c>
      <c r="AR396">
        <v>80</v>
      </c>
      <c r="AS396" t="s">
        <v>1944</v>
      </c>
      <c r="AU396" t="s">
        <v>1945</v>
      </c>
      <c r="AV396">
        <v>10</v>
      </c>
      <c r="AW396" t="s">
        <v>1618</v>
      </c>
      <c r="AX396" t="s">
        <v>1421</v>
      </c>
      <c r="AY396" t="s">
        <v>1946</v>
      </c>
      <c r="AZ396">
        <v>1</v>
      </c>
      <c r="BA396" t="s">
        <v>1946</v>
      </c>
      <c r="BB396">
        <v>1</v>
      </c>
      <c r="BC396">
        <v>1</v>
      </c>
      <c r="BD396">
        <v>1</v>
      </c>
      <c r="BE396">
        <v>1</v>
      </c>
    </row>
    <row r="397" spans="1:57" x14ac:dyDescent="0.25">
      <c r="A397">
        <v>395</v>
      </c>
      <c r="B397" s="32" t="s">
        <v>70</v>
      </c>
      <c r="C397" s="32" t="s">
        <v>71</v>
      </c>
      <c r="E397" s="32" t="s">
        <v>73</v>
      </c>
      <c r="F397" s="32" t="s">
        <v>74</v>
      </c>
      <c r="H397" s="17">
        <v>41</v>
      </c>
      <c r="I397">
        <v>7</v>
      </c>
      <c r="J397">
        <v>3</v>
      </c>
      <c r="K397">
        <v>15</v>
      </c>
      <c r="L397">
        <v>7</v>
      </c>
      <c r="M397" t="s">
        <v>24</v>
      </c>
      <c r="N397">
        <v>0</v>
      </c>
      <c r="O397" t="s">
        <v>155</v>
      </c>
      <c r="R397" t="s">
        <v>1947</v>
      </c>
      <c r="S397">
        <v>1</v>
      </c>
      <c r="T397" t="s">
        <v>458</v>
      </c>
      <c r="V397" t="s">
        <v>120</v>
      </c>
      <c r="X397" t="s">
        <v>404</v>
      </c>
      <c r="Z397">
        <v>20</v>
      </c>
      <c r="AA397" t="s">
        <v>1948</v>
      </c>
      <c r="AB397" t="s">
        <v>44</v>
      </c>
      <c r="AH397" t="s">
        <v>98</v>
      </c>
      <c r="AM397" t="s">
        <v>123</v>
      </c>
      <c r="AO397">
        <v>5</v>
      </c>
      <c r="AQ397">
        <v>7</v>
      </c>
      <c r="AR397">
        <v>16</v>
      </c>
      <c r="AS397" t="s">
        <v>1949</v>
      </c>
      <c r="AT397" t="s">
        <v>136</v>
      </c>
      <c r="AV397">
        <v>10</v>
      </c>
      <c r="AW397" t="s">
        <v>1950</v>
      </c>
      <c r="AX397" t="s">
        <v>1951</v>
      </c>
      <c r="AY397" t="s">
        <v>1952</v>
      </c>
      <c r="BA397" t="s">
        <v>1952</v>
      </c>
    </row>
    <row r="398" spans="1:57" x14ac:dyDescent="0.25">
      <c r="A398">
        <v>396</v>
      </c>
      <c r="B398" s="32" t="s">
        <v>70</v>
      </c>
      <c r="E398" s="32" t="s">
        <v>73</v>
      </c>
      <c r="F398" s="32" t="s">
        <v>74</v>
      </c>
      <c r="H398" s="17">
        <v>40</v>
      </c>
      <c r="I398">
        <v>7</v>
      </c>
      <c r="J398">
        <v>0</v>
      </c>
      <c r="K398">
        <v>8</v>
      </c>
      <c r="L398">
        <v>10</v>
      </c>
      <c r="M398" t="s">
        <v>25</v>
      </c>
      <c r="N398">
        <v>1</v>
      </c>
      <c r="S398">
        <v>1</v>
      </c>
      <c r="T398" t="s">
        <v>189</v>
      </c>
      <c r="V398" t="s">
        <v>149</v>
      </c>
      <c r="X398" t="s">
        <v>359</v>
      </c>
      <c r="Z398">
        <v>15</v>
      </c>
      <c r="AA398" t="s">
        <v>1953</v>
      </c>
      <c r="AB398" t="s">
        <v>46</v>
      </c>
      <c r="AH398" t="s">
        <v>98</v>
      </c>
      <c r="AM398" t="s">
        <v>133</v>
      </c>
      <c r="AO398">
        <v>6</v>
      </c>
      <c r="AP398">
        <v>6</v>
      </c>
      <c r="AR398">
        <v>8</v>
      </c>
      <c r="AS398" t="s">
        <v>1954</v>
      </c>
      <c r="AT398" t="s">
        <v>136</v>
      </c>
      <c r="AV398">
        <v>10</v>
      </c>
      <c r="AW398" t="s">
        <v>1955</v>
      </c>
      <c r="AZ398">
        <v>1</v>
      </c>
      <c r="BB398">
        <v>1</v>
      </c>
      <c r="BC398">
        <v>1</v>
      </c>
      <c r="BD398">
        <v>1</v>
      </c>
      <c r="BE398">
        <v>1</v>
      </c>
    </row>
    <row r="399" spans="1:57" x14ac:dyDescent="0.25">
      <c r="A399">
        <v>397</v>
      </c>
      <c r="C399" s="32" t="s">
        <v>71</v>
      </c>
      <c r="H399" s="17">
        <v>31</v>
      </c>
      <c r="I399">
        <v>8</v>
      </c>
      <c r="J399">
        <v>20</v>
      </c>
      <c r="K399">
        <v>6</v>
      </c>
      <c r="L399">
        <v>0</v>
      </c>
      <c r="M399" t="s">
        <v>25</v>
      </c>
      <c r="N399">
        <v>0</v>
      </c>
      <c r="O399" t="s">
        <v>139</v>
      </c>
      <c r="Q399" t="s">
        <v>160</v>
      </c>
      <c r="S399">
        <v>1</v>
      </c>
      <c r="T399" t="s">
        <v>264</v>
      </c>
      <c r="V399" t="s">
        <v>141</v>
      </c>
      <c r="X399" t="s">
        <v>150</v>
      </c>
      <c r="Z399">
        <v>8</v>
      </c>
      <c r="AA399" t="s">
        <v>393</v>
      </c>
      <c r="AB399" t="s">
        <v>44</v>
      </c>
      <c r="AG399" t="s">
        <v>97</v>
      </c>
      <c r="AM399" t="s">
        <v>123</v>
      </c>
      <c r="AO399">
        <v>2</v>
      </c>
      <c r="AP399">
        <v>2</v>
      </c>
      <c r="AR399">
        <v>3</v>
      </c>
      <c r="AS399" t="s">
        <v>1956</v>
      </c>
      <c r="AT399" t="s">
        <v>393</v>
      </c>
      <c r="AV399">
        <v>6</v>
      </c>
      <c r="AW399" t="s">
        <v>1957</v>
      </c>
      <c r="AZ399">
        <v>1</v>
      </c>
      <c r="BB399">
        <v>1</v>
      </c>
      <c r="BC399">
        <v>1</v>
      </c>
      <c r="BD399">
        <v>1</v>
      </c>
      <c r="BE399">
        <v>1</v>
      </c>
    </row>
    <row r="400" spans="1:57" x14ac:dyDescent="0.25">
      <c r="A400">
        <v>398</v>
      </c>
      <c r="B400" s="32" t="s">
        <v>70</v>
      </c>
      <c r="F400" s="32" t="s">
        <v>74</v>
      </c>
      <c r="H400" s="17">
        <v>55</v>
      </c>
      <c r="I400">
        <v>7</v>
      </c>
      <c r="J400">
        <v>90</v>
      </c>
      <c r="K400">
        <v>13</v>
      </c>
      <c r="L400">
        <v>20</v>
      </c>
      <c r="M400" t="s">
        <v>30</v>
      </c>
      <c r="N400">
        <v>1</v>
      </c>
      <c r="O400" t="s">
        <v>129</v>
      </c>
      <c r="Q400" t="s">
        <v>156</v>
      </c>
      <c r="S400">
        <v>1</v>
      </c>
      <c r="T400" t="s">
        <v>264</v>
      </c>
      <c r="V400" t="s">
        <v>120</v>
      </c>
      <c r="X400" t="s">
        <v>150</v>
      </c>
      <c r="Z400">
        <v>20</v>
      </c>
      <c r="AA400" t="s">
        <v>1958</v>
      </c>
      <c r="AB400" t="s">
        <v>46</v>
      </c>
      <c r="AG400" t="s">
        <v>97</v>
      </c>
      <c r="AH400" t="s">
        <v>98</v>
      </c>
      <c r="AL400" t="s">
        <v>1115</v>
      </c>
      <c r="AM400" t="s">
        <v>144</v>
      </c>
      <c r="AO400">
        <v>6</v>
      </c>
      <c r="AP400">
        <v>3</v>
      </c>
      <c r="AR400">
        <v>12</v>
      </c>
      <c r="AS400" t="s">
        <v>1959</v>
      </c>
      <c r="AT400" t="s">
        <v>136</v>
      </c>
      <c r="AV400">
        <v>10</v>
      </c>
      <c r="AW400" t="s">
        <v>1960</v>
      </c>
      <c r="AX400" t="s">
        <v>1961</v>
      </c>
      <c r="AY400" t="s">
        <v>1962</v>
      </c>
      <c r="BA400" t="s">
        <v>1962</v>
      </c>
    </row>
    <row r="401" spans="1:57" x14ac:dyDescent="0.25">
      <c r="A401">
        <v>399</v>
      </c>
      <c r="C401" s="32" t="s">
        <v>71</v>
      </c>
      <c r="D401" s="32" t="s">
        <v>72</v>
      </c>
      <c r="E401" s="32" t="s">
        <v>73</v>
      </c>
      <c r="H401" s="17">
        <v>22</v>
      </c>
      <c r="I401">
        <v>5</v>
      </c>
      <c r="J401">
        <v>0</v>
      </c>
      <c r="K401">
        <v>8</v>
      </c>
      <c r="L401">
        <v>10</v>
      </c>
      <c r="M401" t="s">
        <v>33</v>
      </c>
      <c r="N401">
        <v>1</v>
      </c>
      <c r="S401">
        <v>0</v>
      </c>
      <c r="AB401" t="s">
        <v>45</v>
      </c>
      <c r="AE401" t="s">
        <v>95</v>
      </c>
      <c r="AK401" t="s">
        <v>101</v>
      </c>
      <c r="AO401">
        <v>0</v>
      </c>
      <c r="AT401" t="s">
        <v>126</v>
      </c>
      <c r="AV401">
        <v>8</v>
      </c>
      <c r="AW401" t="s">
        <v>1963</v>
      </c>
      <c r="AX401" t="s">
        <v>1964</v>
      </c>
      <c r="AY401" t="s">
        <v>1965</v>
      </c>
      <c r="AZ401">
        <v>1</v>
      </c>
      <c r="BA401" t="s">
        <v>1965</v>
      </c>
      <c r="BB401">
        <v>1</v>
      </c>
      <c r="BC401">
        <v>1</v>
      </c>
      <c r="BD401">
        <v>1</v>
      </c>
      <c r="BE401">
        <v>1</v>
      </c>
    </row>
    <row r="402" spans="1:57" x14ac:dyDescent="0.25">
      <c r="A402">
        <v>400</v>
      </c>
      <c r="B402" s="32" t="s">
        <v>70</v>
      </c>
      <c r="C402" s="32" t="s">
        <v>71</v>
      </c>
      <c r="F402" s="32" t="s">
        <v>74</v>
      </c>
      <c r="H402" s="17">
        <v>0</v>
      </c>
      <c r="I402">
        <v>7</v>
      </c>
      <c r="J402">
        <v>30</v>
      </c>
      <c r="K402">
        <v>12</v>
      </c>
      <c r="L402">
        <v>25</v>
      </c>
      <c r="M402" t="s">
        <v>26</v>
      </c>
      <c r="N402">
        <v>0</v>
      </c>
      <c r="O402" t="s">
        <v>436</v>
      </c>
      <c r="Q402" t="s">
        <v>160</v>
      </c>
      <c r="S402">
        <v>1</v>
      </c>
      <c r="T402" t="s">
        <v>511</v>
      </c>
      <c r="V402" t="s">
        <v>120</v>
      </c>
      <c r="X402" t="s">
        <v>354</v>
      </c>
      <c r="Z402">
        <v>6</v>
      </c>
      <c r="AA402" t="s">
        <v>1966</v>
      </c>
      <c r="AB402" t="s">
        <v>46</v>
      </c>
      <c r="AE402" t="s">
        <v>95</v>
      </c>
      <c r="AM402" t="s">
        <v>144</v>
      </c>
      <c r="AO402">
        <v>4</v>
      </c>
      <c r="AP402">
        <v>4</v>
      </c>
      <c r="AR402">
        <v>25</v>
      </c>
      <c r="AS402" t="s">
        <v>1967</v>
      </c>
      <c r="AU402" t="s">
        <v>1186</v>
      </c>
      <c r="AV402">
        <v>7</v>
      </c>
      <c r="AW402" t="s">
        <v>1968</v>
      </c>
      <c r="AY402" t="s">
        <v>1969</v>
      </c>
      <c r="AZ402">
        <v>0</v>
      </c>
      <c r="BA402" t="s">
        <v>1969</v>
      </c>
      <c r="BB402">
        <v>0</v>
      </c>
      <c r="BC402">
        <v>0</v>
      </c>
      <c r="BD402">
        <v>0</v>
      </c>
      <c r="BE402">
        <v>0</v>
      </c>
    </row>
    <row r="403" spans="1:57" x14ac:dyDescent="0.25">
      <c r="A403">
        <v>401</v>
      </c>
      <c r="B403" s="32" t="s">
        <v>70</v>
      </c>
      <c r="C403" s="32" t="s">
        <v>71</v>
      </c>
      <c r="F403" s="32" t="s">
        <v>74</v>
      </c>
      <c r="H403" s="17">
        <v>43</v>
      </c>
      <c r="I403">
        <v>7</v>
      </c>
      <c r="J403">
        <v>100</v>
      </c>
      <c r="K403">
        <v>11</v>
      </c>
      <c r="L403">
        <v>6</v>
      </c>
      <c r="M403" t="s">
        <v>25</v>
      </c>
      <c r="N403">
        <v>0</v>
      </c>
      <c r="O403" t="s">
        <v>177</v>
      </c>
      <c r="Q403" t="s">
        <v>160</v>
      </c>
      <c r="S403">
        <v>1</v>
      </c>
      <c r="T403" t="s">
        <v>75</v>
      </c>
      <c r="W403" t="s">
        <v>1970</v>
      </c>
      <c r="X403" t="s">
        <v>465</v>
      </c>
      <c r="Z403">
        <v>3</v>
      </c>
      <c r="AA403" t="s">
        <v>1971</v>
      </c>
      <c r="AB403" t="s">
        <v>44</v>
      </c>
      <c r="AF403" t="s">
        <v>96</v>
      </c>
      <c r="AM403" t="s">
        <v>133</v>
      </c>
      <c r="AO403">
        <v>5</v>
      </c>
      <c r="AP403">
        <v>5</v>
      </c>
      <c r="AR403">
        <v>130</v>
      </c>
      <c r="AS403" t="s">
        <v>1972</v>
      </c>
      <c r="AT403" t="s">
        <v>136</v>
      </c>
      <c r="AV403">
        <v>7</v>
      </c>
      <c r="AW403" t="s">
        <v>1973</v>
      </c>
      <c r="AX403" t="s">
        <v>1974</v>
      </c>
      <c r="AZ403">
        <v>1</v>
      </c>
      <c r="BB403">
        <v>1</v>
      </c>
      <c r="BC403">
        <v>1</v>
      </c>
      <c r="BD403">
        <v>1</v>
      </c>
      <c r="BE403">
        <v>1</v>
      </c>
    </row>
    <row r="404" spans="1:57" x14ac:dyDescent="0.25">
      <c r="A404">
        <v>402</v>
      </c>
      <c r="C404" s="32" t="s">
        <v>71</v>
      </c>
      <c r="H404" s="17">
        <v>28</v>
      </c>
      <c r="I404">
        <v>7</v>
      </c>
      <c r="J404">
        <v>10</v>
      </c>
      <c r="K404">
        <v>10</v>
      </c>
      <c r="L404">
        <v>15</v>
      </c>
      <c r="M404" t="s">
        <v>29</v>
      </c>
      <c r="N404">
        <v>1</v>
      </c>
      <c r="S404">
        <v>1</v>
      </c>
      <c r="T404" t="s">
        <v>264</v>
      </c>
      <c r="V404" t="s">
        <v>167</v>
      </c>
      <c r="X404" t="s">
        <v>150</v>
      </c>
      <c r="Z404">
        <v>6</v>
      </c>
      <c r="AA404" t="s">
        <v>1975</v>
      </c>
      <c r="AB404" t="s">
        <v>46</v>
      </c>
      <c r="AF404" t="s">
        <v>96</v>
      </c>
      <c r="AM404" t="s">
        <v>123</v>
      </c>
      <c r="AO404">
        <v>4</v>
      </c>
      <c r="AP404">
        <v>4</v>
      </c>
      <c r="AR404">
        <v>10</v>
      </c>
      <c r="AS404" t="s">
        <v>1976</v>
      </c>
      <c r="AT404" t="s">
        <v>136</v>
      </c>
      <c r="AV404">
        <v>10</v>
      </c>
      <c r="AW404" t="s">
        <v>1977</v>
      </c>
      <c r="AX404" t="s">
        <v>1978</v>
      </c>
      <c r="AZ404">
        <v>1</v>
      </c>
      <c r="BB404">
        <v>1</v>
      </c>
      <c r="BC404">
        <v>1</v>
      </c>
      <c r="BD404">
        <v>1</v>
      </c>
      <c r="BE404">
        <v>1</v>
      </c>
    </row>
    <row r="405" spans="1:57" ht="409.5" x14ac:dyDescent="0.25">
      <c r="A405">
        <v>403</v>
      </c>
      <c r="B405" s="32" t="s">
        <v>70</v>
      </c>
      <c r="C405" s="32" t="s">
        <v>71</v>
      </c>
      <c r="F405" s="32" t="s">
        <v>74</v>
      </c>
      <c r="H405" s="17">
        <v>31</v>
      </c>
      <c r="I405">
        <v>8</v>
      </c>
      <c r="J405">
        <v>45</v>
      </c>
      <c r="K405">
        <v>12</v>
      </c>
      <c r="L405">
        <v>2</v>
      </c>
      <c r="M405" t="s">
        <v>31</v>
      </c>
      <c r="N405">
        <v>1</v>
      </c>
      <c r="S405">
        <v>1</v>
      </c>
      <c r="T405" t="s">
        <v>200</v>
      </c>
      <c r="V405" t="s">
        <v>120</v>
      </c>
      <c r="X405" t="s">
        <v>209</v>
      </c>
      <c r="Z405">
        <v>2</v>
      </c>
      <c r="AA405" t="s">
        <v>1979</v>
      </c>
      <c r="AB405" t="s">
        <v>44</v>
      </c>
      <c r="AE405" t="s">
        <v>95</v>
      </c>
      <c r="AM405" t="s">
        <v>133</v>
      </c>
      <c r="AO405">
        <v>6</v>
      </c>
      <c r="AP405">
        <v>4</v>
      </c>
      <c r="AR405">
        <v>35</v>
      </c>
      <c r="AS405" s="16" t="s">
        <v>1980</v>
      </c>
      <c r="AT405" t="s">
        <v>136</v>
      </c>
      <c r="AV405">
        <v>9</v>
      </c>
      <c r="AW405" t="s">
        <v>137</v>
      </c>
      <c r="AX405" t="s">
        <v>1981</v>
      </c>
      <c r="AZ405">
        <v>1</v>
      </c>
      <c r="BB405">
        <v>1</v>
      </c>
      <c r="BC405">
        <v>1</v>
      </c>
      <c r="BD405">
        <v>1</v>
      </c>
      <c r="BE405">
        <v>1</v>
      </c>
    </row>
    <row r="406" spans="1:57" x14ac:dyDescent="0.25">
      <c r="A406">
        <v>404</v>
      </c>
      <c r="B406" s="32" t="s">
        <v>70</v>
      </c>
      <c r="D406" s="32" t="s">
        <v>72</v>
      </c>
      <c r="E406" s="32" t="s">
        <v>73</v>
      </c>
      <c r="F406" s="32" t="s">
        <v>74</v>
      </c>
      <c r="H406" s="17">
        <v>26</v>
      </c>
      <c r="I406">
        <v>7</v>
      </c>
      <c r="J406">
        <v>60</v>
      </c>
      <c r="K406">
        <v>8</v>
      </c>
      <c r="L406">
        <v>2</v>
      </c>
      <c r="M406" t="s">
        <v>26</v>
      </c>
      <c r="N406">
        <v>0</v>
      </c>
      <c r="O406" t="s">
        <v>129</v>
      </c>
      <c r="Q406" t="s">
        <v>118</v>
      </c>
      <c r="S406">
        <v>1</v>
      </c>
      <c r="T406" t="s">
        <v>222</v>
      </c>
      <c r="V406" t="s">
        <v>398</v>
      </c>
      <c r="X406" t="s">
        <v>539</v>
      </c>
      <c r="Z406">
        <v>2</v>
      </c>
      <c r="AA406" t="s">
        <v>1982</v>
      </c>
      <c r="AB406" t="s">
        <v>44</v>
      </c>
      <c r="AG406" t="s">
        <v>97</v>
      </c>
      <c r="AM406" t="s">
        <v>144</v>
      </c>
      <c r="AO406">
        <v>5</v>
      </c>
      <c r="AP406">
        <v>3</v>
      </c>
      <c r="AR406">
        <v>10</v>
      </c>
      <c r="AS406" t="s">
        <v>1983</v>
      </c>
      <c r="AT406" t="s">
        <v>136</v>
      </c>
      <c r="AV406">
        <v>10</v>
      </c>
      <c r="AW406" t="s">
        <v>1984</v>
      </c>
      <c r="AX406" t="s">
        <v>1985</v>
      </c>
      <c r="AY406" t="s">
        <v>1986</v>
      </c>
      <c r="AZ406">
        <v>1</v>
      </c>
      <c r="BA406" t="s">
        <v>1986</v>
      </c>
      <c r="BB406">
        <v>1</v>
      </c>
      <c r="BC406">
        <v>1</v>
      </c>
      <c r="BD406">
        <v>1</v>
      </c>
      <c r="BE406">
        <v>1</v>
      </c>
    </row>
    <row r="407" spans="1:57" x14ac:dyDescent="0.25">
      <c r="A407">
        <v>405</v>
      </c>
      <c r="E407" s="32" t="s">
        <v>73</v>
      </c>
      <c r="F407" s="32" t="s">
        <v>74</v>
      </c>
      <c r="H407" s="17">
        <v>21</v>
      </c>
      <c r="I407">
        <v>4</v>
      </c>
      <c r="J407">
        <v>10</v>
      </c>
      <c r="K407">
        <v>10</v>
      </c>
      <c r="L407">
        <v>14</v>
      </c>
      <c r="M407" t="s">
        <v>33</v>
      </c>
      <c r="N407">
        <v>0</v>
      </c>
      <c r="O407" t="s">
        <v>129</v>
      </c>
      <c r="Q407" t="s">
        <v>156</v>
      </c>
      <c r="S407">
        <v>0</v>
      </c>
      <c r="AB407" t="s">
        <v>44</v>
      </c>
      <c r="AF407" t="s">
        <v>96</v>
      </c>
      <c r="AM407" t="s">
        <v>133</v>
      </c>
      <c r="AO407">
        <v>30</v>
      </c>
      <c r="AP407">
        <v>6</v>
      </c>
      <c r="AR407">
        <v>25</v>
      </c>
      <c r="AS407" t="s">
        <v>1987</v>
      </c>
      <c r="AT407" t="s">
        <v>126</v>
      </c>
      <c r="AV407">
        <v>9</v>
      </c>
      <c r="AW407" t="s">
        <v>1988</v>
      </c>
      <c r="AX407" t="s">
        <v>1989</v>
      </c>
      <c r="AZ407">
        <v>1</v>
      </c>
      <c r="BB407">
        <v>1</v>
      </c>
      <c r="BC407">
        <v>1</v>
      </c>
      <c r="BD407">
        <v>1</v>
      </c>
      <c r="BE407">
        <v>1</v>
      </c>
    </row>
    <row r="408" spans="1:57" x14ac:dyDescent="0.25">
      <c r="A408">
        <v>406</v>
      </c>
      <c r="B408" s="32" t="s">
        <v>70</v>
      </c>
      <c r="F408" s="32" t="s">
        <v>74</v>
      </c>
      <c r="H408" s="17">
        <v>33</v>
      </c>
      <c r="I408">
        <v>8</v>
      </c>
      <c r="J408">
        <v>60</v>
      </c>
      <c r="K408">
        <v>10</v>
      </c>
      <c r="L408">
        <v>20</v>
      </c>
      <c r="M408" t="s">
        <v>25</v>
      </c>
      <c r="N408">
        <v>0</v>
      </c>
      <c r="O408" t="s">
        <v>129</v>
      </c>
      <c r="Q408" t="s">
        <v>130</v>
      </c>
      <c r="S408">
        <v>1</v>
      </c>
      <c r="T408" t="s">
        <v>131</v>
      </c>
      <c r="V408" t="s">
        <v>167</v>
      </c>
      <c r="X408" t="s">
        <v>121</v>
      </c>
      <c r="Z408">
        <v>6</v>
      </c>
      <c r="AA408" t="s">
        <v>1990</v>
      </c>
      <c r="AB408" t="s">
        <v>46</v>
      </c>
      <c r="AH408" t="s">
        <v>98</v>
      </c>
      <c r="AM408" t="s">
        <v>133</v>
      </c>
      <c r="AO408">
        <v>3</v>
      </c>
      <c r="AP408">
        <v>5</v>
      </c>
      <c r="AR408">
        <v>6</v>
      </c>
      <c r="AS408" t="s">
        <v>1991</v>
      </c>
      <c r="AT408" t="s">
        <v>136</v>
      </c>
      <c r="AV408">
        <v>8</v>
      </c>
      <c r="AW408" t="s">
        <v>1992</v>
      </c>
      <c r="AZ408">
        <v>0</v>
      </c>
      <c r="BB408">
        <v>0</v>
      </c>
      <c r="BC408">
        <v>0</v>
      </c>
      <c r="BD408">
        <v>0</v>
      </c>
      <c r="BE408">
        <v>0</v>
      </c>
    </row>
    <row r="409" spans="1:57" x14ac:dyDescent="0.25">
      <c r="A409">
        <v>407</v>
      </c>
      <c r="C409" s="32" t="s">
        <v>71</v>
      </c>
      <c r="F409" s="32" t="s">
        <v>74</v>
      </c>
      <c r="H409" s="17">
        <v>26</v>
      </c>
      <c r="I409">
        <v>6</v>
      </c>
      <c r="J409">
        <v>50</v>
      </c>
      <c r="K409">
        <v>12</v>
      </c>
      <c r="L409">
        <v>2</v>
      </c>
      <c r="M409" t="s">
        <v>24</v>
      </c>
      <c r="N409">
        <v>0</v>
      </c>
      <c r="O409" t="s">
        <v>129</v>
      </c>
      <c r="Q409" t="s">
        <v>118</v>
      </c>
      <c r="S409">
        <v>1</v>
      </c>
      <c r="T409" t="s">
        <v>264</v>
      </c>
      <c r="V409" t="s">
        <v>141</v>
      </c>
      <c r="X409" t="s">
        <v>694</v>
      </c>
      <c r="Z409">
        <v>3</v>
      </c>
      <c r="AA409" t="s">
        <v>1993</v>
      </c>
      <c r="AB409" t="s">
        <v>44</v>
      </c>
      <c r="AF409" t="s">
        <v>96</v>
      </c>
      <c r="AM409" t="s">
        <v>144</v>
      </c>
      <c r="AO409">
        <v>6</v>
      </c>
      <c r="AP409">
        <v>6</v>
      </c>
      <c r="AR409">
        <v>220</v>
      </c>
      <c r="AS409" t="s">
        <v>1994</v>
      </c>
      <c r="AT409" t="s">
        <v>126</v>
      </c>
      <c r="AV409">
        <v>10</v>
      </c>
      <c r="AW409" t="s">
        <v>1995</v>
      </c>
      <c r="AX409" t="s">
        <v>1996</v>
      </c>
      <c r="AZ409">
        <v>0</v>
      </c>
      <c r="BB409">
        <v>0</v>
      </c>
      <c r="BC409">
        <v>0</v>
      </c>
      <c r="BD409">
        <v>0</v>
      </c>
      <c r="BE409">
        <v>0</v>
      </c>
    </row>
    <row r="410" spans="1:57" x14ac:dyDescent="0.25">
      <c r="A410">
        <v>408</v>
      </c>
      <c r="D410" s="32" t="s">
        <v>72</v>
      </c>
      <c r="E410" s="32" t="s">
        <v>73</v>
      </c>
      <c r="F410" s="32" t="s">
        <v>74</v>
      </c>
      <c r="H410" s="17">
        <v>28</v>
      </c>
      <c r="I410">
        <v>7</v>
      </c>
      <c r="J410">
        <v>180</v>
      </c>
      <c r="K410">
        <v>8</v>
      </c>
      <c r="L410">
        <v>30</v>
      </c>
      <c r="M410" t="s">
        <v>32</v>
      </c>
      <c r="N410">
        <v>0</v>
      </c>
      <c r="O410" t="s">
        <v>117</v>
      </c>
      <c r="Q410" t="s">
        <v>118</v>
      </c>
      <c r="S410">
        <v>1</v>
      </c>
      <c r="T410" t="s">
        <v>222</v>
      </c>
      <c r="V410" t="s">
        <v>167</v>
      </c>
      <c r="X410" t="s">
        <v>465</v>
      </c>
      <c r="Z410">
        <v>2</v>
      </c>
      <c r="AA410" t="s">
        <v>1997</v>
      </c>
      <c r="AB410" t="s">
        <v>46</v>
      </c>
      <c r="AH410" t="s">
        <v>98</v>
      </c>
      <c r="AM410" t="s">
        <v>133</v>
      </c>
      <c r="AO410">
        <v>4</v>
      </c>
      <c r="AP410">
        <v>3</v>
      </c>
      <c r="AR410">
        <v>10</v>
      </c>
      <c r="AS410" t="s">
        <v>1998</v>
      </c>
      <c r="AT410" t="s">
        <v>136</v>
      </c>
      <c r="AV410">
        <v>9</v>
      </c>
      <c r="AW410" t="s">
        <v>1999</v>
      </c>
      <c r="AX410" t="s">
        <v>2000</v>
      </c>
      <c r="AZ410">
        <v>1</v>
      </c>
      <c r="BB410">
        <v>1</v>
      </c>
      <c r="BC410">
        <v>1</v>
      </c>
      <c r="BD410">
        <v>1</v>
      </c>
      <c r="BE410">
        <v>1</v>
      </c>
    </row>
    <row r="411" spans="1:57" x14ac:dyDescent="0.25">
      <c r="A411">
        <v>409</v>
      </c>
      <c r="F411" s="32" t="s">
        <v>74</v>
      </c>
      <c r="H411" s="17">
        <v>118</v>
      </c>
      <c r="I411">
        <v>45</v>
      </c>
      <c r="J411">
        <v>180</v>
      </c>
      <c r="K411">
        <v>6</v>
      </c>
      <c r="L411">
        <v>5</v>
      </c>
      <c r="M411" t="s">
        <v>31</v>
      </c>
      <c r="N411">
        <v>0</v>
      </c>
      <c r="O411" t="s">
        <v>436</v>
      </c>
      <c r="Q411" t="s">
        <v>156</v>
      </c>
      <c r="S411">
        <v>1</v>
      </c>
      <c r="T411" t="s">
        <v>208</v>
      </c>
      <c r="V411" t="s">
        <v>149</v>
      </c>
      <c r="X411" t="s">
        <v>465</v>
      </c>
      <c r="Z411">
        <v>27</v>
      </c>
      <c r="AA411" t="s">
        <v>2001</v>
      </c>
      <c r="AB411" t="s">
        <v>46</v>
      </c>
      <c r="AF411" t="s">
        <v>96</v>
      </c>
      <c r="AM411" t="s">
        <v>133</v>
      </c>
      <c r="AO411">
        <v>6</v>
      </c>
      <c r="AP411">
        <v>6</v>
      </c>
      <c r="AR411">
        <v>20</v>
      </c>
      <c r="AS411" t="s">
        <v>2002</v>
      </c>
      <c r="AT411" t="s">
        <v>136</v>
      </c>
      <c r="AV411">
        <v>10</v>
      </c>
      <c r="AW411" t="s">
        <v>2003</v>
      </c>
      <c r="AX411" t="s">
        <v>2004</v>
      </c>
      <c r="AZ411">
        <v>0</v>
      </c>
      <c r="BB411">
        <v>0</v>
      </c>
      <c r="BC411">
        <v>0</v>
      </c>
      <c r="BD411">
        <v>0</v>
      </c>
      <c r="BE411">
        <v>0</v>
      </c>
    </row>
    <row r="412" spans="1:57" ht="409.5" x14ac:dyDescent="0.25">
      <c r="A412">
        <v>410</v>
      </c>
      <c r="C412" s="32" t="s">
        <v>71</v>
      </c>
      <c r="F412" s="32" t="s">
        <v>74</v>
      </c>
      <c r="H412" s="17">
        <v>48</v>
      </c>
      <c r="I412">
        <v>7</v>
      </c>
      <c r="J412">
        <v>90</v>
      </c>
      <c r="K412">
        <v>9</v>
      </c>
      <c r="L412">
        <v>5</v>
      </c>
      <c r="M412" t="s">
        <v>27</v>
      </c>
      <c r="N412">
        <v>1</v>
      </c>
      <c r="S412">
        <v>1</v>
      </c>
      <c r="T412" t="s">
        <v>264</v>
      </c>
      <c r="V412" t="s">
        <v>141</v>
      </c>
      <c r="X412" t="s">
        <v>150</v>
      </c>
      <c r="Z412">
        <v>21</v>
      </c>
      <c r="AB412" t="s">
        <v>44</v>
      </c>
      <c r="AH412" t="s">
        <v>98</v>
      </c>
      <c r="AM412" t="s">
        <v>133</v>
      </c>
      <c r="AO412">
        <v>5</v>
      </c>
      <c r="AP412">
        <v>5</v>
      </c>
      <c r="AR412">
        <v>36</v>
      </c>
      <c r="AS412" t="s">
        <v>2005</v>
      </c>
      <c r="AT412" t="s">
        <v>136</v>
      </c>
      <c r="AV412">
        <v>7</v>
      </c>
      <c r="AW412" s="16" t="s">
        <v>2006</v>
      </c>
      <c r="AX412" t="s">
        <v>2007</v>
      </c>
      <c r="AY412" t="s">
        <v>2008</v>
      </c>
      <c r="AZ412">
        <v>0</v>
      </c>
      <c r="BA412" t="s">
        <v>2008</v>
      </c>
      <c r="BB412">
        <v>0</v>
      </c>
      <c r="BC412">
        <v>0</v>
      </c>
      <c r="BD412">
        <v>0</v>
      </c>
      <c r="BE412">
        <v>0</v>
      </c>
    </row>
    <row r="413" spans="1:57" x14ac:dyDescent="0.25">
      <c r="A413">
        <v>411</v>
      </c>
      <c r="C413" s="32" t="s">
        <v>71</v>
      </c>
      <c r="F413" s="32" t="s">
        <v>74</v>
      </c>
      <c r="H413" s="17">
        <v>30</v>
      </c>
      <c r="I413">
        <v>7</v>
      </c>
      <c r="J413">
        <v>40</v>
      </c>
      <c r="K413">
        <v>10</v>
      </c>
      <c r="L413">
        <v>12</v>
      </c>
      <c r="M413" t="s">
        <v>23</v>
      </c>
      <c r="N413">
        <v>0</v>
      </c>
      <c r="O413" t="s">
        <v>117</v>
      </c>
      <c r="Q413" t="s">
        <v>156</v>
      </c>
      <c r="S413">
        <v>1</v>
      </c>
      <c r="T413" t="s">
        <v>208</v>
      </c>
      <c r="V413" t="s">
        <v>120</v>
      </c>
      <c r="X413" t="s">
        <v>404</v>
      </c>
      <c r="Z413">
        <v>3</v>
      </c>
      <c r="AA413" t="s">
        <v>2009</v>
      </c>
      <c r="AB413" t="s">
        <v>48</v>
      </c>
      <c r="AG413" t="s">
        <v>97</v>
      </c>
      <c r="AM413" t="s">
        <v>123</v>
      </c>
      <c r="AO413">
        <v>4</v>
      </c>
      <c r="AP413">
        <v>3</v>
      </c>
      <c r="AR413">
        <v>5</v>
      </c>
      <c r="AS413" t="s">
        <v>2010</v>
      </c>
      <c r="AT413" t="s">
        <v>136</v>
      </c>
      <c r="AV413">
        <v>10</v>
      </c>
      <c r="AW413" t="s">
        <v>2011</v>
      </c>
      <c r="AX413" t="s">
        <v>2012</v>
      </c>
      <c r="AZ413">
        <v>1</v>
      </c>
      <c r="BB413">
        <v>1</v>
      </c>
      <c r="BC413">
        <v>1</v>
      </c>
      <c r="BD413">
        <v>1</v>
      </c>
      <c r="BE413">
        <v>1</v>
      </c>
    </row>
    <row r="414" spans="1:57" x14ac:dyDescent="0.25">
      <c r="A414">
        <v>412</v>
      </c>
      <c r="C414" s="32" t="s">
        <v>71</v>
      </c>
      <c r="H414" s="17">
        <v>25</v>
      </c>
      <c r="I414">
        <v>7</v>
      </c>
      <c r="J414">
        <v>40</v>
      </c>
      <c r="K414">
        <v>10</v>
      </c>
      <c r="L414">
        <v>10</v>
      </c>
      <c r="M414" t="s">
        <v>23</v>
      </c>
      <c r="N414">
        <v>0</v>
      </c>
      <c r="O414" t="s">
        <v>117</v>
      </c>
      <c r="Q414" t="s">
        <v>160</v>
      </c>
      <c r="S414">
        <v>1</v>
      </c>
      <c r="T414" t="s">
        <v>264</v>
      </c>
      <c r="V414" t="s">
        <v>141</v>
      </c>
      <c r="X414" t="s">
        <v>150</v>
      </c>
      <c r="Z414">
        <v>3</v>
      </c>
      <c r="AA414" t="s">
        <v>2013</v>
      </c>
      <c r="AB414" t="s">
        <v>44</v>
      </c>
      <c r="AG414" t="s">
        <v>97</v>
      </c>
      <c r="AM414" t="s">
        <v>133</v>
      </c>
      <c r="AO414">
        <v>8</v>
      </c>
      <c r="AP414">
        <v>3</v>
      </c>
      <c r="AR414">
        <v>12</v>
      </c>
      <c r="AS414" t="s">
        <v>2014</v>
      </c>
      <c r="AT414" t="s">
        <v>136</v>
      </c>
      <c r="AV414">
        <v>7</v>
      </c>
      <c r="AW414" t="s">
        <v>2015</v>
      </c>
      <c r="AX414" t="s">
        <v>2016</v>
      </c>
      <c r="AY414" t="s">
        <v>193</v>
      </c>
      <c r="AZ414">
        <v>1</v>
      </c>
      <c r="BA414" t="s">
        <v>193</v>
      </c>
      <c r="BB414">
        <v>1</v>
      </c>
      <c r="BC414">
        <v>1</v>
      </c>
      <c r="BD414">
        <v>1</v>
      </c>
      <c r="BE414">
        <v>1</v>
      </c>
    </row>
    <row r="415" spans="1:57" x14ac:dyDescent="0.25">
      <c r="A415">
        <v>413</v>
      </c>
      <c r="C415" s="32" t="s">
        <v>71</v>
      </c>
      <c r="F415" s="32" t="s">
        <v>74</v>
      </c>
      <c r="H415" s="17">
        <v>26</v>
      </c>
      <c r="I415">
        <v>7</v>
      </c>
      <c r="J415">
        <v>30</v>
      </c>
      <c r="K415">
        <v>10</v>
      </c>
      <c r="L415">
        <v>20</v>
      </c>
      <c r="M415" t="s">
        <v>30</v>
      </c>
      <c r="N415">
        <v>0</v>
      </c>
      <c r="O415" t="s">
        <v>117</v>
      </c>
      <c r="Q415" t="s">
        <v>156</v>
      </c>
      <c r="S415">
        <v>1</v>
      </c>
      <c r="T415" t="s">
        <v>264</v>
      </c>
      <c r="V415" t="s">
        <v>141</v>
      </c>
      <c r="X415" t="s">
        <v>150</v>
      </c>
      <c r="Z415">
        <v>6</v>
      </c>
      <c r="AA415" t="s">
        <v>2017</v>
      </c>
      <c r="AB415" t="s">
        <v>46</v>
      </c>
      <c r="AH415" t="s">
        <v>98</v>
      </c>
      <c r="AM415" t="s">
        <v>133</v>
      </c>
      <c r="AO415">
        <v>15</v>
      </c>
      <c r="AP415">
        <v>4</v>
      </c>
      <c r="AR415">
        <v>8</v>
      </c>
      <c r="AS415" t="s">
        <v>2018</v>
      </c>
      <c r="AT415" t="s">
        <v>136</v>
      </c>
      <c r="AV415">
        <v>10</v>
      </c>
      <c r="AW415" t="s">
        <v>2019</v>
      </c>
      <c r="AX415" t="s">
        <v>2020</v>
      </c>
      <c r="AY415" t="s">
        <v>2021</v>
      </c>
      <c r="AZ415">
        <v>1</v>
      </c>
      <c r="BA415" t="s">
        <v>2021</v>
      </c>
      <c r="BB415">
        <v>1</v>
      </c>
      <c r="BC415">
        <v>1</v>
      </c>
      <c r="BD415">
        <v>1</v>
      </c>
      <c r="BE415">
        <v>1</v>
      </c>
    </row>
    <row r="416" spans="1:57" x14ac:dyDescent="0.25">
      <c r="A416">
        <v>414</v>
      </c>
      <c r="C416" s="32" t="s">
        <v>71</v>
      </c>
      <c r="H416" s="17">
        <v>26</v>
      </c>
      <c r="I416">
        <v>7</v>
      </c>
      <c r="J416">
        <v>60</v>
      </c>
      <c r="K416">
        <v>12</v>
      </c>
      <c r="L416">
        <v>10</v>
      </c>
      <c r="M416" t="s">
        <v>23</v>
      </c>
      <c r="N416">
        <v>0</v>
      </c>
      <c r="O416" t="s">
        <v>117</v>
      </c>
      <c r="Q416" t="s">
        <v>118</v>
      </c>
      <c r="S416">
        <v>1</v>
      </c>
      <c r="T416" t="s">
        <v>200</v>
      </c>
      <c r="V416" t="s">
        <v>141</v>
      </c>
      <c r="X416" t="s">
        <v>281</v>
      </c>
      <c r="Z416">
        <v>2</v>
      </c>
      <c r="AA416" t="s">
        <v>501</v>
      </c>
      <c r="AB416" t="s">
        <v>46</v>
      </c>
      <c r="AF416" t="s">
        <v>96</v>
      </c>
      <c r="AM416" t="s">
        <v>144</v>
      </c>
      <c r="AO416">
        <v>3</v>
      </c>
      <c r="AP416">
        <v>2</v>
      </c>
      <c r="AR416">
        <v>4</v>
      </c>
      <c r="AS416" t="s">
        <v>2022</v>
      </c>
      <c r="AT416" t="s">
        <v>126</v>
      </c>
      <c r="AV416">
        <v>9</v>
      </c>
      <c r="AW416" t="s">
        <v>2023</v>
      </c>
      <c r="AX416" t="s">
        <v>2024</v>
      </c>
      <c r="AY416" t="s">
        <v>2025</v>
      </c>
      <c r="AZ416">
        <v>0</v>
      </c>
      <c r="BA416" t="s">
        <v>2025</v>
      </c>
      <c r="BB416">
        <v>0</v>
      </c>
      <c r="BC416">
        <v>0</v>
      </c>
      <c r="BD416">
        <v>0</v>
      </c>
      <c r="BE416">
        <v>0</v>
      </c>
    </row>
    <row r="417" spans="1:57" x14ac:dyDescent="0.25">
      <c r="A417">
        <v>415</v>
      </c>
      <c r="B417" s="32" t="s">
        <v>70</v>
      </c>
      <c r="H417" s="17">
        <v>21</v>
      </c>
      <c r="I417">
        <v>5</v>
      </c>
      <c r="J417">
        <v>60</v>
      </c>
      <c r="K417">
        <v>8</v>
      </c>
      <c r="L417">
        <v>2</v>
      </c>
      <c r="M417" t="s">
        <v>33</v>
      </c>
      <c r="N417">
        <v>1</v>
      </c>
      <c r="S417">
        <v>0</v>
      </c>
      <c r="AB417" t="s">
        <v>45</v>
      </c>
      <c r="AE417" t="s">
        <v>95</v>
      </c>
      <c r="AM417" t="s">
        <v>123</v>
      </c>
      <c r="AO417">
        <v>5</v>
      </c>
      <c r="AP417">
        <v>6</v>
      </c>
      <c r="AR417">
        <v>72</v>
      </c>
      <c r="AS417" t="s">
        <v>2026</v>
      </c>
      <c r="AT417" t="s">
        <v>136</v>
      </c>
      <c r="AV417">
        <v>10</v>
      </c>
      <c r="AW417" t="s">
        <v>2027</v>
      </c>
      <c r="AX417" t="s">
        <v>2028</v>
      </c>
      <c r="AY417" t="s">
        <v>2029</v>
      </c>
      <c r="AZ417">
        <v>1</v>
      </c>
      <c r="BA417" t="s">
        <v>2029</v>
      </c>
      <c r="BB417">
        <v>1</v>
      </c>
      <c r="BC417">
        <v>1</v>
      </c>
      <c r="BD417">
        <v>1</v>
      </c>
      <c r="BE417">
        <v>1</v>
      </c>
    </row>
    <row r="418" spans="1:57" x14ac:dyDescent="0.25">
      <c r="A418">
        <v>416</v>
      </c>
      <c r="B418" s="32" t="s">
        <v>70</v>
      </c>
      <c r="C418" s="32" t="s">
        <v>71</v>
      </c>
      <c r="F418" s="32" t="s">
        <v>74</v>
      </c>
      <c r="H418" s="17">
        <v>32</v>
      </c>
      <c r="I418">
        <v>8</v>
      </c>
      <c r="J418">
        <v>30</v>
      </c>
      <c r="K418">
        <v>8</v>
      </c>
      <c r="L418">
        <v>3</v>
      </c>
      <c r="M418" t="s">
        <v>29</v>
      </c>
      <c r="N418">
        <v>1</v>
      </c>
      <c r="S418">
        <v>1</v>
      </c>
      <c r="T418" t="s">
        <v>148</v>
      </c>
      <c r="V418" t="s">
        <v>141</v>
      </c>
      <c r="X418" t="s">
        <v>150</v>
      </c>
      <c r="Z418">
        <v>7</v>
      </c>
      <c r="AA418" t="s">
        <v>250</v>
      </c>
      <c r="AB418" t="s">
        <v>46</v>
      </c>
      <c r="AG418" t="s">
        <v>97</v>
      </c>
      <c r="AM418" t="s">
        <v>133</v>
      </c>
      <c r="AO418">
        <v>6</v>
      </c>
      <c r="AP418">
        <v>6</v>
      </c>
      <c r="AR418">
        <v>15</v>
      </c>
      <c r="AS418" t="s">
        <v>2030</v>
      </c>
      <c r="AT418" t="s">
        <v>136</v>
      </c>
      <c r="AV418">
        <v>10</v>
      </c>
      <c r="AW418" t="s">
        <v>2031</v>
      </c>
      <c r="AX418" t="s">
        <v>2032</v>
      </c>
      <c r="AY418" t="s">
        <v>172</v>
      </c>
      <c r="AZ418">
        <v>0</v>
      </c>
      <c r="BA418" t="s">
        <v>172</v>
      </c>
      <c r="BB418">
        <v>0</v>
      </c>
      <c r="BC418">
        <v>0</v>
      </c>
      <c r="BD418">
        <v>0</v>
      </c>
      <c r="BE418">
        <v>0</v>
      </c>
    </row>
    <row r="419" spans="1:57" x14ac:dyDescent="0.25">
      <c r="A419">
        <v>417</v>
      </c>
      <c r="E419" s="32" t="s">
        <v>73</v>
      </c>
      <c r="H419" s="17">
        <v>21</v>
      </c>
      <c r="I419">
        <v>5</v>
      </c>
      <c r="J419">
        <v>40</v>
      </c>
      <c r="K419">
        <v>16</v>
      </c>
      <c r="L419">
        <v>12</v>
      </c>
      <c r="M419" t="s">
        <v>30</v>
      </c>
      <c r="N419">
        <v>1</v>
      </c>
      <c r="S419">
        <v>1</v>
      </c>
      <c r="T419" t="s">
        <v>96</v>
      </c>
      <c r="V419" t="s">
        <v>398</v>
      </c>
      <c r="X419" t="s">
        <v>121</v>
      </c>
      <c r="Z419">
        <v>1</v>
      </c>
      <c r="AA419" t="s">
        <v>1063</v>
      </c>
      <c r="AB419" t="s">
        <v>44</v>
      </c>
      <c r="AH419" t="s">
        <v>98</v>
      </c>
      <c r="AM419" t="s">
        <v>144</v>
      </c>
      <c r="AO419">
        <v>5</v>
      </c>
      <c r="AP419">
        <v>4</v>
      </c>
      <c r="AR419">
        <v>3</v>
      </c>
      <c r="AS419" t="s">
        <v>2033</v>
      </c>
      <c r="AT419" t="s">
        <v>136</v>
      </c>
      <c r="AV419">
        <v>10</v>
      </c>
      <c r="AW419" t="s">
        <v>2034</v>
      </c>
      <c r="AX419" t="s">
        <v>248</v>
      </c>
      <c r="AY419" t="s">
        <v>2035</v>
      </c>
      <c r="AZ419">
        <v>1</v>
      </c>
      <c r="BA419" t="s">
        <v>2035</v>
      </c>
      <c r="BB419">
        <v>1</v>
      </c>
      <c r="BC419">
        <v>1</v>
      </c>
      <c r="BD419">
        <v>1</v>
      </c>
      <c r="BE419">
        <v>1</v>
      </c>
    </row>
    <row r="420" spans="1:57" x14ac:dyDescent="0.25">
      <c r="A420">
        <v>418</v>
      </c>
      <c r="F420" s="32" t="s">
        <v>74</v>
      </c>
      <c r="H420" s="17">
        <v>33</v>
      </c>
      <c r="I420">
        <v>8</v>
      </c>
      <c r="J420">
        <v>180</v>
      </c>
      <c r="K420">
        <v>6</v>
      </c>
      <c r="L420">
        <v>200</v>
      </c>
      <c r="M420" t="s">
        <v>34</v>
      </c>
      <c r="N420">
        <v>0</v>
      </c>
      <c r="O420" t="s">
        <v>117</v>
      </c>
      <c r="Q420" t="s">
        <v>130</v>
      </c>
      <c r="S420">
        <v>1</v>
      </c>
      <c r="T420" t="s">
        <v>264</v>
      </c>
      <c r="V420" t="s">
        <v>141</v>
      </c>
      <c r="Y420" t="s">
        <v>1208</v>
      </c>
      <c r="Z420">
        <v>9</v>
      </c>
      <c r="AB420" t="s">
        <v>46</v>
      </c>
      <c r="AE420" t="s">
        <v>95</v>
      </c>
      <c r="AM420" t="s">
        <v>133</v>
      </c>
      <c r="AO420">
        <v>4</v>
      </c>
      <c r="AP420">
        <v>2</v>
      </c>
      <c r="AR420">
        <v>800</v>
      </c>
      <c r="AS420" t="s">
        <v>2036</v>
      </c>
      <c r="AT420" t="s">
        <v>136</v>
      </c>
      <c r="AV420">
        <v>9</v>
      </c>
      <c r="AW420" t="s">
        <v>1618</v>
      </c>
      <c r="AX420" t="s">
        <v>1618</v>
      </c>
      <c r="AZ420">
        <v>1</v>
      </c>
      <c r="BB420">
        <v>1</v>
      </c>
      <c r="BC420">
        <v>1</v>
      </c>
      <c r="BD420">
        <v>1</v>
      </c>
      <c r="BE420">
        <v>1</v>
      </c>
    </row>
    <row r="421" spans="1:57" x14ac:dyDescent="0.25">
      <c r="A421">
        <v>419</v>
      </c>
      <c r="C421" s="32" t="s">
        <v>71</v>
      </c>
      <c r="E421" s="32" t="s">
        <v>73</v>
      </c>
      <c r="F421" s="32" t="s">
        <v>74</v>
      </c>
      <c r="H421" s="17">
        <v>29</v>
      </c>
      <c r="I421">
        <v>7</v>
      </c>
      <c r="J421">
        <v>60</v>
      </c>
      <c r="L421">
        <v>12</v>
      </c>
      <c r="M421" t="s">
        <v>29</v>
      </c>
      <c r="N421">
        <v>0</v>
      </c>
      <c r="O421" t="s">
        <v>155</v>
      </c>
      <c r="Q421" t="s">
        <v>130</v>
      </c>
      <c r="S421">
        <v>1</v>
      </c>
      <c r="T421" t="s">
        <v>148</v>
      </c>
      <c r="V421" t="s">
        <v>141</v>
      </c>
      <c r="X421" t="s">
        <v>694</v>
      </c>
      <c r="Z421">
        <v>5</v>
      </c>
      <c r="AA421" t="s">
        <v>2037</v>
      </c>
      <c r="AB421" t="s">
        <v>46</v>
      </c>
      <c r="AE421" t="s">
        <v>95</v>
      </c>
      <c r="AG421" t="s">
        <v>97</v>
      </c>
      <c r="AM421" t="s">
        <v>133</v>
      </c>
      <c r="AO421">
        <v>11</v>
      </c>
      <c r="AP421">
        <v>6</v>
      </c>
      <c r="AR421">
        <v>400</v>
      </c>
      <c r="AS421" t="s">
        <v>2038</v>
      </c>
      <c r="AT421" t="s">
        <v>136</v>
      </c>
      <c r="AV421">
        <v>8</v>
      </c>
      <c r="AW421" t="s">
        <v>2039</v>
      </c>
      <c r="AZ421">
        <v>1</v>
      </c>
      <c r="BB421">
        <v>1</v>
      </c>
      <c r="BC421">
        <v>1</v>
      </c>
      <c r="BD421">
        <v>1</v>
      </c>
      <c r="BE421">
        <v>1</v>
      </c>
    </row>
    <row r="422" spans="1:57" ht="409.5" x14ac:dyDescent="0.25">
      <c r="A422">
        <v>420</v>
      </c>
      <c r="D422" s="32" t="s">
        <v>72</v>
      </c>
      <c r="E422" s="32" t="s">
        <v>73</v>
      </c>
      <c r="F422" s="32" t="s">
        <v>74</v>
      </c>
      <c r="H422" s="17">
        <v>24</v>
      </c>
      <c r="I422">
        <v>7</v>
      </c>
      <c r="J422">
        <v>3</v>
      </c>
      <c r="K422">
        <v>8</v>
      </c>
      <c r="L422">
        <v>6</v>
      </c>
      <c r="M422" t="s">
        <v>32</v>
      </c>
      <c r="N422">
        <v>1</v>
      </c>
      <c r="S422">
        <v>1</v>
      </c>
      <c r="T422" t="s">
        <v>200</v>
      </c>
      <c r="V422" t="s">
        <v>141</v>
      </c>
      <c r="X422" t="s">
        <v>179</v>
      </c>
      <c r="Z422">
        <v>1</v>
      </c>
      <c r="AB422" t="s">
        <v>44</v>
      </c>
      <c r="AG422" t="s">
        <v>97</v>
      </c>
      <c r="AM422" t="s">
        <v>133</v>
      </c>
      <c r="AO422">
        <v>3</v>
      </c>
      <c r="AQ422">
        <v>8</v>
      </c>
      <c r="AR422">
        <v>10</v>
      </c>
      <c r="AS422" s="16" t="s">
        <v>2040</v>
      </c>
      <c r="AT422" t="s">
        <v>126</v>
      </c>
      <c r="AV422">
        <v>9</v>
      </c>
      <c r="AW422" t="s">
        <v>2041</v>
      </c>
      <c r="AX422" t="s">
        <v>2042</v>
      </c>
      <c r="AY422" t="s">
        <v>2043</v>
      </c>
      <c r="AZ422">
        <v>1</v>
      </c>
      <c r="BA422" t="s">
        <v>2043</v>
      </c>
      <c r="BB422">
        <v>1</v>
      </c>
      <c r="BC422">
        <v>1</v>
      </c>
      <c r="BD422">
        <v>1</v>
      </c>
      <c r="BE422">
        <v>1</v>
      </c>
    </row>
    <row r="423" spans="1:57" x14ac:dyDescent="0.25">
      <c r="A423">
        <v>421</v>
      </c>
      <c r="B423" s="32" t="s">
        <v>70</v>
      </c>
      <c r="C423" s="32" t="s">
        <v>71</v>
      </c>
      <c r="D423" s="32" t="s">
        <v>72</v>
      </c>
      <c r="F423" s="32" t="s">
        <v>74</v>
      </c>
      <c r="H423" s="17">
        <v>22</v>
      </c>
      <c r="I423">
        <v>8</v>
      </c>
      <c r="J423">
        <v>0</v>
      </c>
      <c r="K423">
        <v>10</v>
      </c>
      <c r="L423">
        <v>2</v>
      </c>
      <c r="M423" t="s">
        <v>27</v>
      </c>
      <c r="N423">
        <v>0</v>
      </c>
      <c r="O423" t="s">
        <v>155</v>
      </c>
      <c r="Q423" t="s">
        <v>160</v>
      </c>
      <c r="S423">
        <v>0</v>
      </c>
      <c r="AB423" t="s">
        <v>44</v>
      </c>
      <c r="AF423" t="s">
        <v>96</v>
      </c>
      <c r="AL423" t="s">
        <v>1115</v>
      </c>
      <c r="AM423" t="s">
        <v>133</v>
      </c>
      <c r="AO423">
        <v>25</v>
      </c>
      <c r="AQ423">
        <v>10</v>
      </c>
      <c r="AR423">
        <v>12</v>
      </c>
      <c r="AS423" t="s">
        <v>2044</v>
      </c>
      <c r="AT423" t="s">
        <v>136</v>
      </c>
      <c r="AV423">
        <v>10</v>
      </c>
      <c r="AW423" t="s">
        <v>2045</v>
      </c>
      <c r="AX423" t="s">
        <v>2046</v>
      </c>
      <c r="AY423" t="s">
        <v>2047</v>
      </c>
      <c r="AZ423">
        <v>1</v>
      </c>
      <c r="BA423" t="s">
        <v>2047</v>
      </c>
      <c r="BB423">
        <v>1</v>
      </c>
      <c r="BC423">
        <v>1</v>
      </c>
      <c r="BD423">
        <v>1</v>
      </c>
      <c r="BE423">
        <v>1</v>
      </c>
    </row>
    <row r="424" spans="1:57" x14ac:dyDescent="0.25">
      <c r="A424">
        <v>422</v>
      </c>
      <c r="C424" s="32" t="s">
        <v>71</v>
      </c>
      <c r="F424" s="32" t="s">
        <v>74</v>
      </c>
      <c r="H424" s="17">
        <v>26</v>
      </c>
      <c r="I424">
        <v>7</v>
      </c>
      <c r="J424">
        <v>1</v>
      </c>
      <c r="K424">
        <v>10</v>
      </c>
      <c r="L424">
        <v>10</v>
      </c>
      <c r="M424" t="s">
        <v>34</v>
      </c>
      <c r="N424">
        <v>1</v>
      </c>
      <c r="S424">
        <v>1</v>
      </c>
      <c r="T424" t="s">
        <v>95</v>
      </c>
      <c r="V424" t="s">
        <v>141</v>
      </c>
      <c r="X424" t="s">
        <v>150</v>
      </c>
      <c r="Z424">
        <v>3</v>
      </c>
      <c r="AA424" t="s">
        <v>2048</v>
      </c>
      <c r="AB424" t="s">
        <v>44</v>
      </c>
      <c r="AH424" t="s">
        <v>98</v>
      </c>
      <c r="AM424" t="s">
        <v>133</v>
      </c>
      <c r="AO424">
        <v>15</v>
      </c>
      <c r="AP424">
        <v>3</v>
      </c>
      <c r="AR424">
        <v>20</v>
      </c>
      <c r="AS424" t="s">
        <v>2049</v>
      </c>
      <c r="AT424" t="s">
        <v>136</v>
      </c>
      <c r="AV424">
        <v>10</v>
      </c>
      <c r="AW424" t="s">
        <v>2050</v>
      </c>
      <c r="AX424" t="s">
        <v>2051</v>
      </c>
      <c r="AY424" t="s">
        <v>2052</v>
      </c>
      <c r="AZ424">
        <v>0</v>
      </c>
      <c r="BA424" t="s">
        <v>2052</v>
      </c>
      <c r="BB424">
        <v>0</v>
      </c>
      <c r="BC424">
        <v>0</v>
      </c>
      <c r="BD424">
        <v>0</v>
      </c>
      <c r="BE424">
        <v>0</v>
      </c>
    </row>
    <row r="425" spans="1:57" x14ac:dyDescent="0.25">
      <c r="A425">
        <v>423</v>
      </c>
      <c r="C425" s="32" t="s">
        <v>71</v>
      </c>
      <c r="E425" s="32" t="s">
        <v>73</v>
      </c>
      <c r="H425" s="17">
        <v>36</v>
      </c>
      <c r="I425">
        <v>6</v>
      </c>
      <c r="J425">
        <v>60</v>
      </c>
      <c r="K425">
        <v>7</v>
      </c>
      <c r="L425">
        <v>10</v>
      </c>
      <c r="M425" t="s">
        <v>27</v>
      </c>
      <c r="N425">
        <v>1</v>
      </c>
      <c r="S425">
        <v>1</v>
      </c>
      <c r="T425" t="s">
        <v>264</v>
      </c>
      <c r="V425" t="s">
        <v>167</v>
      </c>
      <c r="X425" t="s">
        <v>150</v>
      </c>
      <c r="Z425">
        <v>11</v>
      </c>
      <c r="AA425" t="s">
        <v>2053</v>
      </c>
      <c r="AB425" t="s">
        <v>46</v>
      </c>
      <c r="AG425" t="s">
        <v>97</v>
      </c>
      <c r="AM425" t="s">
        <v>144</v>
      </c>
      <c r="AO425">
        <v>4</v>
      </c>
      <c r="AP425">
        <v>4</v>
      </c>
      <c r="AR425">
        <v>10</v>
      </c>
      <c r="AS425" t="s">
        <v>2054</v>
      </c>
      <c r="AT425" t="s">
        <v>136</v>
      </c>
      <c r="AV425">
        <v>10</v>
      </c>
      <c r="AW425" t="s">
        <v>2055</v>
      </c>
      <c r="AX425" t="s">
        <v>2056</v>
      </c>
      <c r="AY425" t="s">
        <v>2057</v>
      </c>
      <c r="AZ425">
        <v>1</v>
      </c>
      <c r="BA425" t="s">
        <v>2057</v>
      </c>
      <c r="BB425">
        <v>1</v>
      </c>
      <c r="BC425">
        <v>1</v>
      </c>
      <c r="BD425">
        <v>1</v>
      </c>
      <c r="BE425">
        <v>1</v>
      </c>
    </row>
    <row r="426" spans="1:57" x14ac:dyDescent="0.25">
      <c r="A426">
        <v>424</v>
      </c>
      <c r="C426" s="32" t="s">
        <v>71</v>
      </c>
      <c r="E426" s="32" t="s">
        <v>73</v>
      </c>
      <c r="H426" s="17">
        <v>24</v>
      </c>
      <c r="I426">
        <v>5</v>
      </c>
      <c r="J426">
        <v>240</v>
      </c>
      <c r="K426">
        <v>6</v>
      </c>
      <c r="L426">
        <v>24</v>
      </c>
      <c r="M426" t="s">
        <v>33</v>
      </c>
      <c r="N426">
        <v>1</v>
      </c>
      <c r="S426">
        <v>1</v>
      </c>
      <c r="T426" t="s">
        <v>264</v>
      </c>
      <c r="V426" t="s">
        <v>167</v>
      </c>
      <c r="X426" t="s">
        <v>150</v>
      </c>
      <c r="Z426">
        <v>2</v>
      </c>
      <c r="AA426" t="s">
        <v>2058</v>
      </c>
      <c r="AB426" t="s">
        <v>47</v>
      </c>
      <c r="AH426" t="s">
        <v>98</v>
      </c>
      <c r="AM426" t="s">
        <v>123</v>
      </c>
      <c r="AO426">
        <v>4</v>
      </c>
      <c r="AP426">
        <v>4</v>
      </c>
      <c r="AR426">
        <v>12</v>
      </c>
      <c r="AS426" t="s">
        <v>2059</v>
      </c>
      <c r="AT426" t="s">
        <v>136</v>
      </c>
      <c r="AV426">
        <v>10</v>
      </c>
      <c r="AW426" t="s">
        <v>2060</v>
      </c>
      <c r="AZ426">
        <v>0</v>
      </c>
      <c r="BB426">
        <v>0</v>
      </c>
      <c r="BC426">
        <v>0</v>
      </c>
      <c r="BD426">
        <v>0</v>
      </c>
      <c r="BE426">
        <v>0</v>
      </c>
    </row>
    <row r="427" spans="1:57" x14ac:dyDescent="0.25">
      <c r="A427">
        <v>425</v>
      </c>
      <c r="B427" s="32" t="s">
        <v>70</v>
      </c>
      <c r="H427" s="17">
        <v>56</v>
      </c>
      <c r="I427">
        <v>7</v>
      </c>
      <c r="J427">
        <v>0</v>
      </c>
      <c r="K427">
        <v>8</v>
      </c>
      <c r="L427">
        <v>15</v>
      </c>
      <c r="M427" t="s">
        <v>29</v>
      </c>
      <c r="N427">
        <v>0</v>
      </c>
      <c r="O427" t="s">
        <v>155</v>
      </c>
      <c r="Q427" t="s">
        <v>156</v>
      </c>
      <c r="S427">
        <v>1</v>
      </c>
      <c r="T427" t="s">
        <v>458</v>
      </c>
      <c r="V427" t="s">
        <v>141</v>
      </c>
      <c r="X427" t="s">
        <v>150</v>
      </c>
      <c r="Z427">
        <v>30</v>
      </c>
      <c r="AA427" t="s">
        <v>166</v>
      </c>
      <c r="AB427" t="s">
        <v>46</v>
      </c>
      <c r="AF427" t="s">
        <v>96</v>
      </c>
      <c r="AM427" t="s">
        <v>133</v>
      </c>
      <c r="AO427">
        <v>6</v>
      </c>
      <c r="AP427">
        <v>6</v>
      </c>
      <c r="AR427">
        <v>40</v>
      </c>
      <c r="AS427" t="s">
        <v>2061</v>
      </c>
      <c r="AT427" t="s">
        <v>136</v>
      </c>
      <c r="AV427">
        <v>10</v>
      </c>
      <c r="AW427" t="s">
        <v>2062</v>
      </c>
      <c r="AX427" t="s">
        <v>2063</v>
      </c>
      <c r="AY427" t="s">
        <v>2064</v>
      </c>
      <c r="AZ427">
        <v>1</v>
      </c>
      <c r="BA427" t="s">
        <v>2064</v>
      </c>
      <c r="BB427">
        <v>1</v>
      </c>
      <c r="BC427">
        <v>1</v>
      </c>
      <c r="BD427">
        <v>1</v>
      </c>
      <c r="BE427">
        <v>1</v>
      </c>
    </row>
    <row r="428" spans="1:57" x14ac:dyDescent="0.25">
      <c r="A428">
        <v>426</v>
      </c>
      <c r="D428" s="32" t="s">
        <v>72</v>
      </c>
      <c r="F428" s="32" t="s">
        <v>74</v>
      </c>
      <c r="H428" s="17">
        <v>118</v>
      </c>
      <c r="I428">
        <v>8</v>
      </c>
      <c r="J428">
        <v>0</v>
      </c>
      <c r="K428">
        <v>8</v>
      </c>
      <c r="L428">
        <v>4</v>
      </c>
      <c r="M428" t="s">
        <v>26</v>
      </c>
      <c r="N428">
        <v>0</v>
      </c>
      <c r="O428" t="s">
        <v>436</v>
      </c>
      <c r="Q428" t="s">
        <v>156</v>
      </c>
      <c r="S428">
        <v>0</v>
      </c>
      <c r="AB428" t="s">
        <v>46</v>
      </c>
      <c r="AG428" t="s">
        <v>97</v>
      </c>
      <c r="AL428" t="s">
        <v>2065</v>
      </c>
      <c r="AM428" t="s">
        <v>214</v>
      </c>
      <c r="AO428">
        <v>4</v>
      </c>
      <c r="AP428">
        <v>6</v>
      </c>
      <c r="AR428">
        <v>4</v>
      </c>
      <c r="AS428" t="s">
        <v>1783</v>
      </c>
      <c r="AT428" t="s">
        <v>136</v>
      </c>
      <c r="AV428">
        <v>8</v>
      </c>
      <c r="AZ428">
        <v>0</v>
      </c>
      <c r="BB428">
        <v>0</v>
      </c>
      <c r="BC428">
        <v>0</v>
      </c>
      <c r="BD428">
        <v>0</v>
      </c>
      <c r="BE428">
        <v>0</v>
      </c>
    </row>
    <row r="429" spans="1:57" x14ac:dyDescent="0.25">
      <c r="A429">
        <v>427</v>
      </c>
      <c r="B429" s="32" t="s">
        <v>70</v>
      </c>
      <c r="H429" s="17">
        <v>36</v>
      </c>
      <c r="I429">
        <v>7</v>
      </c>
      <c r="J429">
        <v>40</v>
      </c>
      <c r="K429">
        <v>7</v>
      </c>
      <c r="L429">
        <v>36</v>
      </c>
      <c r="M429" t="s">
        <v>23</v>
      </c>
      <c r="N429">
        <v>0</v>
      </c>
      <c r="O429" t="s">
        <v>129</v>
      </c>
      <c r="Q429" t="s">
        <v>160</v>
      </c>
      <c r="S429">
        <v>1</v>
      </c>
      <c r="T429" t="s">
        <v>75</v>
      </c>
      <c r="V429" t="s">
        <v>167</v>
      </c>
      <c r="X429" t="s">
        <v>465</v>
      </c>
      <c r="Z429">
        <v>6</v>
      </c>
      <c r="AA429" t="s">
        <v>2066</v>
      </c>
      <c r="AB429" t="s">
        <v>43</v>
      </c>
      <c r="AF429" t="s">
        <v>96</v>
      </c>
      <c r="AM429" t="s">
        <v>133</v>
      </c>
      <c r="AO429">
        <v>5</v>
      </c>
      <c r="AP429">
        <v>3</v>
      </c>
      <c r="AR429">
        <v>3</v>
      </c>
      <c r="AS429" t="s">
        <v>2067</v>
      </c>
      <c r="AT429" t="s">
        <v>136</v>
      </c>
      <c r="AV429">
        <v>7</v>
      </c>
      <c r="AW429" t="s">
        <v>2068</v>
      </c>
      <c r="AX429" t="s">
        <v>2069</v>
      </c>
      <c r="AY429" t="s">
        <v>2070</v>
      </c>
      <c r="AZ429">
        <v>0</v>
      </c>
      <c r="BA429" t="s">
        <v>2070</v>
      </c>
      <c r="BB429">
        <v>0</v>
      </c>
      <c r="BC429">
        <v>0</v>
      </c>
      <c r="BD429">
        <v>0</v>
      </c>
      <c r="BE429">
        <v>0</v>
      </c>
    </row>
    <row r="430" spans="1:57" x14ac:dyDescent="0.25">
      <c r="A430">
        <v>428</v>
      </c>
      <c r="F430" s="32" t="s">
        <v>74</v>
      </c>
      <c r="H430" s="17">
        <v>23</v>
      </c>
      <c r="I430">
        <v>7</v>
      </c>
      <c r="J430">
        <v>120</v>
      </c>
      <c r="K430">
        <v>8</v>
      </c>
      <c r="L430">
        <v>8</v>
      </c>
      <c r="M430" t="s">
        <v>33</v>
      </c>
      <c r="N430">
        <v>1</v>
      </c>
      <c r="O430" t="s">
        <v>117</v>
      </c>
      <c r="Q430" t="s">
        <v>156</v>
      </c>
      <c r="S430">
        <v>0</v>
      </c>
      <c r="AB430" t="s">
        <v>47</v>
      </c>
      <c r="AE430" t="s">
        <v>95</v>
      </c>
      <c r="AI430" t="s">
        <v>99</v>
      </c>
      <c r="AM430" t="s">
        <v>133</v>
      </c>
      <c r="AO430">
        <v>6</v>
      </c>
      <c r="AP430">
        <v>6</v>
      </c>
      <c r="AR430">
        <v>10</v>
      </c>
      <c r="AS430" t="s">
        <v>2071</v>
      </c>
      <c r="AT430" t="s">
        <v>136</v>
      </c>
      <c r="AV430">
        <v>8</v>
      </c>
      <c r="AW430" t="s">
        <v>2072</v>
      </c>
      <c r="AX430" t="s">
        <v>2073</v>
      </c>
      <c r="AY430" t="s">
        <v>2074</v>
      </c>
      <c r="BA430" t="s">
        <v>2074</v>
      </c>
    </row>
    <row r="431" spans="1:57" ht="409.5" x14ac:dyDescent="0.25">
      <c r="A431">
        <v>429</v>
      </c>
      <c r="B431" s="32" t="s">
        <v>70</v>
      </c>
      <c r="C431" s="32" t="s">
        <v>71</v>
      </c>
      <c r="D431" s="32" t="s">
        <v>72</v>
      </c>
      <c r="H431" s="17">
        <v>36</v>
      </c>
      <c r="I431">
        <v>7</v>
      </c>
      <c r="J431">
        <v>20</v>
      </c>
      <c r="K431">
        <v>8</v>
      </c>
      <c r="L431">
        <v>2</v>
      </c>
      <c r="M431" t="s">
        <v>30</v>
      </c>
      <c r="N431">
        <v>0</v>
      </c>
      <c r="O431" t="s">
        <v>117</v>
      </c>
      <c r="Q431" t="s">
        <v>160</v>
      </c>
      <c r="S431">
        <v>0</v>
      </c>
      <c r="AB431" t="s">
        <v>48</v>
      </c>
      <c r="AE431" t="s">
        <v>95</v>
      </c>
      <c r="AM431" t="s">
        <v>133</v>
      </c>
      <c r="AO431">
        <v>10</v>
      </c>
      <c r="AQ431">
        <v>10</v>
      </c>
      <c r="AR431">
        <v>30</v>
      </c>
      <c r="AS431" t="s">
        <v>2075</v>
      </c>
      <c r="AT431" t="s">
        <v>136</v>
      </c>
      <c r="AV431">
        <v>8</v>
      </c>
      <c r="AW431" t="s">
        <v>2076</v>
      </c>
      <c r="AY431" s="16" t="s">
        <v>2077</v>
      </c>
      <c r="AZ431">
        <v>0</v>
      </c>
      <c r="BA431" s="16" t="s">
        <v>2077</v>
      </c>
      <c r="BB431">
        <v>0</v>
      </c>
      <c r="BC431">
        <v>0</v>
      </c>
      <c r="BD431">
        <v>0</v>
      </c>
      <c r="BE431">
        <v>0</v>
      </c>
    </row>
    <row r="432" spans="1:57" x14ac:dyDescent="0.25">
      <c r="A432">
        <v>430</v>
      </c>
      <c r="B432" s="32" t="s">
        <v>70</v>
      </c>
      <c r="E432" s="32" t="s">
        <v>73</v>
      </c>
      <c r="F432" s="32" t="s">
        <v>74</v>
      </c>
      <c r="H432" s="17">
        <v>26</v>
      </c>
      <c r="I432">
        <v>8</v>
      </c>
      <c r="J432">
        <v>15</v>
      </c>
      <c r="K432">
        <v>6</v>
      </c>
      <c r="L432">
        <v>30</v>
      </c>
      <c r="M432" t="s">
        <v>31</v>
      </c>
      <c r="N432">
        <v>0</v>
      </c>
      <c r="O432" t="s">
        <v>129</v>
      </c>
      <c r="Q432" t="s">
        <v>130</v>
      </c>
      <c r="S432">
        <v>1</v>
      </c>
      <c r="T432" t="s">
        <v>264</v>
      </c>
      <c r="V432" t="s">
        <v>141</v>
      </c>
      <c r="X432" t="s">
        <v>150</v>
      </c>
      <c r="Z432">
        <v>2</v>
      </c>
      <c r="AA432" t="s">
        <v>2078</v>
      </c>
      <c r="AB432" t="s">
        <v>44</v>
      </c>
      <c r="AF432" t="s">
        <v>96</v>
      </c>
      <c r="AM432" t="s">
        <v>144</v>
      </c>
      <c r="AO432">
        <v>3</v>
      </c>
      <c r="AP432">
        <v>3</v>
      </c>
      <c r="AR432">
        <v>5</v>
      </c>
      <c r="AS432" t="s">
        <v>2079</v>
      </c>
      <c r="AT432" t="s">
        <v>136</v>
      </c>
      <c r="AV432">
        <v>9</v>
      </c>
      <c r="AW432" t="s">
        <v>2080</v>
      </c>
      <c r="AZ432">
        <v>1</v>
      </c>
      <c r="BB432">
        <v>1</v>
      </c>
      <c r="BC432">
        <v>1</v>
      </c>
      <c r="BD432">
        <v>1</v>
      </c>
      <c r="BE432">
        <v>1</v>
      </c>
    </row>
    <row r="433" spans="1:57" x14ac:dyDescent="0.25">
      <c r="A433">
        <v>431</v>
      </c>
      <c r="B433" s="32" t="s">
        <v>70</v>
      </c>
      <c r="D433" s="32" t="s">
        <v>72</v>
      </c>
      <c r="F433" s="32" t="s">
        <v>74</v>
      </c>
      <c r="H433" s="17">
        <v>27</v>
      </c>
      <c r="I433">
        <v>6</v>
      </c>
      <c r="J433">
        <v>0</v>
      </c>
      <c r="K433">
        <v>4</v>
      </c>
      <c r="L433">
        <v>4</v>
      </c>
      <c r="M433" t="s">
        <v>30</v>
      </c>
      <c r="N433">
        <v>1</v>
      </c>
      <c r="S433">
        <v>1</v>
      </c>
      <c r="T433" t="s">
        <v>208</v>
      </c>
      <c r="V433" t="s">
        <v>398</v>
      </c>
      <c r="X433" t="s">
        <v>209</v>
      </c>
      <c r="Z433">
        <v>0</v>
      </c>
      <c r="AA433" t="s">
        <v>2081</v>
      </c>
      <c r="AB433" t="s">
        <v>44</v>
      </c>
      <c r="AE433" t="s">
        <v>95</v>
      </c>
      <c r="AM433" t="s">
        <v>133</v>
      </c>
      <c r="AO433">
        <v>10</v>
      </c>
      <c r="AP433">
        <v>2</v>
      </c>
      <c r="AR433">
        <v>8</v>
      </c>
      <c r="AS433" t="s">
        <v>2082</v>
      </c>
      <c r="AT433" t="s">
        <v>136</v>
      </c>
      <c r="AV433">
        <v>10</v>
      </c>
      <c r="AW433" t="s">
        <v>2083</v>
      </c>
      <c r="AX433" t="s">
        <v>2084</v>
      </c>
      <c r="AY433" t="s">
        <v>2085</v>
      </c>
      <c r="AZ433">
        <v>1</v>
      </c>
      <c r="BA433" t="s">
        <v>2085</v>
      </c>
      <c r="BB433">
        <v>1</v>
      </c>
      <c r="BC433">
        <v>1</v>
      </c>
      <c r="BD433">
        <v>1</v>
      </c>
      <c r="BE433">
        <v>1</v>
      </c>
    </row>
    <row r="434" spans="1:57" x14ac:dyDescent="0.25">
      <c r="A434">
        <v>432</v>
      </c>
      <c r="B434" s="32" t="s">
        <v>70</v>
      </c>
      <c r="H434" s="17">
        <v>34</v>
      </c>
      <c r="I434">
        <v>7</v>
      </c>
      <c r="J434">
        <v>40</v>
      </c>
      <c r="K434">
        <v>12</v>
      </c>
      <c r="L434">
        <v>10</v>
      </c>
      <c r="M434" t="s">
        <v>32</v>
      </c>
      <c r="N434">
        <v>0</v>
      </c>
      <c r="O434" t="s">
        <v>117</v>
      </c>
      <c r="Q434" t="s">
        <v>156</v>
      </c>
      <c r="S434">
        <v>1</v>
      </c>
      <c r="T434" t="s">
        <v>140</v>
      </c>
      <c r="V434" t="s">
        <v>149</v>
      </c>
      <c r="X434" t="s">
        <v>142</v>
      </c>
      <c r="Z434">
        <v>13</v>
      </c>
      <c r="AA434" t="s">
        <v>2086</v>
      </c>
      <c r="AB434" t="s">
        <v>46</v>
      </c>
      <c r="AF434" t="s">
        <v>96</v>
      </c>
      <c r="AH434" t="s">
        <v>98</v>
      </c>
      <c r="AM434" t="s">
        <v>133</v>
      </c>
      <c r="AO434">
        <v>6</v>
      </c>
      <c r="AP434">
        <v>5</v>
      </c>
      <c r="AR434">
        <v>6</v>
      </c>
      <c r="AS434" t="s">
        <v>2087</v>
      </c>
      <c r="AT434" t="s">
        <v>126</v>
      </c>
      <c r="AV434">
        <v>8</v>
      </c>
      <c r="AW434" t="s">
        <v>2088</v>
      </c>
      <c r="AX434" t="s">
        <v>2089</v>
      </c>
      <c r="AZ434">
        <v>1</v>
      </c>
      <c r="BB434">
        <v>1</v>
      </c>
      <c r="BC434">
        <v>1</v>
      </c>
      <c r="BD434">
        <v>1</v>
      </c>
      <c r="BE434">
        <v>1</v>
      </c>
    </row>
    <row r="435" spans="1:57" x14ac:dyDescent="0.25">
      <c r="A435">
        <v>433</v>
      </c>
      <c r="B435" s="32" t="s">
        <v>70</v>
      </c>
      <c r="C435" s="32" t="s">
        <v>71</v>
      </c>
      <c r="H435" s="17">
        <v>32</v>
      </c>
      <c r="I435">
        <v>6</v>
      </c>
      <c r="J435">
        <v>30</v>
      </c>
      <c r="K435">
        <v>12</v>
      </c>
      <c r="L435">
        <v>2</v>
      </c>
      <c r="M435" t="s">
        <v>34</v>
      </c>
      <c r="N435">
        <v>0</v>
      </c>
      <c r="O435" t="s">
        <v>117</v>
      </c>
      <c r="R435" t="s">
        <v>2090</v>
      </c>
      <c r="S435">
        <v>1</v>
      </c>
      <c r="T435" t="s">
        <v>264</v>
      </c>
      <c r="W435" t="s">
        <v>2091</v>
      </c>
      <c r="X435" t="s">
        <v>162</v>
      </c>
      <c r="Z435">
        <v>3</v>
      </c>
      <c r="AA435" t="s">
        <v>2092</v>
      </c>
      <c r="AB435" t="s">
        <v>46</v>
      </c>
      <c r="AE435" t="s">
        <v>95</v>
      </c>
      <c r="AM435" t="s">
        <v>144</v>
      </c>
      <c r="AO435">
        <v>12</v>
      </c>
      <c r="AP435">
        <v>5</v>
      </c>
      <c r="AR435">
        <v>20</v>
      </c>
      <c r="AS435" t="s">
        <v>2093</v>
      </c>
      <c r="AT435" t="s">
        <v>136</v>
      </c>
      <c r="AV435">
        <v>8</v>
      </c>
      <c r="AW435" t="s">
        <v>2094</v>
      </c>
      <c r="AX435" t="s">
        <v>2095</v>
      </c>
      <c r="AY435" t="s">
        <v>2096</v>
      </c>
      <c r="AZ435">
        <v>1</v>
      </c>
      <c r="BA435" t="s">
        <v>2096</v>
      </c>
      <c r="BB435">
        <v>1</v>
      </c>
      <c r="BC435">
        <v>1</v>
      </c>
      <c r="BD435">
        <v>1</v>
      </c>
      <c r="BE435">
        <v>1</v>
      </c>
    </row>
    <row r="436" spans="1:57" x14ac:dyDescent="0.25">
      <c r="A436">
        <v>434</v>
      </c>
      <c r="F436" s="32" t="s">
        <v>74</v>
      </c>
      <c r="H436" s="17">
        <v>36</v>
      </c>
      <c r="I436">
        <v>4</v>
      </c>
      <c r="J436">
        <v>0</v>
      </c>
      <c r="K436">
        <v>10</v>
      </c>
      <c r="L436">
        <v>120</v>
      </c>
      <c r="M436" t="s">
        <v>23</v>
      </c>
      <c r="N436">
        <v>0</v>
      </c>
      <c r="O436" t="s">
        <v>155</v>
      </c>
      <c r="Q436" t="s">
        <v>156</v>
      </c>
      <c r="S436">
        <v>1</v>
      </c>
      <c r="T436" t="s">
        <v>458</v>
      </c>
      <c r="V436" t="s">
        <v>167</v>
      </c>
      <c r="X436" t="s">
        <v>150</v>
      </c>
      <c r="Z436">
        <v>15</v>
      </c>
      <c r="AB436" t="s">
        <v>44</v>
      </c>
      <c r="AF436" t="s">
        <v>96</v>
      </c>
      <c r="AM436" t="s">
        <v>123</v>
      </c>
      <c r="AO436">
        <v>5</v>
      </c>
      <c r="AQ436">
        <v>10</v>
      </c>
      <c r="AR436">
        <v>20</v>
      </c>
      <c r="AS436" t="s">
        <v>2097</v>
      </c>
      <c r="AT436" t="s">
        <v>136</v>
      </c>
      <c r="AV436">
        <v>10</v>
      </c>
      <c r="AW436" t="s">
        <v>2098</v>
      </c>
      <c r="AZ436">
        <v>0</v>
      </c>
      <c r="BB436">
        <v>0</v>
      </c>
      <c r="BC436">
        <v>0</v>
      </c>
      <c r="BD436">
        <v>0</v>
      </c>
      <c r="BE436">
        <v>0</v>
      </c>
    </row>
    <row r="437" spans="1:57" x14ac:dyDescent="0.25">
      <c r="A437">
        <v>435</v>
      </c>
      <c r="B437" s="32" t="s">
        <v>70</v>
      </c>
      <c r="E437" s="32" t="s">
        <v>73</v>
      </c>
      <c r="F437" s="32" t="s">
        <v>74</v>
      </c>
      <c r="H437" s="17">
        <v>30</v>
      </c>
      <c r="I437">
        <v>8</v>
      </c>
      <c r="J437">
        <v>60</v>
      </c>
      <c r="K437">
        <v>12</v>
      </c>
      <c r="L437">
        <v>20</v>
      </c>
      <c r="M437" t="s">
        <v>26</v>
      </c>
      <c r="N437">
        <v>0</v>
      </c>
      <c r="O437" t="s">
        <v>117</v>
      </c>
      <c r="Q437" t="s">
        <v>160</v>
      </c>
      <c r="S437">
        <v>0</v>
      </c>
      <c r="AB437" t="s">
        <v>46</v>
      </c>
      <c r="AE437" t="s">
        <v>95</v>
      </c>
      <c r="AM437" t="s">
        <v>133</v>
      </c>
      <c r="AO437">
        <v>3</v>
      </c>
      <c r="AP437">
        <v>3</v>
      </c>
      <c r="AR437">
        <v>180</v>
      </c>
      <c r="AS437" t="s">
        <v>2099</v>
      </c>
      <c r="AT437" t="s">
        <v>243</v>
      </c>
      <c r="AV437">
        <v>9</v>
      </c>
      <c r="AW437" t="s">
        <v>2100</v>
      </c>
      <c r="AX437" t="s">
        <v>2101</v>
      </c>
      <c r="AY437" t="s">
        <v>2102</v>
      </c>
      <c r="AZ437">
        <v>1</v>
      </c>
      <c r="BA437" t="s">
        <v>2102</v>
      </c>
      <c r="BB437">
        <v>1</v>
      </c>
      <c r="BC437">
        <v>1</v>
      </c>
      <c r="BD437">
        <v>1</v>
      </c>
      <c r="BE437">
        <v>1</v>
      </c>
    </row>
    <row r="438" spans="1:57" x14ac:dyDescent="0.25">
      <c r="A438">
        <v>436</v>
      </c>
      <c r="C438" s="32" t="s">
        <v>71</v>
      </c>
      <c r="D438" s="32" t="s">
        <v>72</v>
      </c>
      <c r="F438" s="32" t="s">
        <v>74</v>
      </c>
      <c r="H438" s="17">
        <v>25</v>
      </c>
      <c r="I438">
        <v>8</v>
      </c>
      <c r="J438">
        <v>0</v>
      </c>
      <c r="K438">
        <v>8</v>
      </c>
      <c r="L438">
        <v>15</v>
      </c>
      <c r="M438" t="s">
        <v>28</v>
      </c>
      <c r="N438">
        <v>1</v>
      </c>
      <c r="S438">
        <v>0</v>
      </c>
      <c r="AB438" t="s">
        <v>46</v>
      </c>
      <c r="AH438" t="s">
        <v>98</v>
      </c>
      <c r="AM438" t="s">
        <v>133</v>
      </c>
      <c r="AO438">
        <v>3</v>
      </c>
      <c r="AP438">
        <v>5</v>
      </c>
      <c r="AR438">
        <v>5</v>
      </c>
      <c r="AS438" t="s">
        <v>2103</v>
      </c>
      <c r="AT438" t="s">
        <v>136</v>
      </c>
      <c r="AV438">
        <v>8</v>
      </c>
      <c r="AW438" t="s">
        <v>2104</v>
      </c>
      <c r="AX438" t="s">
        <v>2105</v>
      </c>
      <c r="AY438" t="s">
        <v>2106</v>
      </c>
      <c r="AZ438">
        <v>0</v>
      </c>
      <c r="BA438" t="s">
        <v>2106</v>
      </c>
      <c r="BB438">
        <v>0</v>
      </c>
      <c r="BC438">
        <v>0</v>
      </c>
      <c r="BD438">
        <v>0</v>
      </c>
      <c r="BE438">
        <v>0</v>
      </c>
    </row>
    <row r="439" spans="1:57" x14ac:dyDescent="0.25">
      <c r="A439">
        <v>437</v>
      </c>
      <c r="F439" s="32" t="s">
        <v>74</v>
      </c>
      <c r="H439" s="17">
        <v>37</v>
      </c>
      <c r="I439">
        <v>7</v>
      </c>
      <c r="J439">
        <v>50</v>
      </c>
      <c r="K439">
        <v>8</v>
      </c>
      <c r="L439">
        <v>3</v>
      </c>
      <c r="M439" t="s">
        <v>34</v>
      </c>
      <c r="N439">
        <v>1</v>
      </c>
      <c r="S439">
        <v>1</v>
      </c>
      <c r="T439" t="s">
        <v>264</v>
      </c>
      <c r="V439" t="s">
        <v>141</v>
      </c>
      <c r="X439" t="s">
        <v>150</v>
      </c>
      <c r="Z439">
        <v>12</v>
      </c>
      <c r="AB439" t="s">
        <v>46</v>
      </c>
      <c r="AH439" t="s">
        <v>98</v>
      </c>
      <c r="AM439" t="s">
        <v>144</v>
      </c>
      <c r="AO439">
        <v>3</v>
      </c>
      <c r="AP439">
        <v>2</v>
      </c>
      <c r="AR439">
        <v>5</v>
      </c>
      <c r="AS439" t="s">
        <v>2107</v>
      </c>
      <c r="AT439" t="s">
        <v>136</v>
      </c>
      <c r="AV439">
        <v>7</v>
      </c>
      <c r="AW439" t="s">
        <v>2108</v>
      </c>
      <c r="AZ439">
        <v>0</v>
      </c>
      <c r="BB439">
        <v>0</v>
      </c>
      <c r="BC439">
        <v>0</v>
      </c>
      <c r="BD439">
        <v>0</v>
      </c>
      <c r="BE439">
        <v>0</v>
      </c>
    </row>
    <row r="440" spans="1:57" x14ac:dyDescent="0.25">
      <c r="A440">
        <v>438</v>
      </c>
      <c r="D440" s="32" t="s">
        <v>72</v>
      </c>
      <c r="E440" s="32" t="s">
        <v>73</v>
      </c>
      <c r="H440" s="17">
        <v>24</v>
      </c>
      <c r="I440">
        <v>7</v>
      </c>
      <c r="J440">
        <v>30</v>
      </c>
      <c r="K440">
        <v>8</v>
      </c>
      <c r="L440">
        <v>5</v>
      </c>
      <c r="M440" t="s">
        <v>30</v>
      </c>
      <c r="N440">
        <v>1</v>
      </c>
      <c r="S440">
        <v>0</v>
      </c>
      <c r="AB440" t="s">
        <v>44</v>
      </c>
      <c r="AF440" t="s">
        <v>96</v>
      </c>
      <c r="AM440" t="s">
        <v>133</v>
      </c>
      <c r="AO440">
        <v>6</v>
      </c>
      <c r="AP440">
        <v>4</v>
      </c>
      <c r="AR440">
        <v>30</v>
      </c>
      <c r="AS440" t="s">
        <v>2109</v>
      </c>
      <c r="AT440" t="s">
        <v>126</v>
      </c>
      <c r="AV440">
        <v>9</v>
      </c>
      <c r="AW440" t="s">
        <v>2110</v>
      </c>
      <c r="AX440" t="s">
        <v>2111</v>
      </c>
      <c r="AY440" t="s">
        <v>2112</v>
      </c>
      <c r="AZ440">
        <v>0</v>
      </c>
      <c r="BA440" t="s">
        <v>2112</v>
      </c>
      <c r="BB440">
        <v>0</v>
      </c>
      <c r="BC440">
        <v>0</v>
      </c>
      <c r="BD440">
        <v>0</v>
      </c>
      <c r="BE440">
        <v>0</v>
      </c>
    </row>
    <row r="441" spans="1:57" x14ac:dyDescent="0.25">
      <c r="A441">
        <v>439</v>
      </c>
      <c r="G441" s="32" t="s">
        <v>2113</v>
      </c>
      <c r="H441" s="17">
        <v>49</v>
      </c>
      <c r="I441">
        <v>7</v>
      </c>
      <c r="J441">
        <v>0</v>
      </c>
      <c r="K441">
        <v>8</v>
      </c>
      <c r="L441">
        <v>20</v>
      </c>
      <c r="M441" t="s">
        <v>29</v>
      </c>
      <c r="N441">
        <v>1</v>
      </c>
      <c r="S441">
        <v>1</v>
      </c>
      <c r="T441" t="s">
        <v>2114</v>
      </c>
      <c r="V441" t="s">
        <v>196</v>
      </c>
      <c r="X441" t="s">
        <v>150</v>
      </c>
      <c r="Z441">
        <v>25</v>
      </c>
      <c r="AA441" t="s">
        <v>2115</v>
      </c>
      <c r="AB441" t="s">
        <v>46</v>
      </c>
      <c r="AG441" t="s">
        <v>97</v>
      </c>
      <c r="AH441" t="s">
        <v>98</v>
      </c>
      <c r="AL441" t="s">
        <v>2116</v>
      </c>
      <c r="AM441" t="s">
        <v>133</v>
      </c>
      <c r="AO441">
        <v>6</v>
      </c>
      <c r="AP441">
        <v>6</v>
      </c>
      <c r="AR441">
        <v>6</v>
      </c>
      <c r="AS441" t="s">
        <v>2117</v>
      </c>
      <c r="AT441" t="s">
        <v>136</v>
      </c>
      <c r="AV441">
        <v>9</v>
      </c>
      <c r="AW441" t="s">
        <v>2118</v>
      </c>
      <c r="AX441" t="s">
        <v>2119</v>
      </c>
      <c r="AY441" t="s">
        <v>2120</v>
      </c>
      <c r="AZ441">
        <v>1</v>
      </c>
      <c r="BA441" t="s">
        <v>2120</v>
      </c>
      <c r="BB441">
        <v>1</v>
      </c>
      <c r="BC441">
        <v>1</v>
      </c>
      <c r="BD441">
        <v>1</v>
      </c>
      <c r="BE441">
        <v>1</v>
      </c>
    </row>
    <row r="442" spans="1:57" x14ac:dyDescent="0.25">
      <c r="A442">
        <v>440</v>
      </c>
      <c r="C442" s="32" t="s">
        <v>71</v>
      </c>
      <c r="H442" s="17">
        <v>56</v>
      </c>
      <c r="I442">
        <v>7</v>
      </c>
      <c r="J442">
        <v>0</v>
      </c>
      <c r="K442">
        <v>10</v>
      </c>
      <c r="L442">
        <v>10</v>
      </c>
      <c r="M442" t="s">
        <v>32</v>
      </c>
      <c r="N442">
        <v>1</v>
      </c>
      <c r="S442">
        <v>1</v>
      </c>
      <c r="T442" t="s">
        <v>264</v>
      </c>
      <c r="W442" t="s">
        <v>2121</v>
      </c>
      <c r="X442" t="s">
        <v>618</v>
      </c>
      <c r="Z442">
        <v>35</v>
      </c>
      <c r="AA442" t="s">
        <v>2122</v>
      </c>
      <c r="AB442" t="s">
        <v>48</v>
      </c>
      <c r="AH442" t="s">
        <v>98</v>
      </c>
      <c r="AM442" t="s">
        <v>133</v>
      </c>
      <c r="AO442">
        <v>5</v>
      </c>
      <c r="AP442">
        <v>3</v>
      </c>
      <c r="AR442">
        <v>10</v>
      </c>
      <c r="AS442" t="s">
        <v>2123</v>
      </c>
      <c r="AT442" t="s">
        <v>126</v>
      </c>
      <c r="AV442">
        <v>10</v>
      </c>
      <c r="AW442" t="s">
        <v>2124</v>
      </c>
      <c r="AX442" t="s">
        <v>2125</v>
      </c>
      <c r="AY442" t="s">
        <v>193</v>
      </c>
      <c r="AZ442">
        <v>1</v>
      </c>
      <c r="BA442" t="s">
        <v>193</v>
      </c>
      <c r="BB442">
        <v>1</v>
      </c>
      <c r="BC442">
        <v>1</v>
      </c>
      <c r="BD442">
        <v>1</v>
      </c>
      <c r="BE442">
        <v>1</v>
      </c>
    </row>
    <row r="443" spans="1:57" x14ac:dyDescent="0.25">
      <c r="A443">
        <v>441</v>
      </c>
      <c r="B443" s="32" t="s">
        <v>70</v>
      </c>
      <c r="E443" s="32" t="s">
        <v>73</v>
      </c>
      <c r="F443" s="32" t="s">
        <v>74</v>
      </c>
      <c r="H443" s="17">
        <v>38</v>
      </c>
      <c r="I443">
        <v>8</v>
      </c>
      <c r="J443">
        <v>75</v>
      </c>
      <c r="K443">
        <v>14</v>
      </c>
      <c r="L443">
        <v>8</v>
      </c>
      <c r="M443" t="s">
        <v>28</v>
      </c>
      <c r="N443">
        <v>1</v>
      </c>
      <c r="S443">
        <v>1</v>
      </c>
      <c r="T443" t="s">
        <v>119</v>
      </c>
      <c r="V443" t="s">
        <v>141</v>
      </c>
      <c r="X443" t="s">
        <v>347</v>
      </c>
      <c r="Z443">
        <v>13</v>
      </c>
      <c r="AA443" t="s">
        <v>2126</v>
      </c>
      <c r="AB443" t="s">
        <v>44</v>
      </c>
      <c r="AH443" t="s">
        <v>98</v>
      </c>
      <c r="AM443" t="s">
        <v>133</v>
      </c>
      <c r="AO443">
        <v>8</v>
      </c>
      <c r="AP443">
        <v>6</v>
      </c>
      <c r="AR443">
        <v>12</v>
      </c>
      <c r="AS443" t="s">
        <v>2127</v>
      </c>
      <c r="AT443" t="s">
        <v>136</v>
      </c>
      <c r="AV443">
        <v>10</v>
      </c>
      <c r="AW443" t="s">
        <v>2128</v>
      </c>
      <c r="AX443" t="s">
        <v>2129</v>
      </c>
      <c r="AY443" t="s">
        <v>1437</v>
      </c>
      <c r="AZ443">
        <v>1</v>
      </c>
      <c r="BA443" t="s">
        <v>1437</v>
      </c>
      <c r="BB443">
        <v>1</v>
      </c>
      <c r="BC443">
        <v>1</v>
      </c>
      <c r="BD443">
        <v>1</v>
      </c>
      <c r="BE443">
        <v>1</v>
      </c>
    </row>
    <row r="444" spans="1:57" x14ac:dyDescent="0.25">
      <c r="A444">
        <v>442</v>
      </c>
      <c r="C444" s="32" t="s">
        <v>71</v>
      </c>
      <c r="H444" s="17">
        <v>25</v>
      </c>
      <c r="I444">
        <v>7</v>
      </c>
      <c r="J444">
        <v>0</v>
      </c>
      <c r="K444">
        <v>12</v>
      </c>
      <c r="L444">
        <v>20</v>
      </c>
      <c r="M444" t="s">
        <v>34</v>
      </c>
      <c r="N444">
        <v>1</v>
      </c>
      <c r="S444">
        <v>1</v>
      </c>
      <c r="T444" t="s">
        <v>200</v>
      </c>
      <c r="V444" t="s">
        <v>141</v>
      </c>
      <c r="X444" t="s">
        <v>281</v>
      </c>
      <c r="Z444">
        <v>3</v>
      </c>
      <c r="AA444" t="s">
        <v>2130</v>
      </c>
      <c r="AB444" t="s">
        <v>44</v>
      </c>
      <c r="AG444" t="s">
        <v>97</v>
      </c>
      <c r="AM444" t="s">
        <v>123</v>
      </c>
      <c r="AO444">
        <v>10</v>
      </c>
      <c r="AQ444">
        <v>8</v>
      </c>
      <c r="AR444">
        <v>8</v>
      </c>
      <c r="AS444" t="s">
        <v>2131</v>
      </c>
      <c r="AT444" t="s">
        <v>136</v>
      </c>
      <c r="AV444">
        <v>9</v>
      </c>
      <c r="AW444" t="s">
        <v>2132</v>
      </c>
      <c r="AZ444">
        <v>1</v>
      </c>
      <c r="BB444">
        <v>1</v>
      </c>
      <c r="BC444">
        <v>1</v>
      </c>
      <c r="BD444">
        <v>1</v>
      </c>
      <c r="BE444">
        <v>1</v>
      </c>
    </row>
    <row r="445" spans="1:57" x14ac:dyDescent="0.25">
      <c r="A445">
        <v>443</v>
      </c>
      <c r="B445" s="32" t="s">
        <v>70</v>
      </c>
      <c r="C445" s="32" t="s">
        <v>71</v>
      </c>
      <c r="D445" s="32" t="s">
        <v>72</v>
      </c>
      <c r="F445" s="32" t="s">
        <v>74</v>
      </c>
      <c r="H445" s="17">
        <v>29</v>
      </c>
      <c r="I445">
        <v>8</v>
      </c>
      <c r="J445">
        <v>1</v>
      </c>
      <c r="K445">
        <v>8</v>
      </c>
      <c r="L445">
        <v>25</v>
      </c>
      <c r="M445" t="s">
        <v>26</v>
      </c>
      <c r="N445">
        <v>1</v>
      </c>
      <c r="S445">
        <v>1</v>
      </c>
      <c r="T445" t="s">
        <v>264</v>
      </c>
      <c r="V445" t="s">
        <v>141</v>
      </c>
      <c r="X445" t="s">
        <v>150</v>
      </c>
      <c r="Z445">
        <v>1</v>
      </c>
      <c r="AA445" t="s">
        <v>136</v>
      </c>
      <c r="AB445" t="s">
        <v>48</v>
      </c>
      <c r="AE445" t="s">
        <v>95</v>
      </c>
      <c r="AF445" t="s">
        <v>96</v>
      </c>
      <c r="AH445" t="s">
        <v>98</v>
      </c>
      <c r="AM445" t="s">
        <v>144</v>
      </c>
      <c r="AO445">
        <v>1</v>
      </c>
      <c r="AP445">
        <v>1</v>
      </c>
      <c r="AR445">
        <v>30</v>
      </c>
      <c r="AS445" t="s">
        <v>2133</v>
      </c>
      <c r="AT445" t="s">
        <v>136</v>
      </c>
      <c r="AV445">
        <v>10</v>
      </c>
      <c r="AW445" t="s">
        <v>2134</v>
      </c>
      <c r="AY445" t="s">
        <v>2135</v>
      </c>
      <c r="AZ445">
        <v>1</v>
      </c>
      <c r="BA445" t="s">
        <v>2135</v>
      </c>
      <c r="BB445">
        <v>1</v>
      </c>
      <c r="BC445">
        <v>1</v>
      </c>
      <c r="BD445">
        <v>1</v>
      </c>
      <c r="BE445">
        <v>1</v>
      </c>
    </row>
    <row r="446" spans="1:57" x14ac:dyDescent="0.25">
      <c r="A446">
        <v>444</v>
      </c>
      <c r="B446" s="32" t="s">
        <v>70</v>
      </c>
      <c r="H446" s="17">
        <v>54</v>
      </c>
      <c r="I446">
        <v>7</v>
      </c>
      <c r="J446">
        <v>90</v>
      </c>
      <c r="K446">
        <v>8</v>
      </c>
      <c r="L446">
        <v>10</v>
      </c>
      <c r="M446" t="s">
        <v>24</v>
      </c>
      <c r="N446">
        <v>0</v>
      </c>
      <c r="O446" t="s">
        <v>129</v>
      </c>
      <c r="Q446" t="s">
        <v>160</v>
      </c>
      <c r="S446">
        <v>1</v>
      </c>
      <c r="T446" t="s">
        <v>453</v>
      </c>
      <c r="V446" t="s">
        <v>141</v>
      </c>
      <c r="X446" t="s">
        <v>121</v>
      </c>
      <c r="Z446">
        <v>28</v>
      </c>
      <c r="AA446" t="s">
        <v>2136</v>
      </c>
      <c r="AB446" t="s">
        <v>48</v>
      </c>
      <c r="AL446" t="s">
        <v>2137</v>
      </c>
      <c r="AM446" t="s">
        <v>133</v>
      </c>
      <c r="AO446">
        <v>6</v>
      </c>
      <c r="AP446">
        <v>6</v>
      </c>
      <c r="AR446">
        <v>10</v>
      </c>
      <c r="AS446" t="s">
        <v>2138</v>
      </c>
      <c r="AT446" t="s">
        <v>136</v>
      </c>
      <c r="AV446">
        <v>9</v>
      </c>
      <c r="AW446" t="s">
        <v>2139</v>
      </c>
      <c r="AZ446">
        <v>0</v>
      </c>
      <c r="BB446">
        <v>0</v>
      </c>
      <c r="BC446">
        <v>0</v>
      </c>
      <c r="BD446">
        <v>0</v>
      </c>
      <c r="BE446">
        <v>0</v>
      </c>
    </row>
    <row r="447" spans="1:57" x14ac:dyDescent="0.25">
      <c r="A447">
        <v>445</v>
      </c>
      <c r="C447" s="32" t="s">
        <v>71</v>
      </c>
      <c r="E447" s="32" t="s">
        <v>73</v>
      </c>
      <c r="F447" s="32" t="s">
        <v>74</v>
      </c>
      <c r="H447" s="17">
        <v>28</v>
      </c>
      <c r="I447">
        <v>5</v>
      </c>
      <c r="J447">
        <v>0</v>
      </c>
      <c r="K447">
        <v>16</v>
      </c>
      <c r="L447">
        <v>2</v>
      </c>
      <c r="M447" t="s">
        <v>31</v>
      </c>
      <c r="N447">
        <v>0</v>
      </c>
      <c r="O447" t="s">
        <v>155</v>
      </c>
      <c r="Q447" t="s">
        <v>156</v>
      </c>
      <c r="S447">
        <v>1</v>
      </c>
      <c r="T447" t="s">
        <v>458</v>
      </c>
      <c r="V447" t="s">
        <v>120</v>
      </c>
      <c r="X447" t="s">
        <v>150</v>
      </c>
      <c r="Z447">
        <v>5</v>
      </c>
      <c r="AA447" t="s">
        <v>2140</v>
      </c>
      <c r="AB447" t="s">
        <v>44</v>
      </c>
      <c r="AH447" t="s">
        <v>98</v>
      </c>
      <c r="AM447" t="s">
        <v>133</v>
      </c>
      <c r="AO447">
        <v>6</v>
      </c>
      <c r="AP447">
        <v>6</v>
      </c>
      <c r="AR447">
        <v>12</v>
      </c>
      <c r="AS447" t="s">
        <v>2141</v>
      </c>
      <c r="AT447" t="s">
        <v>136</v>
      </c>
      <c r="AV447">
        <v>10</v>
      </c>
      <c r="AW447" t="s">
        <v>2142</v>
      </c>
      <c r="AX447" t="s">
        <v>2143</v>
      </c>
      <c r="AZ447">
        <v>1</v>
      </c>
      <c r="BB447">
        <v>1</v>
      </c>
      <c r="BC447">
        <v>1</v>
      </c>
      <c r="BD447">
        <v>1</v>
      </c>
      <c r="BE447">
        <v>1</v>
      </c>
    </row>
    <row r="448" spans="1:57" ht="409.5" x14ac:dyDescent="0.25">
      <c r="A448">
        <v>446</v>
      </c>
      <c r="B448" s="32" t="s">
        <v>70</v>
      </c>
      <c r="C448" s="32" t="s">
        <v>71</v>
      </c>
      <c r="F448" s="32" t="s">
        <v>74</v>
      </c>
      <c r="H448" s="17">
        <v>27</v>
      </c>
      <c r="I448">
        <v>6</v>
      </c>
      <c r="J448">
        <v>180</v>
      </c>
      <c r="K448">
        <v>10</v>
      </c>
      <c r="L448">
        <v>9</v>
      </c>
      <c r="M448" t="s">
        <v>28</v>
      </c>
      <c r="N448">
        <v>1</v>
      </c>
      <c r="S448">
        <v>1</v>
      </c>
      <c r="T448" t="s">
        <v>208</v>
      </c>
      <c r="V448" t="s">
        <v>141</v>
      </c>
      <c r="Y448" t="s">
        <v>2144</v>
      </c>
      <c r="Z448">
        <v>1</v>
      </c>
      <c r="AA448" t="s">
        <v>2145</v>
      </c>
      <c r="AB448" t="s">
        <v>46</v>
      </c>
      <c r="AH448" t="s">
        <v>98</v>
      </c>
      <c r="AM448" t="s">
        <v>1122</v>
      </c>
      <c r="AO448">
        <v>10</v>
      </c>
      <c r="AP448">
        <v>6</v>
      </c>
      <c r="AR448">
        <v>6</v>
      </c>
      <c r="AS448" s="16" t="s">
        <v>2146</v>
      </c>
      <c r="AT448" t="s">
        <v>243</v>
      </c>
      <c r="AV448">
        <v>9</v>
      </c>
      <c r="AW448" s="16" t="s">
        <v>2147</v>
      </c>
      <c r="AX448" t="s">
        <v>2148</v>
      </c>
      <c r="AY448" t="s">
        <v>2149</v>
      </c>
      <c r="AZ448">
        <v>1</v>
      </c>
      <c r="BA448" t="s">
        <v>2149</v>
      </c>
      <c r="BB448">
        <v>1</v>
      </c>
      <c r="BC448">
        <v>1</v>
      </c>
      <c r="BD448">
        <v>1</v>
      </c>
      <c r="BE448">
        <v>1</v>
      </c>
    </row>
    <row r="449" spans="1:57" x14ac:dyDescent="0.25">
      <c r="A449">
        <v>447</v>
      </c>
      <c r="B449" s="32" t="s">
        <v>70</v>
      </c>
      <c r="H449" s="17">
        <v>24</v>
      </c>
      <c r="I449">
        <v>9</v>
      </c>
      <c r="J449">
        <v>1</v>
      </c>
      <c r="K449">
        <v>6</v>
      </c>
      <c r="L449">
        <v>5</v>
      </c>
      <c r="M449" t="s">
        <v>26</v>
      </c>
      <c r="N449">
        <v>1</v>
      </c>
      <c r="S449">
        <v>1</v>
      </c>
      <c r="T449" t="s">
        <v>264</v>
      </c>
      <c r="V449" t="s">
        <v>141</v>
      </c>
      <c r="X449" t="s">
        <v>150</v>
      </c>
      <c r="Z449">
        <v>2</v>
      </c>
      <c r="AA449" t="s">
        <v>2150</v>
      </c>
      <c r="AB449" t="s">
        <v>44</v>
      </c>
      <c r="AF449" t="s">
        <v>96</v>
      </c>
      <c r="AM449" t="s">
        <v>144</v>
      </c>
      <c r="AO449">
        <v>6</v>
      </c>
      <c r="AP449">
        <v>5</v>
      </c>
      <c r="AR449">
        <v>100</v>
      </c>
      <c r="AS449" t="s">
        <v>2151</v>
      </c>
      <c r="AT449" t="s">
        <v>136</v>
      </c>
      <c r="AV449">
        <v>9</v>
      </c>
      <c r="AW449" t="s">
        <v>2152</v>
      </c>
      <c r="AX449" t="s">
        <v>2153</v>
      </c>
      <c r="AZ449">
        <v>1</v>
      </c>
      <c r="BB449">
        <v>1</v>
      </c>
      <c r="BC449">
        <v>1</v>
      </c>
      <c r="BD449">
        <v>1</v>
      </c>
      <c r="BE449">
        <v>1</v>
      </c>
    </row>
    <row r="450" spans="1:57" x14ac:dyDescent="0.25">
      <c r="A450">
        <v>448</v>
      </c>
      <c r="C450" s="32" t="s">
        <v>71</v>
      </c>
      <c r="H450" s="17">
        <v>27</v>
      </c>
      <c r="I450">
        <v>8</v>
      </c>
      <c r="J450">
        <v>6</v>
      </c>
      <c r="K450">
        <v>14</v>
      </c>
      <c r="L450">
        <v>6</v>
      </c>
      <c r="M450" t="s">
        <v>25</v>
      </c>
      <c r="N450">
        <v>0</v>
      </c>
      <c r="O450" t="s">
        <v>129</v>
      </c>
      <c r="Q450" t="s">
        <v>160</v>
      </c>
      <c r="S450">
        <v>1</v>
      </c>
      <c r="T450" t="s">
        <v>264</v>
      </c>
      <c r="V450" t="s">
        <v>141</v>
      </c>
      <c r="X450" t="s">
        <v>150</v>
      </c>
      <c r="Z450">
        <v>5</v>
      </c>
      <c r="AA450" t="s">
        <v>2154</v>
      </c>
      <c r="AB450" t="s">
        <v>44</v>
      </c>
      <c r="AF450" t="s">
        <v>96</v>
      </c>
      <c r="AM450" t="s">
        <v>144</v>
      </c>
      <c r="AO450">
        <v>6</v>
      </c>
      <c r="AP450">
        <v>4</v>
      </c>
      <c r="AR450">
        <v>3</v>
      </c>
      <c r="AS450" t="s">
        <v>2155</v>
      </c>
      <c r="AT450" t="s">
        <v>126</v>
      </c>
      <c r="AV450">
        <v>10</v>
      </c>
      <c r="AW450" t="s">
        <v>2156</v>
      </c>
      <c r="AX450" t="s">
        <v>2157</v>
      </c>
      <c r="AZ450">
        <v>0</v>
      </c>
      <c r="BB450">
        <v>0</v>
      </c>
      <c r="BC450">
        <v>0</v>
      </c>
      <c r="BD450">
        <v>0</v>
      </c>
      <c r="BE450">
        <v>0</v>
      </c>
    </row>
    <row r="451" spans="1:57" x14ac:dyDescent="0.25">
      <c r="A451">
        <v>449</v>
      </c>
      <c r="F451" s="32" t="s">
        <v>74</v>
      </c>
      <c r="H451" s="17">
        <v>41</v>
      </c>
      <c r="I451">
        <v>6</v>
      </c>
      <c r="J451">
        <v>50</v>
      </c>
      <c r="K451">
        <v>8</v>
      </c>
      <c r="L451">
        <v>5</v>
      </c>
      <c r="M451" t="s">
        <v>26</v>
      </c>
      <c r="N451">
        <v>1</v>
      </c>
      <c r="S451">
        <v>1</v>
      </c>
      <c r="T451" t="s">
        <v>1830</v>
      </c>
      <c r="V451" t="s">
        <v>120</v>
      </c>
      <c r="X451" t="s">
        <v>322</v>
      </c>
      <c r="Z451">
        <v>5</v>
      </c>
      <c r="AA451" t="s">
        <v>2158</v>
      </c>
      <c r="AB451" t="s">
        <v>48</v>
      </c>
      <c r="AF451" t="s">
        <v>96</v>
      </c>
      <c r="AI451" t="s">
        <v>99</v>
      </c>
      <c r="AM451" t="s">
        <v>133</v>
      </c>
      <c r="AO451">
        <v>5</v>
      </c>
      <c r="AP451">
        <v>3</v>
      </c>
      <c r="AR451">
        <v>20</v>
      </c>
      <c r="AS451" t="s">
        <v>2159</v>
      </c>
      <c r="AU451" t="s">
        <v>2160</v>
      </c>
      <c r="AV451">
        <v>9</v>
      </c>
      <c r="AW451" t="s">
        <v>2161</v>
      </c>
      <c r="AX451" t="s">
        <v>1347</v>
      </c>
      <c r="AZ451">
        <v>0</v>
      </c>
      <c r="BB451">
        <v>0</v>
      </c>
      <c r="BC451">
        <v>0</v>
      </c>
      <c r="BD451">
        <v>0</v>
      </c>
      <c r="BE451">
        <v>0</v>
      </c>
    </row>
    <row r="452" spans="1:57" x14ac:dyDescent="0.25">
      <c r="A452">
        <v>450</v>
      </c>
      <c r="B452" s="32" t="s">
        <v>70</v>
      </c>
      <c r="F452" s="32" t="s">
        <v>74</v>
      </c>
      <c r="H452" s="17">
        <v>38</v>
      </c>
      <c r="I452">
        <v>8</v>
      </c>
      <c r="J452">
        <v>75</v>
      </c>
      <c r="K452">
        <v>9</v>
      </c>
      <c r="L452">
        <v>20</v>
      </c>
      <c r="M452" t="s">
        <v>28</v>
      </c>
      <c r="N452">
        <v>0</v>
      </c>
      <c r="O452" t="s">
        <v>129</v>
      </c>
      <c r="Q452" t="s">
        <v>156</v>
      </c>
      <c r="S452">
        <v>1</v>
      </c>
      <c r="T452" t="s">
        <v>166</v>
      </c>
      <c r="V452" t="s">
        <v>167</v>
      </c>
      <c r="X452" t="s">
        <v>150</v>
      </c>
      <c r="Z452">
        <v>14</v>
      </c>
      <c r="AA452" t="s">
        <v>2162</v>
      </c>
      <c r="AB452" t="s">
        <v>46</v>
      </c>
      <c r="AF452" t="s">
        <v>96</v>
      </c>
      <c r="AM452" t="s">
        <v>133</v>
      </c>
      <c r="AO452">
        <v>6</v>
      </c>
      <c r="AQ452">
        <v>10</v>
      </c>
      <c r="AR452">
        <v>15</v>
      </c>
      <c r="AS452" t="s">
        <v>2163</v>
      </c>
      <c r="AU452" t="s">
        <v>2164</v>
      </c>
      <c r="AV452">
        <v>10</v>
      </c>
      <c r="AW452" t="s">
        <v>2165</v>
      </c>
      <c r="AX452" t="s">
        <v>2166</v>
      </c>
      <c r="AY452" t="s">
        <v>172</v>
      </c>
      <c r="AZ452">
        <v>1</v>
      </c>
      <c r="BA452" t="s">
        <v>172</v>
      </c>
      <c r="BB452">
        <v>1</v>
      </c>
      <c r="BC452">
        <v>1</v>
      </c>
      <c r="BD452">
        <v>1</v>
      </c>
      <c r="BE452">
        <v>1</v>
      </c>
    </row>
    <row r="453" spans="1:57" x14ac:dyDescent="0.25">
      <c r="A453">
        <v>451</v>
      </c>
      <c r="B453" s="32" t="s">
        <v>70</v>
      </c>
      <c r="E453" s="32" t="s">
        <v>73</v>
      </c>
      <c r="F453" s="32" t="s">
        <v>74</v>
      </c>
      <c r="H453" s="17">
        <v>29</v>
      </c>
      <c r="I453">
        <v>8</v>
      </c>
      <c r="J453">
        <v>0</v>
      </c>
      <c r="K453">
        <v>10</v>
      </c>
      <c r="L453">
        <v>60</v>
      </c>
      <c r="M453" t="s">
        <v>29</v>
      </c>
      <c r="N453">
        <v>1</v>
      </c>
      <c r="S453">
        <v>1</v>
      </c>
      <c r="T453" t="s">
        <v>222</v>
      </c>
      <c r="V453" t="s">
        <v>398</v>
      </c>
      <c r="X453" t="s">
        <v>150</v>
      </c>
      <c r="Z453">
        <v>1</v>
      </c>
      <c r="AA453" t="s">
        <v>2167</v>
      </c>
      <c r="AB453" t="s">
        <v>44</v>
      </c>
      <c r="AF453" t="s">
        <v>96</v>
      </c>
      <c r="AG453" t="s">
        <v>97</v>
      </c>
      <c r="AM453" t="s">
        <v>123</v>
      </c>
      <c r="AO453">
        <v>5</v>
      </c>
      <c r="AP453">
        <v>2</v>
      </c>
      <c r="AR453">
        <v>6</v>
      </c>
      <c r="AS453" t="s">
        <v>2168</v>
      </c>
      <c r="AT453" t="s">
        <v>136</v>
      </c>
      <c r="AV453">
        <v>7</v>
      </c>
      <c r="AW453" t="s">
        <v>2169</v>
      </c>
      <c r="AX453" t="s">
        <v>2170</v>
      </c>
      <c r="AY453" t="s">
        <v>2171</v>
      </c>
      <c r="AZ453">
        <v>0</v>
      </c>
      <c r="BA453" t="s">
        <v>2171</v>
      </c>
      <c r="BB453">
        <v>0</v>
      </c>
      <c r="BC453">
        <v>0</v>
      </c>
      <c r="BD453">
        <v>0</v>
      </c>
      <c r="BE453">
        <v>0</v>
      </c>
    </row>
    <row r="454" spans="1:57" x14ac:dyDescent="0.25">
      <c r="A454">
        <v>452</v>
      </c>
      <c r="B454" s="32" t="s">
        <v>70</v>
      </c>
      <c r="H454" s="17">
        <v>42</v>
      </c>
      <c r="I454">
        <v>7</v>
      </c>
      <c r="J454">
        <v>70</v>
      </c>
      <c r="K454">
        <v>8</v>
      </c>
      <c r="L454">
        <v>50</v>
      </c>
      <c r="M454" t="s">
        <v>29</v>
      </c>
      <c r="N454">
        <v>1</v>
      </c>
      <c r="S454">
        <v>1</v>
      </c>
      <c r="T454" t="s">
        <v>264</v>
      </c>
      <c r="V454" t="s">
        <v>141</v>
      </c>
      <c r="X454" t="s">
        <v>359</v>
      </c>
      <c r="Z454">
        <v>15</v>
      </c>
      <c r="AA454" t="s">
        <v>2172</v>
      </c>
      <c r="AB454" t="s">
        <v>46</v>
      </c>
      <c r="AG454" t="s">
        <v>97</v>
      </c>
      <c r="AM454" t="s">
        <v>133</v>
      </c>
      <c r="AO454">
        <v>6</v>
      </c>
      <c r="AP454">
        <v>4</v>
      </c>
      <c r="AR454">
        <v>25</v>
      </c>
      <c r="AS454" t="s">
        <v>381</v>
      </c>
      <c r="AT454" t="s">
        <v>136</v>
      </c>
      <c r="AV454">
        <v>7</v>
      </c>
      <c r="AW454" t="s">
        <v>1816</v>
      </c>
      <c r="AZ454">
        <v>0</v>
      </c>
      <c r="BB454">
        <v>0</v>
      </c>
      <c r="BC454">
        <v>0</v>
      </c>
      <c r="BD454">
        <v>0</v>
      </c>
      <c r="BE454">
        <v>0</v>
      </c>
    </row>
    <row r="455" spans="1:57" x14ac:dyDescent="0.25">
      <c r="A455">
        <v>453</v>
      </c>
      <c r="C455" s="32" t="s">
        <v>71</v>
      </c>
      <c r="H455" s="17">
        <v>32</v>
      </c>
      <c r="I455">
        <v>7</v>
      </c>
      <c r="J455">
        <v>0</v>
      </c>
      <c r="K455">
        <v>6</v>
      </c>
      <c r="L455">
        <v>20</v>
      </c>
      <c r="M455" t="s">
        <v>23</v>
      </c>
      <c r="N455">
        <v>0</v>
      </c>
      <c r="O455" t="s">
        <v>117</v>
      </c>
      <c r="Q455" t="s">
        <v>118</v>
      </c>
      <c r="S455">
        <v>1</v>
      </c>
      <c r="T455" t="s">
        <v>208</v>
      </c>
      <c r="V455" t="s">
        <v>141</v>
      </c>
      <c r="X455" t="s">
        <v>150</v>
      </c>
      <c r="Z455">
        <v>2</v>
      </c>
      <c r="AB455" t="s">
        <v>46</v>
      </c>
      <c r="AH455" t="s">
        <v>98</v>
      </c>
      <c r="AM455" t="s">
        <v>123</v>
      </c>
      <c r="AO455">
        <v>5</v>
      </c>
      <c r="AP455">
        <v>5</v>
      </c>
      <c r="AR455">
        <v>10</v>
      </c>
      <c r="AS455" t="s">
        <v>742</v>
      </c>
      <c r="AT455" t="s">
        <v>126</v>
      </c>
      <c r="AV455">
        <v>7</v>
      </c>
      <c r="AW455" t="s">
        <v>2173</v>
      </c>
      <c r="AZ455">
        <v>0</v>
      </c>
      <c r="BB455">
        <v>0</v>
      </c>
      <c r="BC455">
        <v>0</v>
      </c>
      <c r="BD455">
        <v>0</v>
      </c>
      <c r="BE455">
        <v>0</v>
      </c>
    </row>
    <row r="456" spans="1:57" x14ac:dyDescent="0.25">
      <c r="A456">
        <v>454</v>
      </c>
      <c r="C456" s="32" t="s">
        <v>71</v>
      </c>
      <c r="H456" s="17">
        <v>34</v>
      </c>
      <c r="I456">
        <v>7</v>
      </c>
      <c r="J456">
        <v>30</v>
      </c>
      <c r="K456">
        <v>15</v>
      </c>
      <c r="L456">
        <v>8</v>
      </c>
      <c r="M456" t="s">
        <v>33</v>
      </c>
      <c r="N456">
        <v>1</v>
      </c>
      <c r="S456">
        <v>1</v>
      </c>
      <c r="T456" t="s">
        <v>264</v>
      </c>
      <c r="V456" t="s">
        <v>120</v>
      </c>
      <c r="X456" t="s">
        <v>465</v>
      </c>
      <c r="Z456">
        <v>14</v>
      </c>
      <c r="AA456" t="s">
        <v>2174</v>
      </c>
      <c r="AB456" t="s">
        <v>44</v>
      </c>
      <c r="AH456" t="s">
        <v>98</v>
      </c>
      <c r="AM456" t="s">
        <v>123</v>
      </c>
      <c r="AO456">
        <v>5</v>
      </c>
      <c r="AP456">
        <v>4</v>
      </c>
      <c r="AR456">
        <v>12</v>
      </c>
      <c r="AS456" t="s">
        <v>2175</v>
      </c>
      <c r="AT456" t="s">
        <v>136</v>
      </c>
      <c r="AV456">
        <v>10</v>
      </c>
      <c r="AW456" t="s">
        <v>2176</v>
      </c>
      <c r="AX456" t="s">
        <v>2177</v>
      </c>
      <c r="AY456" t="s">
        <v>2178</v>
      </c>
      <c r="AZ456">
        <v>1</v>
      </c>
      <c r="BA456" t="s">
        <v>2178</v>
      </c>
      <c r="BB456">
        <v>1</v>
      </c>
      <c r="BC456">
        <v>1</v>
      </c>
      <c r="BD456">
        <v>1</v>
      </c>
      <c r="BE456">
        <v>1</v>
      </c>
    </row>
    <row r="457" spans="1:57" ht="345" x14ac:dyDescent="0.25">
      <c r="A457">
        <v>455</v>
      </c>
      <c r="B457" s="32" t="s">
        <v>70</v>
      </c>
      <c r="F457" s="32" t="s">
        <v>74</v>
      </c>
      <c r="H457" s="17">
        <v>30</v>
      </c>
      <c r="I457">
        <v>7</v>
      </c>
      <c r="J457">
        <v>0</v>
      </c>
      <c r="K457">
        <v>8</v>
      </c>
      <c r="L457">
        <v>50</v>
      </c>
      <c r="M457" t="s">
        <v>26</v>
      </c>
      <c r="N457">
        <v>1</v>
      </c>
      <c r="S457">
        <v>0</v>
      </c>
      <c r="AB457" t="s">
        <v>46</v>
      </c>
      <c r="AC457" t="s">
        <v>93</v>
      </c>
      <c r="AE457" t="s">
        <v>95</v>
      </c>
      <c r="AF457" t="s">
        <v>96</v>
      </c>
      <c r="AM457" t="s">
        <v>133</v>
      </c>
      <c r="AO457">
        <v>20</v>
      </c>
      <c r="AQ457">
        <v>10</v>
      </c>
      <c r="AR457">
        <v>5</v>
      </c>
      <c r="AS457" s="16" t="s">
        <v>2179</v>
      </c>
      <c r="AU457" t="s">
        <v>2180</v>
      </c>
      <c r="AV457">
        <v>9</v>
      </c>
      <c r="AW457" t="s">
        <v>2181</v>
      </c>
      <c r="AX457" t="s">
        <v>2182</v>
      </c>
      <c r="AY457" t="s">
        <v>2183</v>
      </c>
      <c r="AZ457">
        <v>1</v>
      </c>
      <c r="BA457" t="s">
        <v>2183</v>
      </c>
      <c r="BB457">
        <v>1</v>
      </c>
      <c r="BC457">
        <v>1</v>
      </c>
      <c r="BD457">
        <v>1</v>
      </c>
      <c r="BE457">
        <v>1</v>
      </c>
    </row>
    <row r="458" spans="1:57" x14ac:dyDescent="0.25">
      <c r="A458">
        <v>456</v>
      </c>
      <c r="B458" s="32" t="s">
        <v>70</v>
      </c>
      <c r="E458" s="32" t="s">
        <v>73</v>
      </c>
      <c r="F458" s="32" t="s">
        <v>74</v>
      </c>
      <c r="H458" s="17">
        <v>21</v>
      </c>
      <c r="I458">
        <v>7</v>
      </c>
      <c r="J458">
        <v>50</v>
      </c>
      <c r="K458">
        <v>9</v>
      </c>
      <c r="L458">
        <v>15</v>
      </c>
      <c r="M458" t="s">
        <v>28</v>
      </c>
      <c r="N458">
        <v>1</v>
      </c>
      <c r="S458">
        <v>0</v>
      </c>
      <c r="AB458" t="s">
        <v>44</v>
      </c>
      <c r="AF458" t="s">
        <v>96</v>
      </c>
      <c r="AM458" t="s">
        <v>133</v>
      </c>
      <c r="AO458">
        <v>5</v>
      </c>
      <c r="AP458">
        <v>6</v>
      </c>
      <c r="AR458">
        <v>14</v>
      </c>
      <c r="AS458" t="s">
        <v>2184</v>
      </c>
      <c r="AT458" t="s">
        <v>126</v>
      </c>
      <c r="AV458">
        <v>10</v>
      </c>
      <c r="AW458" t="s">
        <v>2185</v>
      </c>
      <c r="AX458" t="s">
        <v>2186</v>
      </c>
      <c r="AY458" t="s">
        <v>2187</v>
      </c>
      <c r="AZ458">
        <v>1</v>
      </c>
      <c r="BA458" t="s">
        <v>2187</v>
      </c>
      <c r="BB458">
        <v>1</v>
      </c>
      <c r="BC458">
        <v>1</v>
      </c>
      <c r="BD458">
        <v>1</v>
      </c>
      <c r="BE458">
        <v>1</v>
      </c>
    </row>
    <row r="459" spans="1:57" x14ac:dyDescent="0.25">
      <c r="A459">
        <v>457</v>
      </c>
      <c r="F459" s="32" t="s">
        <v>74</v>
      </c>
      <c r="H459" s="17">
        <v>41</v>
      </c>
      <c r="I459">
        <v>8</v>
      </c>
      <c r="J459">
        <v>10</v>
      </c>
      <c r="K459">
        <v>14</v>
      </c>
      <c r="L459">
        <v>0</v>
      </c>
      <c r="M459" t="s">
        <v>34</v>
      </c>
      <c r="N459">
        <v>0</v>
      </c>
      <c r="O459" t="s">
        <v>155</v>
      </c>
      <c r="Q459" t="s">
        <v>160</v>
      </c>
      <c r="S459">
        <v>1</v>
      </c>
      <c r="T459" t="s">
        <v>453</v>
      </c>
      <c r="V459" t="s">
        <v>141</v>
      </c>
      <c r="X459" t="s">
        <v>150</v>
      </c>
      <c r="Z459">
        <v>10</v>
      </c>
      <c r="AB459" t="s">
        <v>48</v>
      </c>
      <c r="AH459" t="s">
        <v>98</v>
      </c>
      <c r="AM459" t="s">
        <v>133</v>
      </c>
      <c r="AO459">
        <v>5</v>
      </c>
      <c r="AP459">
        <v>4</v>
      </c>
      <c r="AR459">
        <v>12</v>
      </c>
      <c r="AS459" t="s">
        <v>2188</v>
      </c>
      <c r="AT459" t="s">
        <v>126</v>
      </c>
      <c r="AV459">
        <v>9</v>
      </c>
      <c r="AW459" t="s">
        <v>2189</v>
      </c>
      <c r="AX459" t="s">
        <v>2190</v>
      </c>
      <c r="AY459" t="s">
        <v>2191</v>
      </c>
      <c r="AZ459">
        <v>0</v>
      </c>
      <c r="BA459" t="s">
        <v>2191</v>
      </c>
      <c r="BB459">
        <v>0</v>
      </c>
      <c r="BC459">
        <v>0</v>
      </c>
      <c r="BD459">
        <v>0</v>
      </c>
      <c r="BE459">
        <v>0</v>
      </c>
    </row>
    <row r="460" spans="1:57" x14ac:dyDescent="0.25">
      <c r="A460">
        <v>458</v>
      </c>
      <c r="B460" s="32" t="s">
        <v>70</v>
      </c>
      <c r="D460" s="32" t="s">
        <v>72</v>
      </c>
      <c r="E460" s="32" t="s">
        <v>73</v>
      </c>
      <c r="F460" s="32" t="s">
        <v>74</v>
      </c>
      <c r="H460" s="17">
        <v>20</v>
      </c>
      <c r="I460">
        <v>7</v>
      </c>
      <c r="J460">
        <v>120</v>
      </c>
      <c r="K460">
        <v>15</v>
      </c>
      <c r="L460">
        <v>100</v>
      </c>
      <c r="M460" t="s">
        <v>33</v>
      </c>
      <c r="N460">
        <v>0</v>
      </c>
      <c r="O460" t="s">
        <v>188</v>
      </c>
      <c r="R460" t="s">
        <v>2192</v>
      </c>
      <c r="S460">
        <v>0</v>
      </c>
      <c r="AB460" t="s">
        <v>44</v>
      </c>
      <c r="AH460" t="s">
        <v>98</v>
      </c>
      <c r="AM460" t="s">
        <v>123</v>
      </c>
      <c r="AO460">
        <v>6</v>
      </c>
      <c r="AP460">
        <v>6</v>
      </c>
      <c r="AR460">
        <v>4</v>
      </c>
      <c r="AS460" t="s">
        <v>2193</v>
      </c>
      <c r="AT460" t="s">
        <v>126</v>
      </c>
      <c r="AV460">
        <v>9</v>
      </c>
      <c r="AW460" t="s">
        <v>2194</v>
      </c>
      <c r="AX460" t="s">
        <v>2195</v>
      </c>
      <c r="AZ460">
        <v>1</v>
      </c>
      <c r="BB460">
        <v>1</v>
      </c>
      <c r="BC460">
        <v>1</v>
      </c>
      <c r="BD460">
        <v>1</v>
      </c>
      <c r="BE460">
        <v>1</v>
      </c>
    </row>
    <row r="461" spans="1:57" x14ac:dyDescent="0.25">
      <c r="A461">
        <v>459</v>
      </c>
      <c r="B461" s="32" t="s">
        <v>70</v>
      </c>
      <c r="C461" s="32" t="s">
        <v>71</v>
      </c>
      <c r="H461" s="17">
        <v>44</v>
      </c>
      <c r="I461">
        <v>6</v>
      </c>
      <c r="J461">
        <v>60</v>
      </c>
      <c r="K461">
        <v>16</v>
      </c>
      <c r="L461">
        <v>10</v>
      </c>
      <c r="M461" t="s">
        <v>33</v>
      </c>
      <c r="N461">
        <v>0</v>
      </c>
      <c r="O461" t="s">
        <v>155</v>
      </c>
      <c r="Q461" t="s">
        <v>156</v>
      </c>
      <c r="S461">
        <v>0</v>
      </c>
      <c r="AB461" t="s">
        <v>46</v>
      </c>
      <c r="AE461" t="s">
        <v>95</v>
      </c>
      <c r="AM461" t="s">
        <v>133</v>
      </c>
      <c r="AO461">
        <v>40</v>
      </c>
      <c r="AQ461">
        <v>20</v>
      </c>
      <c r="AR461">
        <v>25</v>
      </c>
      <c r="AS461" t="s">
        <v>2196</v>
      </c>
      <c r="AT461" t="s">
        <v>136</v>
      </c>
      <c r="AV461">
        <v>9</v>
      </c>
      <c r="AW461" t="s">
        <v>2197</v>
      </c>
      <c r="AX461" t="s">
        <v>2198</v>
      </c>
      <c r="AY461" t="s">
        <v>2199</v>
      </c>
      <c r="AZ461">
        <v>1</v>
      </c>
      <c r="BA461" t="s">
        <v>2199</v>
      </c>
      <c r="BB461">
        <v>1</v>
      </c>
      <c r="BC461">
        <v>1</v>
      </c>
      <c r="BD461">
        <v>1</v>
      </c>
      <c r="BE461">
        <v>1</v>
      </c>
    </row>
    <row r="462" spans="1:57" x14ac:dyDescent="0.25">
      <c r="A462">
        <v>460</v>
      </c>
      <c r="B462" s="32" t="s">
        <v>70</v>
      </c>
      <c r="H462" s="17">
        <v>29</v>
      </c>
      <c r="I462">
        <v>6</v>
      </c>
      <c r="J462">
        <v>20</v>
      </c>
      <c r="K462">
        <v>8</v>
      </c>
      <c r="L462">
        <v>3</v>
      </c>
      <c r="M462" t="s">
        <v>26</v>
      </c>
      <c r="N462">
        <v>1</v>
      </c>
      <c r="S462">
        <v>1</v>
      </c>
      <c r="T462" t="s">
        <v>264</v>
      </c>
      <c r="V462" t="s">
        <v>167</v>
      </c>
      <c r="X462" t="s">
        <v>150</v>
      </c>
      <c r="Z462">
        <v>2</v>
      </c>
      <c r="AA462" t="s">
        <v>1740</v>
      </c>
      <c r="AB462" t="s">
        <v>46</v>
      </c>
      <c r="AF462" t="s">
        <v>96</v>
      </c>
      <c r="AN462" t="s">
        <v>2200</v>
      </c>
      <c r="AO462">
        <v>5</v>
      </c>
      <c r="AP462">
        <v>5</v>
      </c>
      <c r="AR462">
        <v>20</v>
      </c>
      <c r="AS462" t="s">
        <v>2201</v>
      </c>
      <c r="AT462" t="s">
        <v>126</v>
      </c>
      <c r="AV462">
        <v>10</v>
      </c>
      <c r="AW462" t="s">
        <v>137</v>
      </c>
      <c r="AX462" t="s">
        <v>137</v>
      </c>
      <c r="AY462" t="s">
        <v>340</v>
      </c>
      <c r="AZ462">
        <v>0</v>
      </c>
      <c r="BA462" t="s">
        <v>340</v>
      </c>
      <c r="BB462">
        <v>0</v>
      </c>
      <c r="BC462">
        <v>0</v>
      </c>
      <c r="BD462">
        <v>0</v>
      </c>
      <c r="BE462">
        <v>0</v>
      </c>
    </row>
    <row r="463" spans="1:57" x14ac:dyDescent="0.25">
      <c r="A463">
        <v>461</v>
      </c>
      <c r="B463" s="32" t="s">
        <v>70</v>
      </c>
      <c r="F463" s="32" t="s">
        <v>74</v>
      </c>
      <c r="H463" s="17">
        <v>41</v>
      </c>
      <c r="I463">
        <v>6</v>
      </c>
      <c r="J463">
        <v>0</v>
      </c>
      <c r="K463">
        <v>5</v>
      </c>
      <c r="L463">
        <v>5</v>
      </c>
      <c r="M463" t="s">
        <v>32</v>
      </c>
      <c r="N463">
        <v>0</v>
      </c>
      <c r="O463" t="s">
        <v>155</v>
      </c>
      <c r="Q463" t="s">
        <v>156</v>
      </c>
      <c r="S463">
        <v>1</v>
      </c>
      <c r="T463" t="s">
        <v>166</v>
      </c>
      <c r="V463" t="s">
        <v>167</v>
      </c>
      <c r="X463" t="s">
        <v>150</v>
      </c>
      <c r="Z463">
        <v>15</v>
      </c>
      <c r="AB463" t="s">
        <v>46</v>
      </c>
      <c r="AK463" t="s">
        <v>101</v>
      </c>
      <c r="AO463">
        <v>0</v>
      </c>
      <c r="AT463" t="s">
        <v>393</v>
      </c>
      <c r="AV463">
        <v>8</v>
      </c>
      <c r="AW463" t="s">
        <v>2202</v>
      </c>
      <c r="AX463" t="s">
        <v>2203</v>
      </c>
      <c r="AY463" t="s">
        <v>2204</v>
      </c>
      <c r="AZ463">
        <v>0</v>
      </c>
      <c r="BA463" t="s">
        <v>2204</v>
      </c>
      <c r="BB463">
        <v>0</v>
      </c>
      <c r="BC463">
        <v>0</v>
      </c>
      <c r="BD463">
        <v>0</v>
      </c>
      <c r="BE463">
        <v>0</v>
      </c>
    </row>
    <row r="464" spans="1:57" ht="135" x14ac:dyDescent="0.25">
      <c r="A464">
        <v>462</v>
      </c>
      <c r="B464" s="32" t="s">
        <v>70</v>
      </c>
      <c r="H464" s="17">
        <v>25</v>
      </c>
      <c r="I464">
        <v>7</v>
      </c>
      <c r="J464">
        <v>0</v>
      </c>
      <c r="K464">
        <v>15</v>
      </c>
      <c r="L464">
        <v>5</v>
      </c>
      <c r="M464" t="s">
        <v>29</v>
      </c>
      <c r="N464">
        <v>0</v>
      </c>
      <c r="O464" t="s">
        <v>117</v>
      </c>
      <c r="Q464" t="s">
        <v>156</v>
      </c>
      <c r="S464">
        <v>0</v>
      </c>
      <c r="AB464" t="s">
        <v>46</v>
      </c>
      <c r="AH464" t="s">
        <v>98</v>
      </c>
      <c r="AM464" t="s">
        <v>133</v>
      </c>
      <c r="AO464">
        <v>5</v>
      </c>
      <c r="AP464">
        <v>5</v>
      </c>
      <c r="AR464">
        <v>100</v>
      </c>
      <c r="AS464" s="16" t="s">
        <v>2205</v>
      </c>
      <c r="AT464" t="s">
        <v>136</v>
      </c>
      <c r="AV464">
        <v>10</v>
      </c>
      <c r="AW464" t="s">
        <v>2206</v>
      </c>
      <c r="AX464" s="16" t="s">
        <v>2207</v>
      </c>
      <c r="AZ464">
        <v>1</v>
      </c>
      <c r="BB464">
        <v>1</v>
      </c>
      <c r="BC464">
        <v>1</v>
      </c>
      <c r="BD464">
        <v>1</v>
      </c>
      <c r="BE464">
        <v>1</v>
      </c>
    </row>
    <row r="465" spans="1:57" x14ac:dyDescent="0.25">
      <c r="A465">
        <v>463</v>
      </c>
      <c r="B465" s="32" t="s">
        <v>70</v>
      </c>
      <c r="H465" s="17">
        <v>30</v>
      </c>
      <c r="I465">
        <v>8</v>
      </c>
      <c r="J465">
        <v>0</v>
      </c>
      <c r="K465">
        <v>10</v>
      </c>
      <c r="L465">
        <v>12</v>
      </c>
      <c r="M465" t="s">
        <v>34</v>
      </c>
      <c r="N465">
        <v>0</v>
      </c>
      <c r="O465" t="s">
        <v>117</v>
      </c>
      <c r="Q465" t="s">
        <v>118</v>
      </c>
      <c r="S465">
        <v>0</v>
      </c>
      <c r="AB465" t="s">
        <v>44</v>
      </c>
      <c r="AE465" t="s">
        <v>95</v>
      </c>
      <c r="AM465" t="s">
        <v>133</v>
      </c>
      <c r="AO465">
        <v>5</v>
      </c>
      <c r="AP465">
        <v>5</v>
      </c>
      <c r="AR465">
        <v>5</v>
      </c>
      <c r="AS465" t="s">
        <v>2208</v>
      </c>
      <c r="AT465" t="s">
        <v>136</v>
      </c>
      <c r="AV465">
        <v>8</v>
      </c>
      <c r="AW465" t="s">
        <v>137</v>
      </c>
      <c r="AX465" t="s">
        <v>2209</v>
      </c>
      <c r="AY465" t="s">
        <v>2210</v>
      </c>
      <c r="AZ465">
        <v>1</v>
      </c>
      <c r="BA465" t="s">
        <v>2210</v>
      </c>
      <c r="BB465">
        <v>1</v>
      </c>
      <c r="BC465">
        <v>1</v>
      </c>
      <c r="BD465">
        <v>1</v>
      </c>
      <c r="BE465">
        <v>1</v>
      </c>
    </row>
    <row r="466" spans="1:57" x14ac:dyDescent="0.25">
      <c r="A466">
        <v>464</v>
      </c>
      <c r="B466" s="32" t="s">
        <v>70</v>
      </c>
      <c r="D466" s="32" t="s">
        <v>72</v>
      </c>
      <c r="F466" s="32" t="s">
        <v>74</v>
      </c>
      <c r="H466" s="17">
        <v>37</v>
      </c>
      <c r="I466">
        <v>7</v>
      </c>
      <c r="J466">
        <v>0</v>
      </c>
      <c r="K466">
        <v>10</v>
      </c>
      <c r="L466">
        <v>0</v>
      </c>
      <c r="M466" t="s">
        <v>29</v>
      </c>
      <c r="N466">
        <v>0</v>
      </c>
      <c r="O466" t="s">
        <v>129</v>
      </c>
      <c r="Q466" t="s">
        <v>156</v>
      </c>
      <c r="S466">
        <v>1</v>
      </c>
      <c r="T466" t="s">
        <v>208</v>
      </c>
      <c r="V466" t="s">
        <v>141</v>
      </c>
      <c r="X466" t="s">
        <v>150</v>
      </c>
      <c r="Z466">
        <v>1</v>
      </c>
      <c r="AA466" t="s">
        <v>2211</v>
      </c>
      <c r="AB466" t="s">
        <v>46</v>
      </c>
      <c r="AE466" t="s">
        <v>95</v>
      </c>
      <c r="AM466" t="s">
        <v>144</v>
      </c>
      <c r="AO466">
        <v>6</v>
      </c>
      <c r="AP466">
        <v>3</v>
      </c>
      <c r="AR466">
        <v>8</v>
      </c>
      <c r="AS466" t="s">
        <v>2212</v>
      </c>
      <c r="AU466" t="s">
        <v>2213</v>
      </c>
      <c r="AV466">
        <v>6</v>
      </c>
      <c r="AW466" t="s">
        <v>2214</v>
      </c>
      <c r="AX466" t="s">
        <v>2215</v>
      </c>
      <c r="AZ466">
        <v>1</v>
      </c>
      <c r="BB466">
        <v>1</v>
      </c>
      <c r="BC466">
        <v>1</v>
      </c>
      <c r="BD466">
        <v>1</v>
      </c>
      <c r="BE466">
        <v>1</v>
      </c>
    </row>
    <row r="467" spans="1:57" ht="409.5" x14ac:dyDescent="0.25">
      <c r="A467">
        <v>465</v>
      </c>
      <c r="B467" s="32" t="s">
        <v>70</v>
      </c>
      <c r="F467" s="32" t="s">
        <v>74</v>
      </c>
      <c r="H467" s="17">
        <v>32</v>
      </c>
      <c r="I467">
        <v>7</v>
      </c>
      <c r="J467">
        <v>90</v>
      </c>
      <c r="K467">
        <v>14</v>
      </c>
      <c r="L467">
        <v>0</v>
      </c>
      <c r="M467" t="s">
        <v>23</v>
      </c>
      <c r="N467">
        <v>0</v>
      </c>
      <c r="O467" t="s">
        <v>188</v>
      </c>
      <c r="Q467" t="s">
        <v>156</v>
      </c>
      <c r="S467">
        <v>1</v>
      </c>
      <c r="U467" t="s">
        <v>2216</v>
      </c>
      <c r="V467" t="s">
        <v>167</v>
      </c>
      <c r="X467" t="s">
        <v>121</v>
      </c>
      <c r="Z467">
        <v>1</v>
      </c>
      <c r="AA467" t="s">
        <v>2081</v>
      </c>
      <c r="AB467" t="s">
        <v>44</v>
      </c>
      <c r="AE467" t="s">
        <v>95</v>
      </c>
      <c r="AF467" t="s">
        <v>96</v>
      </c>
      <c r="AG467" t="s">
        <v>97</v>
      </c>
      <c r="AH467" t="s">
        <v>98</v>
      </c>
      <c r="AI467" t="s">
        <v>99</v>
      </c>
      <c r="AM467" t="s">
        <v>133</v>
      </c>
      <c r="AO467">
        <v>10</v>
      </c>
      <c r="AQ467">
        <v>8</v>
      </c>
      <c r="AR467">
        <v>12</v>
      </c>
      <c r="AS467" s="16" t="s">
        <v>2217</v>
      </c>
      <c r="AU467" t="s">
        <v>2218</v>
      </c>
      <c r="AV467">
        <v>9</v>
      </c>
      <c r="AW467" s="16" t="s">
        <v>2219</v>
      </c>
      <c r="AX467" t="e">
        <f>- Bioinformatics
- Advanced statistics
- Competitive programming</f>
        <v>#NAME?</v>
      </c>
      <c r="AY467" s="16" t="s">
        <v>2220</v>
      </c>
      <c r="BA467" s="16" t="s">
        <v>2220</v>
      </c>
    </row>
    <row r="468" spans="1:57" x14ac:dyDescent="0.25">
      <c r="A468">
        <v>466</v>
      </c>
      <c r="C468" s="32" t="s">
        <v>71</v>
      </c>
      <c r="F468" s="32" t="s">
        <v>74</v>
      </c>
      <c r="H468" s="17">
        <v>63</v>
      </c>
      <c r="I468">
        <v>6</v>
      </c>
      <c r="J468">
        <v>48</v>
      </c>
      <c r="K468">
        <v>10</v>
      </c>
      <c r="L468">
        <v>4</v>
      </c>
      <c r="M468" t="s">
        <v>26</v>
      </c>
      <c r="N468">
        <v>0</v>
      </c>
      <c r="O468" t="s">
        <v>155</v>
      </c>
      <c r="Q468" t="s">
        <v>156</v>
      </c>
      <c r="S468">
        <v>1</v>
      </c>
      <c r="T468" t="s">
        <v>458</v>
      </c>
      <c r="V468" t="s">
        <v>120</v>
      </c>
      <c r="X468" t="s">
        <v>150</v>
      </c>
      <c r="Z468">
        <v>40</v>
      </c>
      <c r="AA468" t="s">
        <v>2221</v>
      </c>
      <c r="AB468" t="s">
        <v>46</v>
      </c>
      <c r="AF468" t="s">
        <v>96</v>
      </c>
      <c r="AM468" t="s">
        <v>133</v>
      </c>
      <c r="AO468">
        <v>6</v>
      </c>
      <c r="AP468">
        <v>6</v>
      </c>
      <c r="AR468">
        <v>100</v>
      </c>
      <c r="AS468" t="s">
        <v>2222</v>
      </c>
      <c r="AT468" t="s">
        <v>136</v>
      </c>
      <c r="AV468">
        <v>9</v>
      </c>
      <c r="AW468" t="s">
        <v>2223</v>
      </c>
      <c r="AX468" t="s">
        <v>2224</v>
      </c>
      <c r="AZ468">
        <v>1</v>
      </c>
      <c r="BB468">
        <v>1</v>
      </c>
      <c r="BC468">
        <v>1</v>
      </c>
      <c r="BD468">
        <v>1</v>
      </c>
      <c r="BE468">
        <v>1</v>
      </c>
    </row>
    <row r="469" spans="1:57" x14ac:dyDescent="0.25">
      <c r="A469">
        <v>467</v>
      </c>
      <c r="B469" s="32" t="s">
        <v>70</v>
      </c>
      <c r="H469" s="17">
        <v>36</v>
      </c>
      <c r="I469">
        <v>7</v>
      </c>
      <c r="J469">
        <v>0</v>
      </c>
      <c r="K469">
        <v>11</v>
      </c>
      <c r="L469">
        <v>12</v>
      </c>
      <c r="M469" t="s">
        <v>29</v>
      </c>
      <c r="N469">
        <v>1</v>
      </c>
      <c r="S469">
        <v>1</v>
      </c>
      <c r="T469" t="s">
        <v>189</v>
      </c>
      <c r="V469" t="s">
        <v>149</v>
      </c>
      <c r="X469" t="s">
        <v>150</v>
      </c>
      <c r="Z469">
        <v>18</v>
      </c>
      <c r="AA469" t="s">
        <v>2225</v>
      </c>
      <c r="AB469" t="s">
        <v>47</v>
      </c>
      <c r="AH469" t="s">
        <v>98</v>
      </c>
      <c r="AM469" t="s">
        <v>123</v>
      </c>
      <c r="AO469">
        <v>20</v>
      </c>
      <c r="AQ469">
        <v>10</v>
      </c>
      <c r="AR469">
        <v>30</v>
      </c>
      <c r="AS469" t="s">
        <v>2226</v>
      </c>
      <c r="AU469" t="s">
        <v>2227</v>
      </c>
      <c r="AV469">
        <v>10</v>
      </c>
      <c r="AW469" t="s">
        <v>2228</v>
      </c>
      <c r="AX469" t="s">
        <v>2229</v>
      </c>
      <c r="AY469" t="s">
        <v>2230</v>
      </c>
      <c r="AZ469">
        <v>0</v>
      </c>
      <c r="BA469" t="s">
        <v>2230</v>
      </c>
      <c r="BB469">
        <v>0</v>
      </c>
      <c r="BC469">
        <v>0</v>
      </c>
      <c r="BD469">
        <v>0</v>
      </c>
      <c r="BE469">
        <v>0</v>
      </c>
    </row>
    <row r="470" spans="1:57" x14ac:dyDescent="0.25">
      <c r="A470">
        <v>468</v>
      </c>
      <c r="B470" s="32" t="s">
        <v>70</v>
      </c>
      <c r="H470" s="17">
        <v>23</v>
      </c>
      <c r="I470">
        <v>7</v>
      </c>
      <c r="J470">
        <v>0</v>
      </c>
      <c r="K470">
        <v>9</v>
      </c>
      <c r="L470">
        <v>3</v>
      </c>
      <c r="M470" t="s">
        <v>27</v>
      </c>
      <c r="N470">
        <v>1</v>
      </c>
      <c r="S470">
        <v>1</v>
      </c>
      <c r="T470" t="s">
        <v>96</v>
      </c>
      <c r="V470" t="s">
        <v>167</v>
      </c>
      <c r="X470" t="s">
        <v>121</v>
      </c>
      <c r="Z470">
        <v>0</v>
      </c>
      <c r="AA470" t="s">
        <v>122</v>
      </c>
      <c r="AB470" t="s">
        <v>44</v>
      </c>
      <c r="AF470" t="s">
        <v>96</v>
      </c>
      <c r="AM470" t="s">
        <v>123</v>
      </c>
      <c r="AO470">
        <v>6</v>
      </c>
      <c r="AP470">
        <v>6</v>
      </c>
      <c r="AR470">
        <v>10</v>
      </c>
      <c r="AS470" t="s">
        <v>2231</v>
      </c>
      <c r="AT470" t="s">
        <v>136</v>
      </c>
      <c r="AV470">
        <v>10</v>
      </c>
      <c r="AW470" t="s">
        <v>2232</v>
      </c>
      <c r="AX470" t="s">
        <v>2233</v>
      </c>
      <c r="AY470" t="s">
        <v>2234</v>
      </c>
      <c r="AZ470">
        <v>1</v>
      </c>
      <c r="BA470" t="s">
        <v>2234</v>
      </c>
      <c r="BB470">
        <v>1</v>
      </c>
      <c r="BC470">
        <v>1</v>
      </c>
      <c r="BD470">
        <v>1</v>
      </c>
      <c r="BE470">
        <v>1</v>
      </c>
    </row>
    <row r="471" spans="1:57" x14ac:dyDescent="0.25">
      <c r="A471">
        <v>469</v>
      </c>
      <c r="B471" s="32" t="s">
        <v>70</v>
      </c>
      <c r="C471" s="32" t="s">
        <v>71</v>
      </c>
      <c r="F471" s="32" t="s">
        <v>74</v>
      </c>
      <c r="H471" s="17">
        <v>39</v>
      </c>
      <c r="I471">
        <v>4</v>
      </c>
      <c r="J471">
        <v>180</v>
      </c>
      <c r="K471">
        <v>12</v>
      </c>
      <c r="L471">
        <v>10</v>
      </c>
      <c r="M471" t="s">
        <v>31</v>
      </c>
      <c r="N471">
        <v>1</v>
      </c>
      <c r="S471">
        <v>1</v>
      </c>
      <c r="T471" t="s">
        <v>453</v>
      </c>
      <c r="W471" t="s">
        <v>341</v>
      </c>
      <c r="X471" t="s">
        <v>150</v>
      </c>
      <c r="Z471">
        <v>14</v>
      </c>
      <c r="AA471" t="s">
        <v>2235</v>
      </c>
      <c r="AB471" t="s">
        <v>48</v>
      </c>
      <c r="AF471" t="s">
        <v>96</v>
      </c>
      <c r="AG471" t="s">
        <v>97</v>
      </c>
      <c r="AH471" t="s">
        <v>98</v>
      </c>
      <c r="AI471" t="s">
        <v>99</v>
      </c>
      <c r="AM471" t="s">
        <v>123</v>
      </c>
      <c r="AO471">
        <v>30</v>
      </c>
      <c r="AP471">
        <v>6</v>
      </c>
      <c r="AR471">
        <v>60</v>
      </c>
      <c r="AS471" t="s">
        <v>2236</v>
      </c>
      <c r="AT471" t="s">
        <v>126</v>
      </c>
      <c r="AV471">
        <v>10</v>
      </c>
      <c r="AW471" t="s">
        <v>2237</v>
      </c>
      <c r="AX471" t="s">
        <v>2238</v>
      </c>
      <c r="AY471" t="s">
        <v>2239</v>
      </c>
      <c r="AZ471">
        <v>0</v>
      </c>
      <c r="BA471" t="s">
        <v>2239</v>
      </c>
      <c r="BB471">
        <v>0</v>
      </c>
      <c r="BC471">
        <v>0</v>
      </c>
      <c r="BD471">
        <v>0</v>
      </c>
      <c r="BE471">
        <v>0</v>
      </c>
    </row>
    <row r="472" spans="1:57" x14ac:dyDescent="0.25">
      <c r="A472">
        <v>470</v>
      </c>
      <c r="F472" s="32" t="s">
        <v>74</v>
      </c>
      <c r="H472" s="17">
        <v>33</v>
      </c>
      <c r="I472">
        <v>6</v>
      </c>
      <c r="J472">
        <v>120</v>
      </c>
      <c r="K472">
        <v>12</v>
      </c>
      <c r="L472">
        <v>12</v>
      </c>
      <c r="M472" t="s">
        <v>30</v>
      </c>
      <c r="N472">
        <v>1</v>
      </c>
      <c r="S472">
        <v>1</v>
      </c>
      <c r="U472" t="s">
        <v>2240</v>
      </c>
      <c r="V472" t="s">
        <v>120</v>
      </c>
      <c r="X472" t="s">
        <v>404</v>
      </c>
      <c r="Z472">
        <v>7</v>
      </c>
      <c r="AA472" t="s">
        <v>2241</v>
      </c>
      <c r="AB472" t="s">
        <v>46</v>
      </c>
      <c r="AH472" t="s">
        <v>98</v>
      </c>
      <c r="AM472" t="s">
        <v>133</v>
      </c>
      <c r="AO472">
        <v>4</v>
      </c>
      <c r="AP472">
        <v>4</v>
      </c>
      <c r="AR472">
        <v>4</v>
      </c>
      <c r="AS472" t="s">
        <v>2242</v>
      </c>
      <c r="AT472" t="s">
        <v>136</v>
      </c>
      <c r="AV472">
        <v>8</v>
      </c>
      <c r="AW472" t="s">
        <v>2243</v>
      </c>
      <c r="AX472" t="s">
        <v>2244</v>
      </c>
      <c r="AY472" t="s">
        <v>2245</v>
      </c>
      <c r="AZ472">
        <v>0</v>
      </c>
      <c r="BA472" t="s">
        <v>2245</v>
      </c>
      <c r="BB472">
        <v>0</v>
      </c>
      <c r="BC472">
        <v>0</v>
      </c>
      <c r="BD472">
        <v>0</v>
      </c>
      <c r="BE472">
        <v>0</v>
      </c>
    </row>
    <row r="473" spans="1:57" x14ac:dyDescent="0.25">
      <c r="A473">
        <v>471</v>
      </c>
      <c r="C473" s="32" t="s">
        <v>71</v>
      </c>
      <c r="H473" s="17">
        <v>29</v>
      </c>
      <c r="I473">
        <v>6</v>
      </c>
      <c r="J473">
        <v>120</v>
      </c>
      <c r="K473">
        <v>14</v>
      </c>
      <c r="L473">
        <v>50</v>
      </c>
      <c r="M473" t="s">
        <v>30</v>
      </c>
      <c r="N473">
        <v>0</v>
      </c>
      <c r="O473" t="s">
        <v>117</v>
      </c>
      <c r="Q473" t="s">
        <v>156</v>
      </c>
      <c r="S473">
        <v>1</v>
      </c>
      <c r="T473" t="s">
        <v>189</v>
      </c>
      <c r="V473" t="s">
        <v>196</v>
      </c>
      <c r="X473" t="s">
        <v>150</v>
      </c>
      <c r="Z473">
        <v>1</v>
      </c>
      <c r="AA473" t="s">
        <v>2246</v>
      </c>
      <c r="AB473" t="s">
        <v>47</v>
      </c>
      <c r="AF473" t="s">
        <v>96</v>
      </c>
      <c r="AM473" t="s">
        <v>144</v>
      </c>
      <c r="AO473">
        <v>25</v>
      </c>
      <c r="AQ473">
        <v>15</v>
      </c>
      <c r="AR473">
        <v>5</v>
      </c>
      <c r="AS473" t="s">
        <v>298</v>
      </c>
      <c r="AT473" t="s">
        <v>126</v>
      </c>
      <c r="AV473">
        <v>10</v>
      </c>
      <c r="AW473" t="s">
        <v>2247</v>
      </c>
      <c r="AX473" t="s">
        <v>2248</v>
      </c>
      <c r="AY473" t="s">
        <v>2249</v>
      </c>
      <c r="AZ473">
        <v>1</v>
      </c>
      <c r="BA473" t="s">
        <v>2249</v>
      </c>
      <c r="BB473">
        <v>1</v>
      </c>
      <c r="BC473">
        <v>1</v>
      </c>
      <c r="BD473">
        <v>1</v>
      </c>
      <c r="BE473">
        <v>1</v>
      </c>
    </row>
    <row r="474" spans="1:57" x14ac:dyDescent="0.25">
      <c r="A474">
        <v>472</v>
      </c>
      <c r="B474" s="32" t="s">
        <v>70</v>
      </c>
      <c r="H474" s="17">
        <v>44</v>
      </c>
      <c r="I474">
        <v>7</v>
      </c>
      <c r="J474">
        <v>0</v>
      </c>
      <c r="K474">
        <v>6</v>
      </c>
      <c r="L474">
        <v>10</v>
      </c>
      <c r="M474" t="s">
        <v>24</v>
      </c>
      <c r="N474">
        <v>1</v>
      </c>
      <c r="S474">
        <v>1</v>
      </c>
      <c r="T474" t="s">
        <v>75</v>
      </c>
      <c r="W474" t="s">
        <v>2250</v>
      </c>
      <c r="X474" t="s">
        <v>209</v>
      </c>
      <c r="Z474">
        <v>10</v>
      </c>
      <c r="AA474" t="s">
        <v>2251</v>
      </c>
      <c r="AB474" t="s">
        <v>47</v>
      </c>
      <c r="AH474" t="s">
        <v>98</v>
      </c>
      <c r="AM474" t="s">
        <v>133</v>
      </c>
      <c r="AO474">
        <v>5</v>
      </c>
      <c r="AP474">
        <v>2</v>
      </c>
      <c r="AR474">
        <v>10</v>
      </c>
      <c r="AS474" t="s">
        <v>2252</v>
      </c>
      <c r="AT474" t="s">
        <v>136</v>
      </c>
      <c r="AV474">
        <v>10</v>
      </c>
      <c r="AW474" t="s">
        <v>2253</v>
      </c>
      <c r="AX474" t="s">
        <v>2254</v>
      </c>
      <c r="AY474" t="s">
        <v>2255</v>
      </c>
      <c r="AZ474">
        <v>1</v>
      </c>
      <c r="BA474" t="s">
        <v>2255</v>
      </c>
      <c r="BB474">
        <v>1</v>
      </c>
      <c r="BC474">
        <v>1</v>
      </c>
      <c r="BD474">
        <v>1</v>
      </c>
      <c r="BE474">
        <v>1</v>
      </c>
    </row>
    <row r="475" spans="1:57" x14ac:dyDescent="0.25">
      <c r="A475">
        <v>473</v>
      </c>
      <c r="B475" s="32" t="s">
        <v>70</v>
      </c>
      <c r="H475" s="17">
        <v>37</v>
      </c>
      <c r="I475">
        <v>7</v>
      </c>
      <c r="J475">
        <v>50</v>
      </c>
      <c r="K475">
        <v>8</v>
      </c>
      <c r="L475">
        <v>4</v>
      </c>
      <c r="M475" t="s">
        <v>29</v>
      </c>
      <c r="N475">
        <v>1</v>
      </c>
      <c r="S475">
        <v>1</v>
      </c>
      <c r="T475" t="s">
        <v>453</v>
      </c>
      <c r="V475" t="s">
        <v>141</v>
      </c>
      <c r="X475" t="s">
        <v>179</v>
      </c>
      <c r="Z475">
        <v>12</v>
      </c>
      <c r="AA475" t="s">
        <v>2256</v>
      </c>
      <c r="AB475" t="s">
        <v>48</v>
      </c>
      <c r="AH475" t="s">
        <v>98</v>
      </c>
      <c r="AM475" t="s">
        <v>133</v>
      </c>
      <c r="AO475">
        <v>3</v>
      </c>
      <c r="AP475">
        <v>4</v>
      </c>
      <c r="AR475">
        <v>7</v>
      </c>
      <c r="AS475" t="s">
        <v>2257</v>
      </c>
      <c r="AT475" t="s">
        <v>126</v>
      </c>
      <c r="AV475">
        <v>10</v>
      </c>
      <c r="AW475" t="s">
        <v>2258</v>
      </c>
      <c r="AX475" t="s">
        <v>2259</v>
      </c>
      <c r="AY475" t="s">
        <v>2260</v>
      </c>
      <c r="AZ475">
        <v>1</v>
      </c>
      <c r="BA475" t="s">
        <v>2260</v>
      </c>
      <c r="BB475">
        <v>1</v>
      </c>
      <c r="BC475">
        <v>1</v>
      </c>
      <c r="BD475">
        <v>1</v>
      </c>
      <c r="BE475">
        <v>1</v>
      </c>
    </row>
    <row r="476" spans="1:57" x14ac:dyDescent="0.25">
      <c r="A476">
        <v>474</v>
      </c>
      <c r="F476" s="32" t="s">
        <v>74</v>
      </c>
      <c r="H476" s="17">
        <v>35</v>
      </c>
      <c r="I476">
        <v>8</v>
      </c>
      <c r="J476">
        <v>25</v>
      </c>
      <c r="K476">
        <v>10</v>
      </c>
      <c r="L476">
        <v>40</v>
      </c>
      <c r="M476" t="s">
        <v>29</v>
      </c>
      <c r="N476">
        <v>1</v>
      </c>
      <c r="S476">
        <v>1</v>
      </c>
      <c r="T476" t="s">
        <v>200</v>
      </c>
      <c r="V476" t="s">
        <v>141</v>
      </c>
      <c r="X476" t="s">
        <v>209</v>
      </c>
      <c r="Z476">
        <v>5</v>
      </c>
      <c r="AA476" t="s">
        <v>1564</v>
      </c>
      <c r="AB476" t="s">
        <v>48</v>
      </c>
      <c r="AF476" t="s">
        <v>96</v>
      </c>
      <c r="AM476" t="s">
        <v>133</v>
      </c>
      <c r="AO476">
        <v>4</v>
      </c>
      <c r="AP476">
        <v>3</v>
      </c>
      <c r="AR476">
        <v>120</v>
      </c>
      <c r="AS476" t="s">
        <v>2261</v>
      </c>
      <c r="AU476" t="s">
        <v>2164</v>
      </c>
      <c r="AV476">
        <v>9</v>
      </c>
      <c r="AW476" t="s">
        <v>137</v>
      </c>
      <c r="AX476" t="s">
        <v>2262</v>
      </c>
      <c r="AY476" t="s">
        <v>1714</v>
      </c>
      <c r="AZ476">
        <v>0</v>
      </c>
      <c r="BA476" t="s">
        <v>1714</v>
      </c>
      <c r="BB476">
        <v>0</v>
      </c>
      <c r="BC476">
        <v>0</v>
      </c>
      <c r="BD476">
        <v>0</v>
      </c>
      <c r="BE476">
        <v>0</v>
      </c>
    </row>
    <row r="477" spans="1:57" x14ac:dyDescent="0.25">
      <c r="A477">
        <v>475</v>
      </c>
      <c r="B477" s="32" t="s">
        <v>70</v>
      </c>
      <c r="C477" s="32" t="s">
        <v>71</v>
      </c>
      <c r="F477" s="32" t="s">
        <v>74</v>
      </c>
      <c r="H477" s="17">
        <v>33</v>
      </c>
      <c r="I477">
        <v>8</v>
      </c>
      <c r="J477">
        <v>60</v>
      </c>
      <c r="K477">
        <v>11</v>
      </c>
      <c r="L477">
        <v>7</v>
      </c>
      <c r="M477" t="s">
        <v>27</v>
      </c>
      <c r="N477">
        <v>1</v>
      </c>
      <c r="S477">
        <v>1</v>
      </c>
      <c r="T477" t="s">
        <v>264</v>
      </c>
      <c r="V477" t="s">
        <v>141</v>
      </c>
      <c r="X477" t="s">
        <v>150</v>
      </c>
      <c r="Z477">
        <v>10</v>
      </c>
      <c r="AB477" t="s">
        <v>46</v>
      </c>
      <c r="AH477" t="s">
        <v>98</v>
      </c>
      <c r="AM477" t="s">
        <v>133</v>
      </c>
      <c r="AO477">
        <v>4</v>
      </c>
      <c r="AQ477">
        <v>16</v>
      </c>
      <c r="AR477">
        <v>30</v>
      </c>
      <c r="AS477" t="s">
        <v>2263</v>
      </c>
      <c r="AU477" t="s">
        <v>2264</v>
      </c>
      <c r="AV477">
        <v>8</v>
      </c>
      <c r="AW477" t="s">
        <v>2265</v>
      </c>
      <c r="AZ477">
        <v>0</v>
      </c>
      <c r="BB477">
        <v>0</v>
      </c>
      <c r="BC477">
        <v>0</v>
      </c>
      <c r="BD477">
        <v>0</v>
      </c>
      <c r="BE477">
        <v>0</v>
      </c>
    </row>
    <row r="478" spans="1:57" x14ac:dyDescent="0.25">
      <c r="A478">
        <v>476</v>
      </c>
      <c r="C478" s="32" t="s">
        <v>71</v>
      </c>
      <c r="F478" s="32" t="s">
        <v>74</v>
      </c>
      <c r="H478" s="17">
        <v>34</v>
      </c>
      <c r="I478">
        <v>6</v>
      </c>
      <c r="J478">
        <v>30</v>
      </c>
      <c r="K478">
        <v>12</v>
      </c>
      <c r="L478">
        <v>25</v>
      </c>
      <c r="M478" t="s">
        <v>28</v>
      </c>
      <c r="N478">
        <v>0</v>
      </c>
      <c r="O478" t="s">
        <v>129</v>
      </c>
      <c r="Q478" t="s">
        <v>156</v>
      </c>
      <c r="S478">
        <v>1</v>
      </c>
      <c r="T478" t="s">
        <v>208</v>
      </c>
      <c r="V478" t="s">
        <v>141</v>
      </c>
      <c r="Y478" t="s">
        <v>2266</v>
      </c>
      <c r="Z478">
        <v>5</v>
      </c>
      <c r="AA478" t="s">
        <v>2267</v>
      </c>
      <c r="AB478" t="s">
        <v>46</v>
      </c>
      <c r="AH478" t="s">
        <v>98</v>
      </c>
      <c r="AM478" t="s">
        <v>133</v>
      </c>
      <c r="AO478">
        <v>10</v>
      </c>
      <c r="AP478">
        <v>6</v>
      </c>
      <c r="AR478">
        <v>10</v>
      </c>
      <c r="AS478" t="s">
        <v>2268</v>
      </c>
      <c r="AT478" t="s">
        <v>136</v>
      </c>
      <c r="AV478">
        <v>10</v>
      </c>
      <c r="AW478" t="s">
        <v>2269</v>
      </c>
      <c r="AX478" t="s">
        <v>2270</v>
      </c>
      <c r="AY478" t="s">
        <v>2271</v>
      </c>
      <c r="AZ478">
        <v>0</v>
      </c>
      <c r="BA478" t="s">
        <v>2271</v>
      </c>
      <c r="BB478">
        <v>0</v>
      </c>
      <c r="BC478">
        <v>0</v>
      </c>
      <c r="BD478">
        <v>0</v>
      </c>
      <c r="BE478">
        <v>0</v>
      </c>
    </row>
    <row r="479" spans="1:57" ht="409.5" x14ac:dyDescent="0.25">
      <c r="A479">
        <v>477</v>
      </c>
      <c r="B479" s="32" t="s">
        <v>70</v>
      </c>
      <c r="E479" s="32" t="s">
        <v>73</v>
      </c>
      <c r="F479" s="32" t="s">
        <v>74</v>
      </c>
      <c r="H479" s="17">
        <v>24</v>
      </c>
      <c r="I479">
        <v>9</v>
      </c>
      <c r="J479">
        <v>0</v>
      </c>
      <c r="K479">
        <v>12</v>
      </c>
      <c r="L479">
        <v>6</v>
      </c>
      <c r="M479" t="s">
        <v>30</v>
      </c>
      <c r="N479">
        <v>1</v>
      </c>
      <c r="S479">
        <v>1</v>
      </c>
      <c r="T479" t="s">
        <v>166</v>
      </c>
      <c r="V479" t="s">
        <v>141</v>
      </c>
      <c r="X479" t="s">
        <v>121</v>
      </c>
      <c r="Z479">
        <v>2</v>
      </c>
      <c r="AA479" t="s">
        <v>122</v>
      </c>
      <c r="AB479" t="s">
        <v>44</v>
      </c>
      <c r="AE479" t="s">
        <v>95</v>
      </c>
      <c r="AM479" t="s">
        <v>133</v>
      </c>
      <c r="AO479">
        <v>15</v>
      </c>
      <c r="AQ479">
        <v>30</v>
      </c>
      <c r="AR479">
        <v>22</v>
      </c>
      <c r="AS479" s="16" t="s">
        <v>2272</v>
      </c>
      <c r="AU479" t="s">
        <v>2273</v>
      </c>
      <c r="AV479">
        <v>10</v>
      </c>
      <c r="AW479" t="s">
        <v>2274</v>
      </c>
      <c r="AX479" t="s">
        <v>2270</v>
      </c>
      <c r="AY479" s="16" t="s">
        <v>2275</v>
      </c>
      <c r="AZ479">
        <v>1</v>
      </c>
      <c r="BA479" s="16" t="s">
        <v>2275</v>
      </c>
      <c r="BB479">
        <v>1</v>
      </c>
      <c r="BC479">
        <v>1</v>
      </c>
      <c r="BD479">
        <v>1</v>
      </c>
      <c r="BE479">
        <v>1</v>
      </c>
    </row>
    <row r="480" spans="1:57" x14ac:dyDescent="0.25">
      <c r="A480">
        <v>478</v>
      </c>
      <c r="B480" s="32" t="s">
        <v>70</v>
      </c>
      <c r="E480" s="32" t="s">
        <v>73</v>
      </c>
      <c r="F480" s="32" t="s">
        <v>74</v>
      </c>
      <c r="H480" s="17">
        <v>118</v>
      </c>
      <c r="I480">
        <v>6</v>
      </c>
      <c r="J480">
        <v>30</v>
      </c>
      <c r="K480">
        <v>10</v>
      </c>
      <c r="L480">
        <v>15</v>
      </c>
      <c r="M480" t="s">
        <v>28</v>
      </c>
      <c r="N480">
        <v>0</v>
      </c>
      <c r="O480" t="s">
        <v>129</v>
      </c>
      <c r="Q480" t="s">
        <v>156</v>
      </c>
      <c r="S480">
        <v>1</v>
      </c>
      <c r="T480" t="s">
        <v>264</v>
      </c>
      <c r="V480" t="s">
        <v>141</v>
      </c>
      <c r="X480" t="s">
        <v>150</v>
      </c>
      <c r="Z480">
        <v>0</v>
      </c>
      <c r="AA480" t="s">
        <v>380</v>
      </c>
      <c r="AB480" t="s">
        <v>44</v>
      </c>
      <c r="AH480" t="s">
        <v>98</v>
      </c>
      <c r="AM480" t="s">
        <v>123</v>
      </c>
      <c r="AO480">
        <v>4</v>
      </c>
      <c r="AP480">
        <v>4</v>
      </c>
      <c r="AR480">
        <v>2</v>
      </c>
      <c r="AS480" t="s">
        <v>2276</v>
      </c>
      <c r="AT480" t="s">
        <v>136</v>
      </c>
      <c r="AV480">
        <v>10</v>
      </c>
      <c r="AW480" t="s">
        <v>2277</v>
      </c>
      <c r="AZ480">
        <v>1</v>
      </c>
      <c r="BB480">
        <v>1</v>
      </c>
      <c r="BC480">
        <v>1</v>
      </c>
      <c r="BD480">
        <v>1</v>
      </c>
      <c r="BE480">
        <v>1</v>
      </c>
    </row>
    <row r="481" spans="1:57" x14ac:dyDescent="0.25">
      <c r="A481">
        <v>479</v>
      </c>
      <c r="B481" s="32" t="s">
        <v>70</v>
      </c>
      <c r="F481" s="32" t="s">
        <v>74</v>
      </c>
      <c r="H481" s="17">
        <v>36</v>
      </c>
      <c r="I481">
        <v>7</v>
      </c>
      <c r="J481">
        <v>40</v>
      </c>
      <c r="K481">
        <v>8</v>
      </c>
      <c r="L481">
        <v>15</v>
      </c>
      <c r="M481" t="s">
        <v>27</v>
      </c>
      <c r="N481">
        <v>1</v>
      </c>
      <c r="S481">
        <v>1</v>
      </c>
      <c r="T481" t="s">
        <v>264</v>
      </c>
      <c r="W481" t="s">
        <v>2278</v>
      </c>
      <c r="X481" t="s">
        <v>465</v>
      </c>
      <c r="Z481">
        <v>10</v>
      </c>
      <c r="AA481" t="s">
        <v>2279</v>
      </c>
      <c r="AB481" t="s">
        <v>46</v>
      </c>
      <c r="AF481" t="s">
        <v>96</v>
      </c>
      <c r="AM481" t="s">
        <v>123</v>
      </c>
      <c r="AO481">
        <v>2</v>
      </c>
      <c r="AQ481">
        <v>6</v>
      </c>
      <c r="AR481">
        <v>30</v>
      </c>
      <c r="AS481" t="s">
        <v>2280</v>
      </c>
      <c r="AT481" t="s">
        <v>136</v>
      </c>
      <c r="AV481">
        <v>5</v>
      </c>
      <c r="AW481" t="s">
        <v>2281</v>
      </c>
      <c r="AX481" t="s">
        <v>2282</v>
      </c>
      <c r="AY481" t="s">
        <v>172</v>
      </c>
      <c r="AZ481">
        <v>1</v>
      </c>
      <c r="BA481" t="s">
        <v>172</v>
      </c>
      <c r="BB481">
        <v>1</v>
      </c>
      <c r="BC481">
        <v>1</v>
      </c>
      <c r="BD481">
        <v>1</v>
      </c>
      <c r="BE481">
        <v>1</v>
      </c>
    </row>
    <row r="482" spans="1:57" x14ac:dyDescent="0.25">
      <c r="A482">
        <v>480</v>
      </c>
      <c r="B482" s="32" t="s">
        <v>70</v>
      </c>
      <c r="F482" s="32" t="s">
        <v>74</v>
      </c>
      <c r="H482" s="17">
        <v>30</v>
      </c>
      <c r="I482">
        <v>6</v>
      </c>
      <c r="J482">
        <v>80</v>
      </c>
      <c r="K482">
        <v>4</v>
      </c>
      <c r="L482">
        <v>10</v>
      </c>
      <c r="M482" t="s">
        <v>23</v>
      </c>
      <c r="N482">
        <v>0</v>
      </c>
      <c r="O482" t="s">
        <v>129</v>
      </c>
      <c r="Q482" t="s">
        <v>160</v>
      </c>
      <c r="S482">
        <v>1</v>
      </c>
      <c r="T482" t="s">
        <v>200</v>
      </c>
      <c r="V482" t="s">
        <v>141</v>
      </c>
      <c r="Y482" t="s">
        <v>2283</v>
      </c>
      <c r="Z482">
        <v>4</v>
      </c>
      <c r="AB482" t="s">
        <v>44</v>
      </c>
      <c r="AE482" t="s">
        <v>95</v>
      </c>
      <c r="AM482" t="s">
        <v>133</v>
      </c>
      <c r="AO482">
        <v>10</v>
      </c>
      <c r="AQ482">
        <v>10</v>
      </c>
      <c r="AR482">
        <v>4</v>
      </c>
      <c r="AS482" t="s">
        <v>2284</v>
      </c>
      <c r="AT482" t="s">
        <v>136</v>
      </c>
      <c r="AV482">
        <v>8</v>
      </c>
      <c r="AW482" t="s">
        <v>2285</v>
      </c>
      <c r="AZ482">
        <v>1</v>
      </c>
      <c r="BB482">
        <v>1</v>
      </c>
      <c r="BC482">
        <v>1</v>
      </c>
      <c r="BD482">
        <v>1</v>
      </c>
      <c r="BE482">
        <v>1</v>
      </c>
    </row>
    <row r="483" spans="1:57" x14ac:dyDescent="0.25">
      <c r="A483">
        <v>481</v>
      </c>
      <c r="E483" s="32" t="s">
        <v>73</v>
      </c>
      <c r="H483" s="17">
        <v>31</v>
      </c>
      <c r="I483">
        <v>7</v>
      </c>
      <c r="J483">
        <v>0</v>
      </c>
      <c r="K483">
        <v>10</v>
      </c>
      <c r="L483">
        <v>3</v>
      </c>
      <c r="M483" t="s">
        <v>23</v>
      </c>
      <c r="N483">
        <v>1</v>
      </c>
      <c r="S483">
        <v>1</v>
      </c>
      <c r="T483" t="s">
        <v>264</v>
      </c>
      <c r="V483" t="s">
        <v>141</v>
      </c>
      <c r="X483" t="s">
        <v>150</v>
      </c>
      <c r="Z483">
        <v>12</v>
      </c>
      <c r="AA483" t="s">
        <v>2286</v>
      </c>
      <c r="AB483" t="s">
        <v>44</v>
      </c>
      <c r="AH483" t="s">
        <v>98</v>
      </c>
      <c r="AM483" t="s">
        <v>214</v>
      </c>
      <c r="AO483">
        <v>6</v>
      </c>
      <c r="AP483">
        <v>2</v>
      </c>
      <c r="AR483">
        <v>48</v>
      </c>
      <c r="AS483" t="s">
        <v>2287</v>
      </c>
      <c r="AT483" t="s">
        <v>136</v>
      </c>
      <c r="AV483">
        <v>10</v>
      </c>
      <c r="AW483" t="s">
        <v>2288</v>
      </c>
      <c r="AX483" t="s">
        <v>248</v>
      </c>
      <c r="AY483" t="s">
        <v>2289</v>
      </c>
      <c r="AZ483">
        <v>1</v>
      </c>
      <c r="BA483" t="s">
        <v>2289</v>
      </c>
      <c r="BB483">
        <v>1</v>
      </c>
      <c r="BC483">
        <v>1</v>
      </c>
      <c r="BD483">
        <v>1</v>
      </c>
      <c r="BE483">
        <v>1</v>
      </c>
    </row>
    <row r="484" spans="1:57" x14ac:dyDescent="0.25">
      <c r="A484">
        <v>482</v>
      </c>
      <c r="B484" s="32" t="s">
        <v>70</v>
      </c>
      <c r="H484" s="17">
        <v>30</v>
      </c>
      <c r="I484">
        <v>8</v>
      </c>
      <c r="J484">
        <v>30</v>
      </c>
      <c r="K484">
        <v>12</v>
      </c>
      <c r="L484">
        <v>5</v>
      </c>
      <c r="M484" t="s">
        <v>29</v>
      </c>
      <c r="N484">
        <v>0</v>
      </c>
      <c r="O484" t="s">
        <v>117</v>
      </c>
      <c r="Q484" t="s">
        <v>118</v>
      </c>
      <c r="S484">
        <v>1</v>
      </c>
      <c r="T484" t="s">
        <v>95</v>
      </c>
      <c r="V484" t="s">
        <v>120</v>
      </c>
      <c r="X484" t="s">
        <v>168</v>
      </c>
      <c r="Z484">
        <v>7</v>
      </c>
      <c r="AA484" t="s">
        <v>310</v>
      </c>
      <c r="AB484" t="s">
        <v>46</v>
      </c>
      <c r="AE484" t="s">
        <v>95</v>
      </c>
      <c r="AF484" t="s">
        <v>96</v>
      </c>
      <c r="AH484" t="s">
        <v>98</v>
      </c>
      <c r="AM484" t="s">
        <v>133</v>
      </c>
      <c r="AO484">
        <v>4</v>
      </c>
      <c r="AP484">
        <v>6</v>
      </c>
      <c r="AR484">
        <v>20</v>
      </c>
      <c r="AS484" t="s">
        <v>2290</v>
      </c>
      <c r="AT484" t="s">
        <v>136</v>
      </c>
      <c r="AV484">
        <v>9</v>
      </c>
      <c r="AW484" t="s">
        <v>2291</v>
      </c>
      <c r="AX484" t="s">
        <v>2292</v>
      </c>
      <c r="AZ484">
        <v>1</v>
      </c>
      <c r="BB484">
        <v>1</v>
      </c>
      <c r="BC484">
        <v>1</v>
      </c>
      <c r="BD484">
        <v>1</v>
      </c>
      <c r="BE484">
        <v>1</v>
      </c>
    </row>
    <row r="485" spans="1:57" ht="120" x14ac:dyDescent="0.25">
      <c r="A485">
        <v>483</v>
      </c>
      <c r="F485" s="32" t="s">
        <v>74</v>
      </c>
      <c r="H485" s="17">
        <v>35</v>
      </c>
      <c r="I485">
        <v>6</v>
      </c>
      <c r="J485">
        <v>100</v>
      </c>
      <c r="K485">
        <v>10</v>
      </c>
      <c r="L485">
        <v>8</v>
      </c>
      <c r="M485" t="s">
        <v>29</v>
      </c>
      <c r="N485">
        <v>1</v>
      </c>
      <c r="S485">
        <v>1</v>
      </c>
      <c r="T485" t="s">
        <v>264</v>
      </c>
      <c r="V485" t="s">
        <v>141</v>
      </c>
      <c r="X485" t="s">
        <v>150</v>
      </c>
      <c r="Z485">
        <v>6</v>
      </c>
      <c r="AA485" t="s">
        <v>2293</v>
      </c>
      <c r="AB485" t="s">
        <v>46</v>
      </c>
      <c r="AH485" t="s">
        <v>98</v>
      </c>
      <c r="AM485" t="s">
        <v>133</v>
      </c>
      <c r="AO485">
        <v>1</v>
      </c>
      <c r="AP485">
        <v>4</v>
      </c>
      <c r="AR485">
        <v>12</v>
      </c>
      <c r="AS485" t="s">
        <v>2294</v>
      </c>
      <c r="AT485" t="s">
        <v>126</v>
      </c>
      <c r="AV485">
        <v>10</v>
      </c>
      <c r="AW485" t="s">
        <v>2295</v>
      </c>
      <c r="AX485" s="16" t="s">
        <v>2296</v>
      </c>
      <c r="AZ485">
        <v>0</v>
      </c>
      <c r="BB485">
        <v>0</v>
      </c>
      <c r="BC485">
        <v>0</v>
      </c>
      <c r="BD485">
        <v>0</v>
      </c>
      <c r="BE485">
        <v>0</v>
      </c>
    </row>
    <row r="486" spans="1:57" x14ac:dyDescent="0.25">
      <c r="A486">
        <v>484</v>
      </c>
      <c r="B486" s="32" t="s">
        <v>70</v>
      </c>
      <c r="H486" s="17">
        <v>46</v>
      </c>
      <c r="I486">
        <v>6</v>
      </c>
      <c r="J486">
        <v>30</v>
      </c>
      <c r="K486">
        <v>8</v>
      </c>
      <c r="L486">
        <v>30</v>
      </c>
      <c r="M486" t="s">
        <v>32</v>
      </c>
      <c r="N486">
        <v>1</v>
      </c>
      <c r="S486">
        <v>1</v>
      </c>
      <c r="T486" t="s">
        <v>140</v>
      </c>
      <c r="V486" t="s">
        <v>149</v>
      </c>
      <c r="Y486" t="s">
        <v>2297</v>
      </c>
      <c r="Z486">
        <v>15</v>
      </c>
      <c r="AA486" t="s">
        <v>2298</v>
      </c>
      <c r="AB486" t="s">
        <v>44</v>
      </c>
      <c r="AH486" t="s">
        <v>98</v>
      </c>
      <c r="AM486" t="s">
        <v>123</v>
      </c>
      <c r="AO486">
        <v>6</v>
      </c>
      <c r="AP486">
        <v>5</v>
      </c>
      <c r="AR486">
        <v>400</v>
      </c>
      <c r="AS486" t="s">
        <v>2299</v>
      </c>
      <c r="AT486" t="s">
        <v>136</v>
      </c>
      <c r="AV486">
        <v>10</v>
      </c>
      <c r="AW486" t="s">
        <v>2300</v>
      </c>
      <c r="AX486" t="s">
        <v>2301</v>
      </c>
      <c r="AZ486">
        <v>1</v>
      </c>
      <c r="BB486">
        <v>1</v>
      </c>
      <c r="BC486">
        <v>1</v>
      </c>
      <c r="BD486">
        <v>1</v>
      </c>
      <c r="BE486">
        <v>1</v>
      </c>
    </row>
    <row r="487" spans="1:57" x14ac:dyDescent="0.25">
      <c r="A487">
        <v>485</v>
      </c>
      <c r="B487" s="32" t="s">
        <v>70</v>
      </c>
      <c r="E487" s="32" t="s">
        <v>73</v>
      </c>
      <c r="F487" s="32" t="s">
        <v>74</v>
      </c>
      <c r="H487" s="17">
        <v>34</v>
      </c>
      <c r="I487">
        <v>7</v>
      </c>
      <c r="J487">
        <v>0</v>
      </c>
      <c r="K487">
        <v>8</v>
      </c>
      <c r="L487">
        <v>2</v>
      </c>
      <c r="M487" t="s">
        <v>23</v>
      </c>
      <c r="N487">
        <v>1</v>
      </c>
      <c r="S487">
        <v>1</v>
      </c>
      <c r="T487" t="s">
        <v>565</v>
      </c>
      <c r="W487" t="s">
        <v>2302</v>
      </c>
      <c r="X487" t="s">
        <v>121</v>
      </c>
      <c r="Z487">
        <v>1</v>
      </c>
      <c r="AA487" t="s">
        <v>122</v>
      </c>
      <c r="AB487" t="s">
        <v>44</v>
      </c>
      <c r="AC487" t="s">
        <v>93</v>
      </c>
      <c r="AE487" t="s">
        <v>95</v>
      </c>
      <c r="AH487" t="s">
        <v>98</v>
      </c>
      <c r="AM487" t="s">
        <v>133</v>
      </c>
      <c r="AO487">
        <v>6</v>
      </c>
      <c r="AP487">
        <v>6</v>
      </c>
      <c r="AR487">
        <v>6</v>
      </c>
      <c r="AS487" t="s">
        <v>2303</v>
      </c>
      <c r="AT487" t="s">
        <v>136</v>
      </c>
      <c r="AV487">
        <v>10</v>
      </c>
      <c r="AW487" t="s">
        <v>2304</v>
      </c>
      <c r="AX487" t="s">
        <v>2305</v>
      </c>
      <c r="AY487" t="s">
        <v>2306</v>
      </c>
      <c r="AZ487">
        <v>0</v>
      </c>
      <c r="BA487" t="s">
        <v>2306</v>
      </c>
      <c r="BB487">
        <v>0</v>
      </c>
      <c r="BC487">
        <v>0</v>
      </c>
      <c r="BD487">
        <v>0</v>
      </c>
      <c r="BE487">
        <v>0</v>
      </c>
    </row>
    <row r="488" spans="1:57" x14ac:dyDescent="0.25">
      <c r="A488">
        <v>486</v>
      </c>
      <c r="B488" s="32" t="s">
        <v>70</v>
      </c>
      <c r="H488" s="17">
        <v>32</v>
      </c>
      <c r="I488">
        <v>6</v>
      </c>
      <c r="J488">
        <v>60</v>
      </c>
      <c r="K488">
        <v>14</v>
      </c>
      <c r="L488">
        <v>6</v>
      </c>
      <c r="M488" t="s">
        <v>33</v>
      </c>
      <c r="N488">
        <v>1</v>
      </c>
      <c r="S488">
        <v>1</v>
      </c>
      <c r="T488" t="s">
        <v>264</v>
      </c>
      <c r="V488" t="s">
        <v>141</v>
      </c>
      <c r="Y488" t="s">
        <v>2307</v>
      </c>
      <c r="Z488">
        <v>10</v>
      </c>
      <c r="AA488" t="s">
        <v>2308</v>
      </c>
      <c r="AB488" t="s">
        <v>44</v>
      </c>
      <c r="AF488" t="s">
        <v>96</v>
      </c>
      <c r="AH488" t="s">
        <v>98</v>
      </c>
      <c r="AM488" t="s">
        <v>123</v>
      </c>
      <c r="AO488">
        <v>10</v>
      </c>
      <c r="AQ488">
        <v>26</v>
      </c>
      <c r="AR488">
        <v>22</v>
      </c>
      <c r="AS488" t="s">
        <v>2309</v>
      </c>
      <c r="AT488" t="s">
        <v>126</v>
      </c>
      <c r="AV488">
        <v>10</v>
      </c>
      <c r="AW488" t="s">
        <v>2310</v>
      </c>
      <c r="AX488" t="s">
        <v>186</v>
      </c>
      <c r="AZ488">
        <v>0</v>
      </c>
      <c r="BB488">
        <v>0</v>
      </c>
      <c r="BC488">
        <v>0</v>
      </c>
      <c r="BD488">
        <v>0</v>
      </c>
      <c r="BE488">
        <v>0</v>
      </c>
    </row>
    <row r="489" spans="1:57" ht="409.5" x14ac:dyDescent="0.25">
      <c r="A489">
        <v>487</v>
      </c>
      <c r="B489" s="32" t="s">
        <v>70</v>
      </c>
      <c r="H489" s="17">
        <v>59</v>
      </c>
      <c r="I489">
        <v>8</v>
      </c>
      <c r="J489">
        <v>0</v>
      </c>
      <c r="K489">
        <v>8</v>
      </c>
      <c r="L489">
        <v>10</v>
      </c>
      <c r="M489" t="s">
        <v>26</v>
      </c>
      <c r="N489">
        <v>0</v>
      </c>
      <c r="P489" t="s">
        <v>2311</v>
      </c>
      <c r="R489" t="s">
        <v>2312</v>
      </c>
      <c r="S489">
        <v>0</v>
      </c>
      <c r="AB489" t="s">
        <v>46</v>
      </c>
      <c r="AF489" t="s">
        <v>96</v>
      </c>
      <c r="AM489" t="s">
        <v>144</v>
      </c>
      <c r="AO489">
        <v>14</v>
      </c>
      <c r="AP489">
        <v>6</v>
      </c>
      <c r="AR489">
        <v>20</v>
      </c>
      <c r="AS489" t="s">
        <v>2313</v>
      </c>
      <c r="AT489" t="s">
        <v>126</v>
      </c>
      <c r="AV489">
        <v>9</v>
      </c>
      <c r="AW489" t="s">
        <v>2314</v>
      </c>
      <c r="AX489" t="s">
        <v>2315</v>
      </c>
      <c r="AY489" s="16" t="s">
        <v>2316</v>
      </c>
      <c r="AZ489">
        <v>1</v>
      </c>
      <c r="BA489" s="16" t="s">
        <v>2316</v>
      </c>
      <c r="BB489">
        <v>1</v>
      </c>
      <c r="BC489">
        <v>1</v>
      </c>
      <c r="BD489">
        <v>1</v>
      </c>
      <c r="BE489">
        <v>1</v>
      </c>
    </row>
    <row r="490" spans="1:57" ht="409.5" x14ac:dyDescent="0.25">
      <c r="A490">
        <v>488</v>
      </c>
      <c r="B490" s="32" t="s">
        <v>70</v>
      </c>
      <c r="C490" s="32" t="s">
        <v>71</v>
      </c>
      <c r="F490" s="32" t="s">
        <v>74</v>
      </c>
      <c r="H490" s="17">
        <v>35</v>
      </c>
      <c r="I490">
        <v>6</v>
      </c>
      <c r="J490">
        <v>0</v>
      </c>
      <c r="K490">
        <v>12</v>
      </c>
      <c r="L490">
        <v>12</v>
      </c>
      <c r="M490" t="s">
        <v>34</v>
      </c>
      <c r="N490">
        <v>0</v>
      </c>
      <c r="O490" t="s">
        <v>117</v>
      </c>
      <c r="Q490" t="s">
        <v>130</v>
      </c>
      <c r="S490">
        <v>1</v>
      </c>
      <c r="T490" t="s">
        <v>166</v>
      </c>
      <c r="V490" t="s">
        <v>141</v>
      </c>
      <c r="X490" t="s">
        <v>150</v>
      </c>
      <c r="Z490">
        <v>10</v>
      </c>
      <c r="AA490" t="s">
        <v>2317</v>
      </c>
      <c r="AB490" t="s">
        <v>44</v>
      </c>
      <c r="AH490" t="s">
        <v>98</v>
      </c>
      <c r="AM490" t="s">
        <v>133</v>
      </c>
      <c r="AO490">
        <v>15</v>
      </c>
      <c r="AP490">
        <v>5</v>
      </c>
      <c r="AR490">
        <v>10</v>
      </c>
      <c r="AS490" s="16" t="s">
        <v>2318</v>
      </c>
      <c r="AT490" t="s">
        <v>136</v>
      </c>
      <c r="AV490">
        <v>10</v>
      </c>
      <c r="AW490" t="s">
        <v>2319</v>
      </c>
      <c r="AX490" t="s">
        <v>2320</v>
      </c>
      <c r="AY490" t="s">
        <v>2321</v>
      </c>
      <c r="AZ490">
        <v>1</v>
      </c>
      <c r="BA490" t="s">
        <v>2321</v>
      </c>
      <c r="BB490">
        <v>1</v>
      </c>
      <c r="BC490">
        <v>1</v>
      </c>
      <c r="BD490">
        <v>1</v>
      </c>
      <c r="BE490">
        <v>1</v>
      </c>
    </row>
    <row r="491" spans="1:57" ht="409.5" x14ac:dyDescent="0.25">
      <c r="A491">
        <v>489</v>
      </c>
      <c r="C491" s="32" t="s">
        <v>71</v>
      </c>
      <c r="F491" s="32" t="s">
        <v>74</v>
      </c>
      <c r="H491" s="17">
        <v>35</v>
      </c>
      <c r="I491">
        <v>7</v>
      </c>
      <c r="J491">
        <v>45</v>
      </c>
      <c r="K491">
        <v>16</v>
      </c>
      <c r="L491">
        <v>6</v>
      </c>
      <c r="M491" t="s">
        <v>32</v>
      </c>
      <c r="N491">
        <v>1</v>
      </c>
      <c r="S491">
        <v>1</v>
      </c>
      <c r="T491" t="s">
        <v>264</v>
      </c>
      <c r="V491" t="s">
        <v>141</v>
      </c>
      <c r="X491" t="s">
        <v>150</v>
      </c>
      <c r="Z491">
        <v>13</v>
      </c>
      <c r="AA491" t="s">
        <v>2322</v>
      </c>
      <c r="AB491" t="s">
        <v>46</v>
      </c>
      <c r="AH491" t="s">
        <v>98</v>
      </c>
      <c r="AM491" t="s">
        <v>123</v>
      </c>
      <c r="AO491">
        <v>3</v>
      </c>
      <c r="AP491">
        <v>6</v>
      </c>
      <c r="AR491">
        <v>6</v>
      </c>
      <c r="AS491" t="s">
        <v>2323</v>
      </c>
      <c r="AT491" t="s">
        <v>136</v>
      </c>
      <c r="AV491">
        <v>7</v>
      </c>
      <c r="AW491" t="s">
        <v>2324</v>
      </c>
      <c r="AY491" s="16" t="s">
        <v>2325</v>
      </c>
      <c r="AZ491">
        <v>1</v>
      </c>
      <c r="BA491" s="16" t="s">
        <v>2325</v>
      </c>
      <c r="BB491">
        <v>1</v>
      </c>
      <c r="BC491">
        <v>1</v>
      </c>
      <c r="BD491">
        <v>1</v>
      </c>
      <c r="BE491">
        <v>1</v>
      </c>
    </row>
    <row r="492" spans="1:57" ht="409.5" x14ac:dyDescent="0.25">
      <c r="A492">
        <v>490</v>
      </c>
      <c r="B492" s="32" t="s">
        <v>70</v>
      </c>
      <c r="C492" s="32" t="s">
        <v>71</v>
      </c>
      <c r="D492" s="32" t="s">
        <v>72</v>
      </c>
      <c r="E492" s="32" t="s">
        <v>73</v>
      </c>
      <c r="F492" s="32" t="s">
        <v>74</v>
      </c>
      <c r="H492" s="17">
        <v>27</v>
      </c>
      <c r="I492">
        <v>7</v>
      </c>
      <c r="J492">
        <v>80</v>
      </c>
      <c r="K492">
        <v>8</v>
      </c>
      <c r="L492">
        <v>8</v>
      </c>
      <c r="M492" t="s">
        <v>31</v>
      </c>
      <c r="N492">
        <v>1</v>
      </c>
      <c r="S492">
        <v>1</v>
      </c>
      <c r="T492" t="s">
        <v>453</v>
      </c>
      <c r="V492" t="s">
        <v>141</v>
      </c>
      <c r="Y492" t="s">
        <v>2326</v>
      </c>
      <c r="Z492">
        <v>5</v>
      </c>
      <c r="AA492" t="s">
        <v>2327</v>
      </c>
      <c r="AB492" t="s">
        <v>46</v>
      </c>
      <c r="AG492" t="s">
        <v>97</v>
      </c>
      <c r="AM492" t="s">
        <v>133</v>
      </c>
      <c r="AO492">
        <v>4</v>
      </c>
      <c r="AP492">
        <v>6</v>
      </c>
      <c r="AR492">
        <v>66</v>
      </c>
      <c r="AS492" s="16" t="s">
        <v>2328</v>
      </c>
      <c r="AT492" t="s">
        <v>136</v>
      </c>
      <c r="AV492">
        <v>9</v>
      </c>
      <c r="AW492" t="s">
        <v>2329</v>
      </c>
      <c r="AX492" t="s">
        <v>2330</v>
      </c>
      <c r="AY492" s="16" t="s">
        <v>2331</v>
      </c>
      <c r="AZ492">
        <v>1</v>
      </c>
      <c r="BA492" s="16" t="s">
        <v>2331</v>
      </c>
      <c r="BB492">
        <v>1</v>
      </c>
      <c r="BC492">
        <v>1</v>
      </c>
      <c r="BD492">
        <v>1</v>
      </c>
      <c r="BE492">
        <v>1</v>
      </c>
    </row>
    <row r="493" spans="1:57" x14ac:dyDescent="0.25">
      <c r="A493">
        <v>491</v>
      </c>
      <c r="B493" s="32" t="s">
        <v>70</v>
      </c>
      <c r="C493" s="32" t="s">
        <v>71</v>
      </c>
      <c r="F493" s="32" t="s">
        <v>74</v>
      </c>
      <c r="H493" s="17">
        <v>64</v>
      </c>
      <c r="I493">
        <v>5</v>
      </c>
      <c r="J493">
        <v>60</v>
      </c>
      <c r="K493">
        <v>8</v>
      </c>
      <c r="L493">
        <v>4</v>
      </c>
      <c r="M493" t="s">
        <v>32</v>
      </c>
      <c r="N493">
        <v>0</v>
      </c>
      <c r="O493" t="s">
        <v>139</v>
      </c>
      <c r="Q493" t="s">
        <v>160</v>
      </c>
      <c r="S493">
        <v>1</v>
      </c>
      <c r="T493" t="s">
        <v>96</v>
      </c>
      <c r="V493" t="s">
        <v>141</v>
      </c>
      <c r="X493" t="s">
        <v>694</v>
      </c>
      <c r="Z493">
        <v>6</v>
      </c>
      <c r="AA493" t="s">
        <v>2332</v>
      </c>
      <c r="AB493" t="s">
        <v>46</v>
      </c>
      <c r="AF493" t="s">
        <v>96</v>
      </c>
      <c r="AM493" t="s">
        <v>599</v>
      </c>
      <c r="AO493">
        <v>4</v>
      </c>
      <c r="AQ493">
        <v>30</v>
      </c>
      <c r="AR493">
        <v>60</v>
      </c>
      <c r="AS493" t="s">
        <v>2333</v>
      </c>
      <c r="AU493" t="s">
        <v>2334</v>
      </c>
      <c r="AV493">
        <v>8</v>
      </c>
      <c r="AW493" t="s">
        <v>2335</v>
      </c>
      <c r="AX493" t="s">
        <v>2336</v>
      </c>
      <c r="AY493" t="s">
        <v>193</v>
      </c>
      <c r="AZ493">
        <v>1</v>
      </c>
      <c r="BA493" t="s">
        <v>193</v>
      </c>
      <c r="BB493">
        <v>1</v>
      </c>
      <c r="BC493">
        <v>1</v>
      </c>
      <c r="BD493">
        <v>1</v>
      </c>
      <c r="BE493">
        <v>1</v>
      </c>
    </row>
    <row r="494" spans="1:57" x14ac:dyDescent="0.25">
      <c r="A494">
        <v>492</v>
      </c>
      <c r="B494" s="32" t="s">
        <v>70</v>
      </c>
      <c r="H494" s="17">
        <v>38</v>
      </c>
      <c r="I494">
        <v>8</v>
      </c>
      <c r="J494">
        <v>35</v>
      </c>
      <c r="K494">
        <v>9</v>
      </c>
      <c r="L494">
        <v>10</v>
      </c>
      <c r="M494" t="s">
        <v>29</v>
      </c>
      <c r="N494">
        <v>1</v>
      </c>
      <c r="S494">
        <v>1</v>
      </c>
      <c r="T494" t="s">
        <v>75</v>
      </c>
      <c r="V494" t="s">
        <v>149</v>
      </c>
      <c r="X494" t="s">
        <v>150</v>
      </c>
      <c r="Z494">
        <v>23</v>
      </c>
      <c r="AA494" t="s">
        <v>2337</v>
      </c>
      <c r="AB494" t="s">
        <v>44</v>
      </c>
      <c r="AH494" t="s">
        <v>98</v>
      </c>
      <c r="AM494" t="s">
        <v>123</v>
      </c>
      <c r="AO494">
        <v>10</v>
      </c>
      <c r="AP494">
        <v>2</v>
      </c>
      <c r="AR494">
        <v>8</v>
      </c>
      <c r="AS494" t="s">
        <v>2338</v>
      </c>
      <c r="AT494" t="s">
        <v>126</v>
      </c>
      <c r="AV494">
        <v>8</v>
      </c>
      <c r="AW494" t="s">
        <v>2339</v>
      </c>
      <c r="AX494" t="s">
        <v>2340</v>
      </c>
      <c r="AY494" t="s">
        <v>2341</v>
      </c>
      <c r="AZ494">
        <v>1</v>
      </c>
      <c r="BA494" t="s">
        <v>2341</v>
      </c>
      <c r="BB494">
        <v>1</v>
      </c>
      <c r="BC494">
        <v>1</v>
      </c>
      <c r="BD494">
        <v>1</v>
      </c>
      <c r="BE494">
        <v>1</v>
      </c>
    </row>
    <row r="495" spans="1:57" x14ac:dyDescent="0.25">
      <c r="A495">
        <v>493</v>
      </c>
      <c r="F495" s="32" t="s">
        <v>74</v>
      </c>
      <c r="H495" s="17">
        <v>47</v>
      </c>
      <c r="I495">
        <v>7</v>
      </c>
      <c r="J495">
        <v>0</v>
      </c>
      <c r="K495">
        <v>10</v>
      </c>
      <c r="L495">
        <v>30</v>
      </c>
      <c r="M495" t="s">
        <v>31</v>
      </c>
      <c r="N495">
        <v>1</v>
      </c>
      <c r="S495">
        <v>1</v>
      </c>
      <c r="T495" t="s">
        <v>189</v>
      </c>
      <c r="V495" t="s">
        <v>196</v>
      </c>
      <c r="X495" t="s">
        <v>162</v>
      </c>
      <c r="Z495">
        <v>20</v>
      </c>
      <c r="AA495" t="s">
        <v>2342</v>
      </c>
      <c r="AB495" t="s">
        <v>45</v>
      </c>
      <c r="AE495" t="s">
        <v>95</v>
      </c>
      <c r="AM495" t="s">
        <v>144</v>
      </c>
      <c r="AO495">
        <v>6</v>
      </c>
      <c r="AP495">
        <v>2</v>
      </c>
      <c r="AR495">
        <v>16</v>
      </c>
      <c r="AS495" t="s">
        <v>2343</v>
      </c>
      <c r="AT495" t="s">
        <v>136</v>
      </c>
      <c r="AV495">
        <v>9</v>
      </c>
      <c r="AW495" t="s">
        <v>2344</v>
      </c>
      <c r="AX495" t="s">
        <v>2345</v>
      </c>
      <c r="AY495" t="s">
        <v>2346</v>
      </c>
      <c r="AZ495">
        <v>0</v>
      </c>
      <c r="BA495" t="s">
        <v>2346</v>
      </c>
      <c r="BB495">
        <v>0</v>
      </c>
      <c r="BC495">
        <v>0</v>
      </c>
      <c r="BD495">
        <v>0</v>
      </c>
      <c r="BE495">
        <v>0</v>
      </c>
    </row>
    <row r="496" spans="1:57" x14ac:dyDescent="0.25">
      <c r="A496">
        <v>494</v>
      </c>
      <c r="B496" s="32" t="s">
        <v>70</v>
      </c>
      <c r="H496" s="17">
        <v>28</v>
      </c>
      <c r="I496">
        <v>7</v>
      </c>
      <c r="J496">
        <v>0</v>
      </c>
      <c r="K496">
        <v>13</v>
      </c>
      <c r="L496">
        <v>6</v>
      </c>
      <c r="M496" t="s">
        <v>34</v>
      </c>
      <c r="N496">
        <v>0</v>
      </c>
      <c r="O496" t="s">
        <v>177</v>
      </c>
      <c r="Q496" t="s">
        <v>130</v>
      </c>
      <c r="S496">
        <v>0</v>
      </c>
      <c r="AB496" t="s">
        <v>44</v>
      </c>
      <c r="AF496" t="s">
        <v>96</v>
      </c>
      <c r="AM496" t="s">
        <v>144</v>
      </c>
      <c r="AO496">
        <v>5</v>
      </c>
      <c r="AP496">
        <v>2</v>
      </c>
      <c r="AR496">
        <v>6</v>
      </c>
      <c r="AS496" t="s">
        <v>2347</v>
      </c>
      <c r="AT496" t="s">
        <v>126</v>
      </c>
      <c r="AV496">
        <v>6</v>
      </c>
      <c r="AW496" t="s">
        <v>2348</v>
      </c>
      <c r="AX496" t="s">
        <v>2349</v>
      </c>
      <c r="AY496" t="s">
        <v>2350</v>
      </c>
      <c r="AZ496">
        <v>1</v>
      </c>
      <c r="BA496" t="s">
        <v>2350</v>
      </c>
      <c r="BB496">
        <v>1</v>
      </c>
      <c r="BC496">
        <v>1</v>
      </c>
      <c r="BD496">
        <v>1</v>
      </c>
      <c r="BE496">
        <v>1</v>
      </c>
    </row>
    <row r="497" spans="1:57" x14ac:dyDescent="0.25">
      <c r="A497">
        <v>495</v>
      </c>
      <c r="B497" s="32" t="s">
        <v>70</v>
      </c>
      <c r="C497" s="32" t="s">
        <v>71</v>
      </c>
      <c r="E497" s="32" t="s">
        <v>73</v>
      </c>
      <c r="H497" s="17">
        <v>35</v>
      </c>
      <c r="I497">
        <v>6</v>
      </c>
      <c r="J497">
        <v>30</v>
      </c>
      <c r="K497">
        <v>10</v>
      </c>
      <c r="L497">
        <v>20</v>
      </c>
      <c r="M497" t="s">
        <v>29</v>
      </c>
      <c r="N497">
        <v>1</v>
      </c>
      <c r="S497">
        <v>1</v>
      </c>
      <c r="T497" t="s">
        <v>75</v>
      </c>
      <c r="V497" t="s">
        <v>167</v>
      </c>
      <c r="X497" t="s">
        <v>209</v>
      </c>
      <c r="Z497">
        <v>5</v>
      </c>
      <c r="AA497" t="s">
        <v>2351</v>
      </c>
      <c r="AB497" t="s">
        <v>44</v>
      </c>
      <c r="AE497" t="s">
        <v>95</v>
      </c>
      <c r="AM497" t="s">
        <v>133</v>
      </c>
      <c r="AO497">
        <v>10</v>
      </c>
      <c r="AQ497" s="33">
        <v>42278</v>
      </c>
      <c r="AR497">
        <v>500</v>
      </c>
      <c r="AS497" t="s">
        <v>2352</v>
      </c>
      <c r="AT497" t="s">
        <v>126</v>
      </c>
      <c r="AV497">
        <v>8</v>
      </c>
      <c r="AW497" t="s">
        <v>2353</v>
      </c>
      <c r="AX497" t="s">
        <v>2354</v>
      </c>
      <c r="AY497" t="s">
        <v>2355</v>
      </c>
      <c r="AZ497">
        <v>1</v>
      </c>
      <c r="BA497" t="s">
        <v>2355</v>
      </c>
      <c r="BB497">
        <v>1</v>
      </c>
      <c r="BC497">
        <v>1</v>
      </c>
      <c r="BD497">
        <v>1</v>
      </c>
      <c r="BE497">
        <v>1</v>
      </c>
    </row>
    <row r="498" spans="1:57" x14ac:dyDescent="0.25">
      <c r="A498">
        <v>496</v>
      </c>
      <c r="B498" s="32" t="s">
        <v>70</v>
      </c>
      <c r="H498" s="17">
        <v>55</v>
      </c>
      <c r="I498">
        <v>8</v>
      </c>
      <c r="J498">
        <v>60</v>
      </c>
      <c r="K498">
        <v>8</v>
      </c>
      <c r="L498">
        <v>5</v>
      </c>
      <c r="M498" t="s">
        <v>29</v>
      </c>
      <c r="N498">
        <v>1</v>
      </c>
      <c r="S498">
        <v>1</v>
      </c>
      <c r="T498" t="s">
        <v>200</v>
      </c>
      <c r="V498" t="s">
        <v>120</v>
      </c>
      <c r="X498" t="s">
        <v>150</v>
      </c>
      <c r="Z498">
        <v>25</v>
      </c>
      <c r="AA498" t="s">
        <v>2356</v>
      </c>
      <c r="AB498" t="s">
        <v>46</v>
      </c>
      <c r="AF498" t="s">
        <v>96</v>
      </c>
      <c r="AM498" t="s">
        <v>133</v>
      </c>
      <c r="AO498">
        <v>21</v>
      </c>
      <c r="AR498">
        <v>8</v>
      </c>
      <c r="AS498" t="s">
        <v>2357</v>
      </c>
      <c r="AT498" t="s">
        <v>136</v>
      </c>
      <c r="AV498">
        <v>10</v>
      </c>
      <c r="AW498" t="s">
        <v>2358</v>
      </c>
      <c r="AX498" t="s">
        <v>2359</v>
      </c>
      <c r="AY498" t="s">
        <v>2360</v>
      </c>
      <c r="AZ498">
        <v>1</v>
      </c>
      <c r="BA498" t="s">
        <v>2360</v>
      </c>
      <c r="BB498">
        <v>1</v>
      </c>
      <c r="BC498">
        <v>1</v>
      </c>
      <c r="BD498">
        <v>1</v>
      </c>
      <c r="BE498">
        <v>1</v>
      </c>
    </row>
    <row r="499" spans="1:57" x14ac:dyDescent="0.25">
      <c r="A499">
        <v>497</v>
      </c>
      <c r="F499" s="32" t="s">
        <v>74</v>
      </c>
      <c r="H499" s="17">
        <v>31</v>
      </c>
      <c r="I499">
        <v>5</v>
      </c>
      <c r="J499">
        <v>20</v>
      </c>
      <c r="K499">
        <v>12</v>
      </c>
      <c r="L499">
        <v>20</v>
      </c>
      <c r="M499" t="s">
        <v>27</v>
      </c>
      <c r="N499">
        <v>0</v>
      </c>
      <c r="P499" t="s">
        <v>2361</v>
      </c>
      <c r="Q499" t="s">
        <v>118</v>
      </c>
      <c r="S499">
        <v>1</v>
      </c>
      <c r="T499" t="s">
        <v>264</v>
      </c>
      <c r="W499" t="s">
        <v>2362</v>
      </c>
      <c r="X499" t="s">
        <v>404</v>
      </c>
      <c r="Z499">
        <v>6</v>
      </c>
      <c r="AA499" t="s">
        <v>2363</v>
      </c>
      <c r="AB499" t="s">
        <v>46</v>
      </c>
      <c r="AC499" t="s">
        <v>93</v>
      </c>
      <c r="AF499" t="s">
        <v>96</v>
      </c>
      <c r="AM499" t="s">
        <v>123</v>
      </c>
      <c r="AO499">
        <v>10</v>
      </c>
      <c r="AP499">
        <v>2</v>
      </c>
      <c r="AR499">
        <v>10</v>
      </c>
      <c r="AS499" t="s">
        <v>2364</v>
      </c>
      <c r="AT499" t="s">
        <v>136</v>
      </c>
      <c r="AV499">
        <v>10</v>
      </c>
      <c r="AW499" t="s">
        <v>2365</v>
      </c>
      <c r="AX499" t="s">
        <v>2366</v>
      </c>
      <c r="AY499" t="s">
        <v>2367</v>
      </c>
      <c r="BA499" t="s">
        <v>2367</v>
      </c>
    </row>
    <row r="500" spans="1:57" x14ac:dyDescent="0.25">
      <c r="A500">
        <v>498</v>
      </c>
      <c r="B500" s="32" t="s">
        <v>70</v>
      </c>
      <c r="H500" s="17">
        <v>35</v>
      </c>
      <c r="I500">
        <v>9</v>
      </c>
      <c r="J500">
        <v>15</v>
      </c>
      <c r="K500">
        <v>8</v>
      </c>
      <c r="L500">
        <v>20</v>
      </c>
      <c r="M500" t="s">
        <v>30</v>
      </c>
      <c r="N500">
        <v>1</v>
      </c>
      <c r="S500">
        <v>1</v>
      </c>
      <c r="T500" t="s">
        <v>75</v>
      </c>
      <c r="V500" t="s">
        <v>141</v>
      </c>
      <c r="Y500" t="s">
        <v>342</v>
      </c>
      <c r="Z500">
        <v>7</v>
      </c>
      <c r="AA500" t="s">
        <v>2368</v>
      </c>
      <c r="AB500" t="s">
        <v>46</v>
      </c>
      <c r="AF500" t="s">
        <v>96</v>
      </c>
      <c r="AM500" t="s">
        <v>144</v>
      </c>
      <c r="AO500">
        <v>6</v>
      </c>
      <c r="AP500">
        <v>6</v>
      </c>
      <c r="AR500">
        <v>20</v>
      </c>
      <c r="AS500" t="s">
        <v>2369</v>
      </c>
      <c r="AT500" t="s">
        <v>126</v>
      </c>
      <c r="AV500">
        <v>10</v>
      </c>
      <c r="AW500" t="s">
        <v>2370</v>
      </c>
      <c r="AX500" t="s">
        <v>39</v>
      </c>
      <c r="AY500" t="s">
        <v>2371</v>
      </c>
      <c r="AZ500">
        <v>0</v>
      </c>
      <c r="BA500" t="s">
        <v>2371</v>
      </c>
      <c r="BB500">
        <v>0</v>
      </c>
      <c r="BC500">
        <v>0</v>
      </c>
      <c r="BD500">
        <v>0</v>
      </c>
      <c r="BE500">
        <v>0</v>
      </c>
    </row>
    <row r="501" spans="1:57" x14ac:dyDescent="0.25">
      <c r="A501">
        <v>499</v>
      </c>
      <c r="F501" s="32" t="s">
        <v>74</v>
      </c>
      <c r="H501" s="17">
        <v>28</v>
      </c>
      <c r="I501">
        <v>7</v>
      </c>
      <c r="J501">
        <v>50</v>
      </c>
      <c r="K501">
        <v>10</v>
      </c>
      <c r="L501">
        <v>5</v>
      </c>
      <c r="M501" t="s">
        <v>25</v>
      </c>
      <c r="N501">
        <v>1</v>
      </c>
      <c r="S501">
        <v>1</v>
      </c>
      <c r="T501" t="s">
        <v>208</v>
      </c>
      <c r="V501" t="s">
        <v>120</v>
      </c>
      <c r="X501" t="s">
        <v>150</v>
      </c>
      <c r="Z501">
        <v>5</v>
      </c>
      <c r="AA501" t="s">
        <v>2372</v>
      </c>
      <c r="AB501" t="s">
        <v>44</v>
      </c>
      <c r="AH501" t="s">
        <v>98</v>
      </c>
      <c r="AM501" t="s">
        <v>133</v>
      </c>
      <c r="AO501">
        <v>6</v>
      </c>
      <c r="AP501">
        <v>6</v>
      </c>
      <c r="AR501">
        <v>7</v>
      </c>
      <c r="AS501" t="s">
        <v>2373</v>
      </c>
      <c r="AT501" t="s">
        <v>393</v>
      </c>
      <c r="AV501">
        <v>10</v>
      </c>
      <c r="AW501" t="s">
        <v>2374</v>
      </c>
      <c r="AX501" t="s">
        <v>2375</v>
      </c>
      <c r="AY501" t="s">
        <v>172</v>
      </c>
      <c r="AZ501">
        <v>1</v>
      </c>
      <c r="BA501" t="s">
        <v>172</v>
      </c>
      <c r="BB501">
        <v>1</v>
      </c>
      <c r="BC501">
        <v>1</v>
      </c>
      <c r="BD501">
        <v>1</v>
      </c>
      <c r="BE501">
        <v>1</v>
      </c>
    </row>
    <row r="502" spans="1:57" x14ac:dyDescent="0.25">
      <c r="A502">
        <v>500</v>
      </c>
      <c r="B502" s="32" t="s">
        <v>70</v>
      </c>
      <c r="C502" s="32" t="s">
        <v>71</v>
      </c>
      <c r="F502" s="32" t="s">
        <v>74</v>
      </c>
      <c r="H502" s="17">
        <v>27</v>
      </c>
      <c r="I502">
        <v>6</v>
      </c>
      <c r="J502">
        <v>15</v>
      </c>
      <c r="K502">
        <v>8</v>
      </c>
      <c r="L502">
        <v>1</v>
      </c>
      <c r="M502" t="s">
        <v>29</v>
      </c>
      <c r="N502">
        <v>0</v>
      </c>
      <c r="O502" t="s">
        <v>177</v>
      </c>
      <c r="Q502" t="s">
        <v>156</v>
      </c>
      <c r="S502">
        <v>1</v>
      </c>
      <c r="T502" t="s">
        <v>208</v>
      </c>
      <c r="V502" t="s">
        <v>141</v>
      </c>
      <c r="X502" t="s">
        <v>209</v>
      </c>
      <c r="Z502">
        <v>0</v>
      </c>
      <c r="AA502" t="s">
        <v>250</v>
      </c>
      <c r="AB502" t="s">
        <v>44</v>
      </c>
      <c r="AF502" t="s">
        <v>96</v>
      </c>
      <c r="AL502" t="s">
        <v>2376</v>
      </c>
      <c r="AM502" t="s">
        <v>133</v>
      </c>
      <c r="AO502">
        <v>4</v>
      </c>
      <c r="AP502">
        <v>6</v>
      </c>
      <c r="AR502">
        <v>60</v>
      </c>
      <c r="AS502" t="s">
        <v>2377</v>
      </c>
      <c r="AT502" t="s">
        <v>136</v>
      </c>
      <c r="AV502">
        <v>10</v>
      </c>
      <c r="AW502" t="s">
        <v>2378</v>
      </c>
      <c r="AZ502">
        <v>1</v>
      </c>
      <c r="BB502">
        <v>1</v>
      </c>
      <c r="BC502">
        <v>1</v>
      </c>
      <c r="BD502">
        <v>1</v>
      </c>
      <c r="BE502">
        <v>1</v>
      </c>
    </row>
    <row r="503" spans="1:57" x14ac:dyDescent="0.25">
      <c r="A503">
        <v>501</v>
      </c>
      <c r="C503" s="32" t="s">
        <v>71</v>
      </c>
      <c r="F503" s="32" t="s">
        <v>74</v>
      </c>
      <c r="H503" s="17">
        <v>47</v>
      </c>
      <c r="I503">
        <v>8</v>
      </c>
      <c r="J503">
        <v>30</v>
      </c>
      <c r="K503">
        <v>9</v>
      </c>
      <c r="L503">
        <v>4</v>
      </c>
      <c r="M503" t="s">
        <v>27</v>
      </c>
      <c r="N503">
        <v>1</v>
      </c>
      <c r="S503">
        <v>1</v>
      </c>
      <c r="T503" t="s">
        <v>458</v>
      </c>
      <c r="V503" t="s">
        <v>120</v>
      </c>
      <c r="X503" t="s">
        <v>322</v>
      </c>
      <c r="Z503">
        <v>23</v>
      </c>
      <c r="AA503" t="s">
        <v>2379</v>
      </c>
      <c r="AB503" t="s">
        <v>45</v>
      </c>
      <c r="AH503" t="s">
        <v>98</v>
      </c>
      <c r="AM503" t="s">
        <v>123</v>
      </c>
      <c r="AO503">
        <v>23</v>
      </c>
      <c r="AP503">
        <v>2</v>
      </c>
      <c r="AR503">
        <v>15</v>
      </c>
      <c r="AS503" t="s">
        <v>2380</v>
      </c>
      <c r="AT503" t="s">
        <v>126</v>
      </c>
      <c r="AV503">
        <v>8</v>
      </c>
      <c r="AW503" t="s">
        <v>2381</v>
      </c>
      <c r="AX503" t="s">
        <v>2382</v>
      </c>
      <c r="AY503" t="s">
        <v>2383</v>
      </c>
      <c r="AZ503">
        <v>0</v>
      </c>
      <c r="BA503" t="s">
        <v>2383</v>
      </c>
      <c r="BB503">
        <v>0</v>
      </c>
      <c r="BC503">
        <v>0</v>
      </c>
      <c r="BD503">
        <v>0</v>
      </c>
      <c r="BE503">
        <v>0</v>
      </c>
    </row>
    <row r="504" spans="1:57" x14ac:dyDescent="0.25">
      <c r="A504">
        <v>502</v>
      </c>
      <c r="C504" s="32" t="s">
        <v>71</v>
      </c>
      <c r="H504" s="17">
        <v>34</v>
      </c>
      <c r="I504">
        <v>7</v>
      </c>
      <c r="J504">
        <v>20</v>
      </c>
      <c r="K504">
        <v>10</v>
      </c>
      <c r="L504">
        <v>24</v>
      </c>
      <c r="M504" t="s">
        <v>33</v>
      </c>
      <c r="N504">
        <v>1</v>
      </c>
      <c r="S504">
        <v>1</v>
      </c>
      <c r="T504" t="s">
        <v>264</v>
      </c>
      <c r="V504" t="s">
        <v>141</v>
      </c>
      <c r="X504" t="s">
        <v>404</v>
      </c>
      <c r="Z504">
        <v>10</v>
      </c>
      <c r="AA504" t="s">
        <v>2384</v>
      </c>
      <c r="AB504" t="s">
        <v>46</v>
      </c>
      <c r="AF504" t="s">
        <v>96</v>
      </c>
      <c r="AM504" t="s">
        <v>133</v>
      </c>
      <c r="AO504">
        <v>5</v>
      </c>
      <c r="AP504">
        <v>1</v>
      </c>
      <c r="AR504">
        <v>6</v>
      </c>
      <c r="AS504" t="s">
        <v>2385</v>
      </c>
      <c r="AT504" t="s">
        <v>136</v>
      </c>
      <c r="AV504">
        <v>10</v>
      </c>
      <c r="AW504" t="s">
        <v>2386</v>
      </c>
      <c r="AX504" t="s">
        <v>9</v>
      </c>
      <c r="AY504" t="s">
        <v>193</v>
      </c>
      <c r="AZ504">
        <v>1</v>
      </c>
      <c r="BA504" t="s">
        <v>193</v>
      </c>
      <c r="BB504">
        <v>1</v>
      </c>
      <c r="BC504">
        <v>1</v>
      </c>
      <c r="BD504">
        <v>1</v>
      </c>
      <c r="BE504">
        <v>1</v>
      </c>
    </row>
    <row r="505" spans="1:57" x14ac:dyDescent="0.25">
      <c r="A505">
        <v>503</v>
      </c>
      <c r="F505" s="32" t="s">
        <v>74</v>
      </c>
      <c r="H505" s="17">
        <v>40</v>
      </c>
      <c r="I505">
        <v>6</v>
      </c>
      <c r="J505">
        <v>30</v>
      </c>
      <c r="K505">
        <v>7</v>
      </c>
      <c r="L505">
        <v>6</v>
      </c>
      <c r="M505" t="s">
        <v>23</v>
      </c>
      <c r="N505">
        <v>0</v>
      </c>
      <c r="O505" t="s">
        <v>188</v>
      </c>
      <c r="Q505" t="s">
        <v>160</v>
      </c>
      <c r="S505">
        <v>1</v>
      </c>
      <c r="T505" t="s">
        <v>140</v>
      </c>
      <c r="V505" t="s">
        <v>120</v>
      </c>
      <c r="Y505" t="s">
        <v>2387</v>
      </c>
      <c r="Z505">
        <v>20</v>
      </c>
      <c r="AA505" t="s">
        <v>2388</v>
      </c>
      <c r="AB505" t="s">
        <v>47</v>
      </c>
      <c r="AF505" t="s">
        <v>96</v>
      </c>
      <c r="AM505" t="s">
        <v>214</v>
      </c>
      <c r="AO505">
        <v>6</v>
      </c>
      <c r="AP505">
        <v>5</v>
      </c>
      <c r="AR505">
        <v>100</v>
      </c>
      <c r="AS505" t="s">
        <v>2389</v>
      </c>
      <c r="AT505" t="s">
        <v>136</v>
      </c>
      <c r="AV505">
        <v>9</v>
      </c>
      <c r="AW505" t="s">
        <v>2390</v>
      </c>
      <c r="AX505" t="s">
        <v>534</v>
      </c>
      <c r="AY505" t="s">
        <v>193</v>
      </c>
      <c r="AZ505">
        <v>0</v>
      </c>
      <c r="BA505" t="s">
        <v>193</v>
      </c>
      <c r="BB505">
        <v>0</v>
      </c>
      <c r="BC505">
        <v>0</v>
      </c>
      <c r="BD505">
        <v>0</v>
      </c>
      <c r="BE505">
        <v>0</v>
      </c>
    </row>
    <row r="506" spans="1:57" x14ac:dyDescent="0.25">
      <c r="A506">
        <v>504</v>
      </c>
      <c r="B506" s="32" t="s">
        <v>70</v>
      </c>
      <c r="F506" s="32" t="s">
        <v>74</v>
      </c>
      <c r="H506" s="17">
        <v>31</v>
      </c>
      <c r="I506">
        <v>6</v>
      </c>
      <c r="J506">
        <v>60</v>
      </c>
      <c r="K506">
        <v>10</v>
      </c>
      <c r="L506">
        <v>6</v>
      </c>
      <c r="M506" t="s">
        <v>34</v>
      </c>
      <c r="N506">
        <v>1</v>
      </c>
      <c r="S506">
        <v>1</v>
      </c>
      <c r="T506" t="s">
        <v>264</v>
      </c>
      <c r="V506" t="s">
        <v>141</v>
      </c>
      <c r="X506" t="s">
        <v>150</v>
      </c>
      <c r="Z506">
        <v>9</v>
      </c>
      <c r="AA506" t="s">
        <v>2391</v>
      </c>
      <c r="AB506" t="s">
        <v>44</v>
      </c>
      <c r="AH506" t="s">
        <v>98</v>
      </c>
      <c r="AM506" t="s">
        <v>133</v>
      </c>
      <c r="AO506">
        <v>5</v>
      </c>
      <c r="AP506">
        <v>5</v>
      </c>
      <c r="AR506">
        <v>5</v>
      </c>
      <c r="AS506" t="s">
        <v>2392</v>
      </c>
      <c r="AT506" t="s">
        <v>136</v>
      </c>
      <c r="AV506">
        <v>10</v>
      </c>
      <c r="AW506" t="s">
        <v>2393</v>
      </c>
      <c r="AX506" t="s">
        <v>2394</v>
      </c>
      <c r="AY506" t="s">
        <v>2395</v>
      </c>
      <c r="AZ506">
        <v>1</v>
      </c>
      <c r="BA506" t="s">
        <v>2395</v>
      </c>
      <c r="BB506">
        <v>1</v>
      </c>
      <c r="BC506">
        <v>1</v>
      </c>
      <c r="BD506">
        <v>1</v>
      </c>
      <c r="BE506">
        <v>1</v>
      </c>
    </row>
    <row r="507" spans="1:57" x14ac:dyDescent="0.25">
      <c r="A507">
        <v>505</v>
      </c>
      <c r="B507" s="32" t="s">
        <v>70</v>
      </c>
      <c r="H507" s="17">
        <v>30</v>
      </c>
      <c r="I507">
        <v>6</v>
      </c>
      <c r="J507">
        <v>2</v>
      </c>
      <c r="K507">
        <v>10</v>
      </c>
      <c r="L507">
        <v>10</v>
      </c>
      <c r="M507" t="s">
        <v>33</v>
      </c>
      <c r="N507">
        <v>1</v>
      </c>
      <c r="S507">
        <v>1</v>
      </c>
      <c r="T507" t="s">
        <v>195</v>
      </c>
      <c r="V507" t="s">
        <v>141</v>
      </c>
      <c r="X507" t="s">
        <v>150</v>
      </c>
      <c r="Z507">
        <v>1</v>
      </c>
      <c r="AA507" t="s">
        <v>501</v>
      </c>
      <c r="AB507" t="s">
        <v>46</v>
      </c>
      <c r="AH507" t="s">
        <v>98</v>
      </c>
      <c r="AM507" t="s">
        <v>123</v>
      </c>
      <c r="AO507">
        <v>10</v>
      </c>
      <c r="AP507">
        <v>3</v>
      </c>
      <c r="AR507">
        <v>6</v>
      </c>
      <c r="AS507" t="s">
        <v>2396</v>
      </c>
      <c r="AT507" t="s">
        <v>136</v>
      </c>
      <c r="AV507">
        <v>8</v>
      </c>
      <c r="AW507" t="s">
        <v>2397</v>
      </c>
      <c r="AX507" t="s">
        <v>2398</v>
      </c>
      <c r="AZ507">
        <v>0</v>
      </c>
      <c r="BB507">
        <v>0</v>
      </c>
      <c r="BC507">
        <v>0</v>
      </c>
      <c r="BD507">
        <v>0</v>
      </c>
      <c r="BE507">
        <v>0</v>
      </c>
    </row>
    <row r="508" spans="1:57" x14ac:dyDescent="0.25">
      <c r="A508">
        <v>506</v>
      </c>
      <c r="B508" s="32" t="s">
        <v>70</v>
      </c>
      <c r="H508" s="17">
        <v>29</v>
      </c>
      <c r="I508">
        <v>8</v>
      </c>
      <c r="J508">
        <v>0</v>
      </c>
      <c r="K508">
        <v>8</v>
      </c>
      <c r="L508">
        <v>4</v>
      </c>
      <c r="M508" t="s">
        <v>23</v>
      </c>
      <c r="N508">
        <v>1</v>
      </c>
      <c r="O508" t="s">
        <v>117</v>
      </c>
      <c r="Q508" t="s">
        <v>160</v>
      </c>
      <c r="S508">
        <v>0</v>
      </c>
      <c r="AB508" t="s">
        <v>47</v>
      </c>
      <c r="AC508" t="s">
        <v>93</v>
      </c>
      <c r="AE508" t="s">
        <v>95</v>
      </c>
      <c r="AM508" t="s">
        <v>144</v>
      </c>
      <c r="AO508">
        <v>35</v>
      </c>
      <c r="AQ508">
        <v>56</v>
      </c>
      <c r="AR508">
        <v>112</v>
      </c>
      <c r="AS508" t="s">
        <v>2399</v>
      </c>
      <c r="AT508" t="s">
        <v>136</v>
      </c>
      <c r="AV508">
        <v>10</v>
      </c>
      <c r="AW508" t="s">
        <v>2400</v>
      </c>
      <c r="AX508" t="s">
        <v>2401</v>
      </c>
      <c r="AY508" t="s">
        <v>2402</v>
      </c>
      <c r="BA508" t="s">
        <v>2402</v>
      </c>
    </row>
    <row r="509" spans="1:57" x14ac:dyDescent="0.25">
      <c r="A509">
        <v>507</v>
      </c>
      <c r="B509" s="32" t="s">
        <v>70</v>
      </c>
      <c r="H509" s="17">
        <v>37</v>
      </c>
      <c r="I509">
        <v>7</v>
      </c>
      <c r="J509">
        <v>0</v>
      </c>
      <c r="K509">
        <v>5</v>
      </c>
      <c r="L509">
        <v>8</v>
      </c>
      <c r="M509" t="s">
        <v>32</v>
      </c>
      <c r="N509">
        <v>0</v>
      </c>
      <c r="O509" t="s">
        <v>188</v>
      </c>
      <c r="R509" t="s">
        <v>2403</v>
      </c>
      <c r="S509">
        <v>0</v>
      </c>
      <c r="AB509" t="s">
        <v>46</v>
      </c>
      <c r="AG509" t="s">
        <v>97</v>
      </c>
      <c r="AH509" t="s">
        <v>98</v>
      </c>
      <c r="AM509" t="s">
        <v>133</v>
      </c>
      <c r="AO509">
        <v>8</v>
      </c>
      <c r="AQ509">
        <v>16</v>
      </c>
      <c r="AR509">
        <v>8</v>
      </c>
      <c r="AS509" t="s">
        <v>2404</v>
      </c>
      <c r="AT509" t="s">
        <v>136</v>
      </c>
      <c r="AV509">
        <v>9</v>
      </c>
      <c r="AW509" t="s">
        <v>2405</v>
      </c>
      <c r="AX509" t="s">
        <v>2406</v>
      </c>
      <c r="AY509" t="s">
        <v>2407</v>
      </c>
      <c r="AZ509">
        <v>1</v>
      </c>
      <c r="BA509" t="s">
        <v>2407</v>
      </c>
      <c r="BB509">
        <v>1</v>
      </c>
      <c r="BC509">
        <v>1</v>
      </c>
      <c r="BD509">
        <v>1</v>
      </c>
      <c r="BE509">
        <v>1</v>
      </c>
    </row>
    <row r="510" spans="1:57" x14ac:dyDescent="0.25">
      <c r="A510">
        <v>508</v>
      </c>
      <c r="B510" s="32" t="s">
        <v>70</v>
      </c>
      <c r="H510" s="17">
        <v>25</v>
      </c>
      <c r="I510">
        <v>7</v>
      </c>
      <c r="J510">
        <v>20</v>
      </c>
      <c r="K510">
        <v>5</v>
      </c>
      <c r="L510">
        <v>36</v>
      </c>
      <c r="M510" t="s">
        <v>31</v>
      </c>
      <c r="N510">
        <v>0</v>
      </c>
      <c r="O510" t="s">
        <v>139</v>
      </c>
      <c r="Q510" t="s">
        <v>118</v>
      </c>
      <c r="S510">
        <v>1</v>
      </c>
      <c r="T510" t="s">
        <v>75</v>
      </c>
      <c r="V510" t="s">
        <v>167</v>
      </c>
      <c r="X510" t="s">
        <v>162</v>
      </c>
      <c r="Z510">
        <v>1</v>
      </c>
      <c r="AA510" t="s">
        <v>2408</v>
      </c>
      <c r="AB510" t="s">
        <v>44</v>
      </c>
      <c r="AD510" t="s">
        <v>94</v>
      </c>
      <c r="AL510" t="s">
        <v>2409</v>
      </c>
      <c r="AM510" t="s">
        <v>133</v>
      </c>
      <c r="AO510">
        <v>15</v>
      </c>
      <c r="AQ510">
        <v>15</v>
      </c>
      <c r="AR510">
        <v>160</v>
      </c>
      <c r="AS510" t="s">
        <v>2410</v>
      </c>
      <c r="AT510" t="s">
        <v>126</v>
      </c>
      <c r="AV510">
        <v>9</v>
      </c>
      <c r="AW510" t="s">
        <v>918</v>
      </c>
      <c r="AX510" t="s">
        <v>918</v>
      </c>
      <c r="AY510" t="s">
        <v>2411</v>
      </c>
      <c r="AZ510">
        <v>1</v>
      </c>
      <c r="BA510" t="s">
        <v>2411</v>
      </c>
      <c r="BB510">
        <v>1</v>
      </c>
      <c r="BC510">
        <v>1</v>
      </c>
      <c r="BD510">
        <v>1</v>
      </c>
      <c r="BE510">
        <v>1</v>
      </c>
    </row>
    <row r="511" spans="1:57" x14ac:dyDescent="0.25">
      <c r="A511">
        <v>509</v>
      </c>
      <c r="C511" s="32" t="s">
        <v>71</v>
      </c>
      <c r="H511" s="17">
        <v>37</v>
      </c>
      <c r="I511">
        <v>7</v>
      </c>
      <c r="J511">
        <v>200</v>
      </c>
      <c r="K511">
        <v>12</v>
      </c>
      <c r="L511">
        <v>10</v>
      </c>
      <c r="M511" t="s">
        <v>31</v>
      </c>
      <c r="N511">
        <v>1</v>
      </c>
      <c r="S511">
        <v>1</v>
      </c>
      <c r="T511" t="s">
        <v>208</v>
      </c>
      <c r="V511" t="s">
        <v>167</v>
      </c>
      <c r="X511" t="s">
        <v>322</v>
      </c>
      <c r="Z511">
        <v>5</v>
      </c>
      <c r="AA511" t="s">
        <v>2412</v>
      </c>
      <c r="AB511" t="s">
        <v>48</v>
      </c>
      <c r="AK511" t="s">
        <v>101</v>
      </c>
      <c r="AO511">
        <v>0</v>
      </c>
      <c r="AT511" t="s">
        <v>136</v>
      </c>
      <c r="AV511">
        <v>10</v>
      </c>
      <c r="AW511" t="s">
        <v>2413</v>
      </c>
      <c r="AX511" t="s">
        <v>2414</v>
      </c>
      <c r="AY511" t="s">
        <v>2415</v>
      </c>
      <c r="AZ511">
        <v>1</v>
      </c>
      <c r="BA511" t="s">
        <v>2415</v>
      </c>
      <c r="BB511">
        <v>1</v>
      </c>
      <c r="BC511">
        <v>1</v>
      </c>
      <c r="BD511">
        <v>1</v>
      </c>
      <c r="BE511">
        <v>1</v>
      </c>
    </row>
    <row r="512" spans="1:57" x14ac:dyDescent="0.25">
      <c r="A512">
        <v>510</v>
      </c>
      <c r="C512" s="32" t="s">
        <v>71</v>
      </c>
      <c r="H512" s="17">
        <v>54</v>
      </c>
      <c r="I512">
        <v>7</v>
      </c>
      <c r="J512">
        <v>45</v>
      </c>
      <c r="K512">
        <v>13</v>
      </c>
      <c r="L512">
        <v>1</v>
      </c>
      <c r="M512" t="s">
        <v>25</v>
      </c>
      <c r="N512">
        <v>0</v>
      </c>
      <c r="O512" t="s">
        <v>139</v>
      </c>
      <c r="Q512" t="s">
        <v>160</v>
      </c>
      <c r="S512">
        <v>0</v>
      </c>
      <c r="AB512" t="s">
        <v>46</v>
      </c>
      <c r="AD512" t="s">
        <v>94</v>
      </c>
      <c r="AM512" t="s">
        <v>133</v>
      </c>
      <c r="AO512">
        <v>6</v>
      </c>
      <c r="AP512">
        <v>6</v>
      </c>
      <c r="AR512">
        <v>5</v>
      </c>
      <c r="AS512" t="s">
        <v>2416</v>
      </c>
      <c r="AT512" t="s">
        <v>136</v>
      </c>
      <c r="AV512">
        <v>10</v>
      </c>
      <c r="AW512" t="s">
        <v>2417</v>
      </c>
      <c r="AY512" t="s">
        <v>2418</v>
      </c>
      <c r="AZ512">
        <v>0</v>
      </c>
      <c r="BA512" t="s">
        <v>2418</v>
      </c>
      <c r="BB512">
        <v>0</v>
      </c>
      <c r="BC512">
        <v>0</v>
      </c>
      <c r="BD512">
        <v>0</v>
      </c>
      <c r="BE512">
        <v>0</v>
      </c>
    </row>
    <row r="513" spans="1:57" x14ac:dyDescent="0.25">
      <c r="A513">
        <v>511</v>
      </c>
      <c r="G513" s="32" t="s">
        <v>2419</v>
      </c>
      <c r="H513" s="17">
        <v>28</v>
      </c>
      <c r="I513">
        <v>6</v>
      </c>
      <c r="J513">
        <v>25</v>
      </c>
      <c r="K513">
        <v>15</v>
      </c>
      <c r="L513">
        <v>5</v>
      </c>
      <c r="M513" t="s">
        <v>23</v>
      </c>
      <c r="N513">
        <v>1</v>
      </c>
      <c r="S513">
        <v>1</v>
      </c>
      <c r="T513" t="s">
        <v>208</v>
      </c>
      <c r="V513" t="s">
        <v>141</v>
      </c>
      <c r="X513" t="s">
        <v>150</v>
      </c>
      <c r="Z513">
        <v>1</v>
      </c>
      <c r="AA513" t="s">
        <v>2420</v>
      </c>
      <c r="AB513" t="s">
        <v>46</v>
      </c>
      <c r="AK513" t="s">
        <v>101</v>
      </c>
      <c r="AO513">
        <v>0</v>
      </c>
      <c r="AT513" t="s">
        <v>136</v>
      </c>
      <c r="AV513">
        <v>10</v>
      </c>
      <c r="AW513" t="s">
        <v>2421</v>
      </c>
      <c r="AX513" t="s">
        <v>474</v>
      </c>
      <c r="AZ513">
        <v>1</v>
      </c>
      <c r="BB513">
        <v>1</v>
      </c>
      <c r="BC513">
        <v>1</v>
      </c>
      <c r="BD513">
        <v>1</v>
      </c>
      <c r="BE513">
        <v>1</v>
      </c>
    </row>
    <row r="514" spans="1:57" x14ac:dyDescent="0.25">
      <c r="A514">
        <v>512</v>
      </c>
      <c r="B514" s="32" t="s">
        <v>70</v>
      </c>
      <c r="C514" s="32" t="s">
        <v>71</v>
      </c>
      <c r="H514" s="17">
        <v>22</v>
      </c>
      <c r="I514">
        <v>7</v>
      </c>
      <c r="J514">
        <v>70</v>
      </c>
      <c r="K514">
        <v>6</v>
      </c>
      <c r="L514">
        <v>6</v>
      </c>
      <c r="M514" t="s">
        <v>32</v>
      </c>
      <c r="N514">
        <v>1</v>
      </c>
      <c r="S514">
        <v>1</v>
      </c>
      <c r="T514" t="s">
        <v>511</v>
      </c>
      <c r="V514" t="s">
        <v>398</v>
      </c>
      <c r="Y514" t="s">
        <v>944</v>
      </c>
      <c r="Z514">
        <v>3</v>
      </c>
      <c r="AA514" t="s">
        <v>2422</v>
      </c>
      <c r="AB514" t="s">
        <v>44</v>
      </c>
      <c r="AK514" t="s">
        <v>101</v>
      </c>
      <c r="AO514">
        <v>0</v>
      </c>
      <c r="AT514" t="s">
        <v>393</v>
      </c>
      <c r="AV514">
        <v>10</v>
      </c>
      <c r="AW514" t="s">
        <v>2423</v>
      </c>
      <c r="AX514" t="s">
        <v>2424</v>
      </c>
      <c r="AY514" t="s">
        <v>2425</v>
      </c>
      <c r="AZ514">
        <v>1</v>
      </c>
      <c r="BA514" t="s">
        <v>2425</v>
      </c>
      <c r="BB514">
        <v>1</v>
      </c>
      <c r="BC514">
        <v>1</v>
      </c>
      <c r="BD514">
        <v>1</v>
      </c>
      <c r="BE514">
        <v>1</v>
      </c>
    </row>
    <row r="515" spans="1:57" x14ac:dyDescent="0.25">
      <c r="A515">
        <v>513</v>
      </c>
      <c r="B515" s="32" t="s">
        <v>70</v>
      </c>
      <c r="H515" s="17">
        <v>35</v>
      </c>
      <c r="I515">
        <v>8</v>
      </c>
      <c r="J515">
        <v>0</v>
      </c>
      <c r="K515">
        <v>8</v>
      </c>
      <c r="L515">
        <v>4</v>
      </c>
      <c r="M515" t="s">
        <v>31</v>
      </c>
      <c r="N515">
        <v>0</v>
      </c>
      <c r="O515" t="s">
        <v>139</v>
      </c>
      <c r="Q515" t="s">
        <v>156</v>
      </c>
      <c r="S515">
        <v>0</v>
      </c>
      <c r="AB515" t="s">
        <v>46</v>
      </c>
      <c r="AE515" t="s">
        <v>95</v>
      </c>
      <c r="AF515" t="s">
        <v>96</v>
      </c>
      <c r="AM515" t="s">
        <v>133</v>
      </c>
      <c r="AO515">
        <v>30</v>
      </c>
      <c r="AQ515">
        <v>20</v>
      </c>
      <c r="AR515">
        <v>80</v>
      </c>
      <c r="AS515" t="s">
        <v>2426</v>
      </c>
      <c r="AU515" t="s">
        <v>2427</v>
      </c>
      <c r="AV515">
        <v>10</v>
      </c>
      <c r="AW515" t="s">
        <v>2428</v>
      </c>
      <c r="AZ515">
        <v>0</v>
      </c>
      <c r="BB515">
        <v>0</v>
      </c>
      <c r="BC515">
        <v>0</v>
      </c>
      <c r="BD515">
        <v>0</v>
      </c>
      <c r="BE515">
        <v>0</v>
      </c>
    </row>
    <row r="516" spans="1:57" x14ac:dyDescent="0.25">
      <c r="A516">
        <v>514</v>
      </c>
      <c r="E516" s="32" t="s">
        <v>73</v>
      </c>
      <c r="H516" s="17">
        <v>24</v>
      </c>
      <c r="I516">
        <v>6</v>
      </c>
      <c r="J516">
        <v>2</v>
      </c>
      <c r="K516">
        <v>17</v>
      </c>
      <c r="L516">
        <v>50</v>
      </c>
      <c r="M516" t="s">
        <v>33</v>
      </c>
      <c r="N516">
        <v>1</v>
      </c>
      <c r="S516">
        <v>0</v>
      </c>
      <c r="AB516" t="s">
        <v>46</v>
      </c>
      <c r="AE516" t="s">
        <v>95</v>
      </c>
      <c r="AM516" t="s">
        <v>123</v>
      </c>
      <c r="AO516">
        <v>5</v>
      </c>
      <c r="AQ516">
        <v>10</v>
      </c>
      <c r="AR516">
        <v>50</v>
      </c>
      <c r="AS516" t="s">
        <v>2429</v>
      </c>
      <c r="AT516" t="s">
        <v>126</v>
      </c>
      <c r="AV516">
        <v>10</v>
      </c>
      <c r="AW516" t="s">
        <v>2430</v>
      </c>
      <c r="AX516" t="s">
        <v>2431</v>
      </c>
      <c r="AZ516">
        <v>1</v>
      </c>
      <c r="BB516">
        <v>1</v>
      </c>
      <c r="BC516">
        <v>1</v>
      </c>
      <c r="BD516">
        <v>1</v>
      </c>
      <c r="BE516">
        <v>1</v>
      </c>
    </row>
    <row r="517" spans="1:57" x14ac:dyDescent="0.25">
      <c r="A517">
        <v>515</v>
      </c>
      <c r="B517" s="32" t="s">
        <v>70</v>
      </c>
      <c r="H517" s="17">
        <v>32</v>
      </c>
      <c r="I517">
        <v>7</v>
      </c>
      <c r="J517">
        <v>60</v>
      </c>
      <c r="K517">
        <v>9</v>
      </c>
      <c r="L517">
        <v>3</v>
      </c>
      <c r="M517" t="s">
        <v>28</v>
      </c>
      <c r="N517">
        <v>0</v>
      </c>
      <c r="O517" t="s">
        <v>188</v>
      </c>
      <c r="Q517" t="s">
        <v>156</v>
      </c>
      <c r="S517">
        <v>0</v>
      </c>
      <c r="AB517" t="s">
        <v>46</v>
      </c>
      <c r="AF517" t="s">
        <v>96</v>
      </c>
      <c r="AM517" t="s">
        <v>144</v>
      </c>
      <c r="AO517">
        <v>6</v>
      </c>
      <c r="AP517">
        <v>6</v>
      </c>
      <c r="AR517">
        <v>20</v>
      </c>
      <c r="AS517" t="s">
        <v>2432</v>
      </c>
      <c r="AT517" t="s">
        <v>136</v>
      </c>
      <c r="AV517">
        <v>8</v>
      </c>
      <c r="AW517" t="s">
        <v>2433</v>
      </c>
      <c r="AX517" t="s">
        <v>2434</v>
      </c>
      <c r="AY517" t="s">
        <v>2435</v>
      </c>
      <c r="AZ517">
        <v>1</v>
      </c>
      <c r="BA517" t="s">
        <v>2435</v>
      </c>
      <c r="BB517">
        <v>1</v>
      </c>
      <c r="BC517">
        <v>1</v>
      </c>
      <c r="BD517">
        <v>1</v>
      </c>
      <c r="BE517">
        <v>1</v>
      </c>
    </row>
    <row r="518" spans="1:57" x14ac:dyDescent="0.25">
      <c r="A518">
        <v>516</v>
      </c>
      <c r="F518" s="32" t="s">
        <v>74</v>
      </c>
      <c r="H518" s="17">
        <v>32</v>
      </c>
      <c r="I518">
        <v>6</v>
      </c>
      <c r="J518">
        <v>45</v>
      </c>
      <c r="K518">
        <v>12</v>
      </c>
      <c r="L518">
        <v>5</v>
      </c>
      <c r="M518" t="s">
        <v>32</v>
      </c>
      <c r="N518">
        <v>1</v>
      </c>
      <c r="S518">
        <v>1</v>
      </c>
      <c r="T518" t="s">
        <v>264</v>
      </c>
      <c r="V518" t="s">
        <v>141</v>
      </c>
      <c r="Y518" t="s">
        <v>1208</v>
      </c>
      <c r="Z518">
        <v>15</v>
      </c>
      <c r="AA518" t="s">
        <v>2436</v>
      </c>
      <c r="AB518" t="s">
        <v>45</v>
      </c>
      <c r="AK518" t="s">
        <v>101</v>
      </c>
      <c r="AO518">
        <v>0</v>
      </c>
      <c r="AT518" t="s">
        <v>136</v>
      </c>
      <c r="AV518">
        <v>10</v>
      </c>
      <c r="AW518" t="s">
        <v>2437</v>
      </c>
      <c r="AX518" t="s">
        <v>1168</v>
      </c>
      <c r="AY518" t="s">
        <v>2438</v>
      </c>
      <c r="AZ518">
        <v>1</v>
      </c>
      <c r="BA518" t="s">
        <v>2438</v>
      </c>
      <c r="BB518">
        <v>1</v>
      </c>
      <c r="BC518">
        <v>1</v>
      </c>
      <c r="BD518">
        <v>1</v>
      </c>
      <c r="BE518">
        <v>1</v>
      </c>
    </row>
    <row r="519" spans="1:57" x14ac:dyDescent="0.25">
      <c r="A519">
        <v>517</v>
      </c>
      <c r="B519" s="32" t="s">
        <v>70</v>
      </c>
      <c r="C519" s="32" t="s">
        <v>71</v>
      </c>
      <c r="F519" s="32" t="s">
        <v>74</v>
      </c>
      <c r="H519" s="17">
        <v>31</v>
      </c>
      <c r="I519">
        <v>6</v>
      </c>
      <c r="J519">
        <v>250</v>
      </c>
      <c r="K519">
        <v>14</v>
      </c>
      <c r="L519">
        <v>1</v>
      </c>
      <c r="M519" t="s">
        <v>26</v>
      </c>
      <c r="N519">
        <v>1</v>
      </c>
      <c r="S519">
        <v>1</v>
      </c>
      <c r="T519" t="s">
        <v>264</v>
      </c>
      <c r="V519" t="s">
        <v>141</v>
      </c>
      <c r="X519" t="s">
        <v>162</v>
      </c>
      <c r="Z519">
        <v>10</v>
      </c>
      <c r="AA519" t="s">
        <v>2439</v>
      </c>
      <c r="AB519" t="s">
        <v>43</v>
      </c>
      <c r="AG519" t="s">
        <v>97</v>
      </c>
      <c r="AM519" t="s">
        <v>123</v>
      </c>
      <c r="AO519">
        <v>3</v>
      </c>
      <c r="AP519">
        <v>5</v>
      </c>
      <c r="AR519">
        <v>14</v>
      </c>
      <c r="AS519" t="s">
        <v>2440</v>
      </c>
      <c r="AU519" t="s">
        <v>2441</v>
      </c>
      <c r="AV519">
        <v>10</v>
      </c>
      <c r="AW519" t="s">
        <v>2442</v>
      </c>
      <c r="AZ519">
        <v>1</v>
      </c>
      <c r="BB519">
        <v>1</v>
      </c>
      <c r="BC519">
        <v>1</v>
      </c>
      <c r="BD519">
        <v>1</v>
      </c>
      <c r="BE519">
        <v>1</v>
      </c>
    </row>
    <row r="520" spans="1:57" x14ac:dyDescent="0.25">
      <c r="A520">
        <v>518</v>
      </c>
      <c r="B520" s="32" t="s">
        <v>70</v>
      </c>
      <c r="F520" s="32" t="s">
        <v>74</v>
      </c>
      <c r="H520" s="17">
        <v>35</v>
      </c>
      <c r="I520">
        <v>7</v>
      </c>
      <c r="J520">
        <v>30</v>
      </c>
      <c r="K520">
        <v>12</v>
      </c>
      <c r="L520">
        <v>5</v>
      </c>
      <c r="M520" t="s">
        <v>23</v>
      </c>
      <c r="N520">
        <v>1</v>
      </c>
      <c r="S520">
        <v>1</v>
      </c>
      <c r="T520" t="s">
        <v>75</v>
      </c>
      <c r="V520" t="s">
        <v>141</v>
      </c>
      <c r="X520" t="s">
        <v>694</v>
      </c>
      <c r="Z520">
        <v>9</v>
      </c>
      <c r="AA520" t="s">
        <v>2443</v>
      </c>
      <c r="AB520" t="s">
        <v>46</v>
      </c>
      <c r="AG520" t="s">
        <v>97</v>
      </c>
      <c r="AM520" t="s">
        <v>133</v>
      </c>
      <c r="AO520">
        <v>4</v>
      </c>
      <c r="AP520">
        <v>1</v>
      </c>
      <c r="AR520">
        <v>6</v>
      </c>
      <c r="AS520" t="s">
        <v>2444</v>
      </c>
      <c r="AT520" t="s">
        <v>136</v>
      </c>
      <c r="AV520">
        <v>6</v>
      </c>
      <c r="AW520" t="s">
        <v>2445</v>
      </c>
      <c r="AZ520">
        <v>1</v>
      </c>
      <c r="BB520">
        <v>1</v>
      </c>
      <c r="BC520">
        <v>1</v>
      </c>
      <c r="BD520">
        <v>1</v>
      </c>
      <c r="BE520">
        <v>1</v>
      </c>
    </row>
    <row r="521" spans="1:57" x14ac:dyDescent="0.25">
      <c r="A521">
        <v>519</v>
      </c>
      <c r="C521" s="32" t="s">
        <v>71</v>
      </c>
      <c r="F521" s="32" t="s">
        <v>74</v>
      </c>
      <c r="H521" s="17">
        <v>33</v>
      </c>
      <c r="I521">
        <v>6</v>
      </c>
      <c r="J521">
        <v>50</v>
      </c>
      <c r="K521">
        <v>6</v>
      </c>
      <c r="L521">
        <v>4</v>
      </c>
      <c r="M521" t="s">
        <v>30</v>
      </c>
      <c r="N521">
        <v>0</v>
      </c>
      <c r="O521" t="s">
        <v>436</v>
      </c>
      <c r="Q521" t="s">
        <v>130</v>
      </c>
      <c r="S521">
        <v>1</v>
      </c>
      <c r="T521" t="s">
        <v>208</v>
      </c>
      <c r="V521" t="s">
        <v>149</v>
      </c>
      <c r="X521" t="s">
        <v>209</v>
      </c>
      <c r="Z521">
        <v>5</v>
      </c>
      <c r="AA521" t="s">
        <v>2446</v>
      </c>
      <c r="AB521" t="s">
        <v>48</v>
      </c>
      <c r="AH521" t="s">
        <v>98</v>
      </c>
      <c r="AM521" t="s">
        <v>123</v>
      </c>
      <c r="AO521">
        <v>2</v>
      </c>
      <c r="AP521">
        <v>2</v>
      </c>
      <c r="AR521">
        <v>2</v>
      </c>
      <c r="AS521" t="s">
        <v>2447</v>
      </c>
      <c r="AT521" t="s">
        <v>136</v>
      </c>
      <c r="AV521">
        <v>8</v>
      </c>
      <c r="AW521" t="s">
        <v>2448</v>
      </c>
      <c r="AX521" t="s">
        <v>2449</v>
      </c>
      <c r="AY521" t="s">
        <v>2450</v>
      </c>
      <c r="AZ521">
        <v>0</v>
      </c>
      <c r="BA521" t="s">
        <v>2450</v>
      </c>
      <c r="BB521">
        <v>0</v>
      </c>
      <c r="BC521">
        <v>0</v>
      </c>
      <c r="BD521">
        <v>0</v>
      </c>
      <c r="BE521">
        <v>0</v>
      </c>
    </row>
    <row r="522" spans="1:57" x14ac:dyDescent="0.25">
      <c r="A522">
        <v>520</v>
      </c>
      <c r="C522" s="32" t="s">
        <v>71</v>
      </c>
      <c r="F522" s="32" t="s">
        <v>74</v>
      </c>
      <c r="H522" s="17">
        <v>46</v>
      </c>
      <c r="I522">
        <v>8</v>
      </c>
      <c r="J522">
        <v>130</v>
      </c>
      <c r="K522">
        <v>6</v>
      </c>
      <c r="L522">
        <v>20</v>
      </c>
      <c r="M522" t="s">
        <v>27</v>
      </c>
      <c r="N522">
        <v>0</v>
      </c>
      <c r="O522" t="s">
        <v>139</v>
      </c>
      <c r="Q522" t="s">
        <v>156</v>
      </c>
      <c r="S522">
        <v>1</v>
      </c>
      <c r="T522" t="s">
        <v>458</v>
      </c>
      <c r="V522" t="s">
        <v>149</v>
      </c>
      <c r="X522" t="s">
        <v>694</v>
      </c>
      <c r="Z522">
        <v>23</v>
      </c>
      <c r="AA522" t="s">
        <v>2451</v>
      </c>
      <c r="AB522" t="s">
        <v>46</v>
      </c>
      <c r="AH522" t="s">
        <v>98</v>
      </c>
      <c r="AM522" t="s">
        <v>123</v>
      </c>
      <c r="AO522">
        <v>3</v>
      </c>
      <c r="AP522">
        <v>6</v>
      </c>
      <c r="AR522">
        <v>10</v>
      </c>
      <c r="AS522" t="s">
        <v>2452</v>
      </c>
      <c r="AT522" t="s">
        <v>136</v>
      </c>
      <c r="AV522">
        <v>8</v>
      </c>
      <c r="AW522" t="s">
        <v>2453</v>
      </c>
      <c r="AZ522">
        <v>0</v>
      </c>
      <c r="BB522">
        <v>0</v>
      </c>
      <c r="BC522">
        <v>0</v>
      </c>
      <c r="BD522">
        <v>0</v>
      </c>
      <c r="BE522">
        <v>0</v>
      </c>
    </row>
    <row r="523" spans="1:57" x14ac:dyDescent="0.25">
      <c r="A523">
        <v>521</v>
      </c>
      <c r="B523" s="32" t="s">
        <v>70</v>
      </c>
      <c r="H523" s="17">
        <v>33</v>
      </c>
      <c r="I523">
        <v>7</v>
      </c>
      <c r="J523">
        <v>30</v>
      </c>
      <c r="K523">
        <v>1</v>
      </c>
      <c r="L523">
        <v>15</v>
      </c>
      <c r="M523" t="s">
        <v>29</v>
      </c>
      <c r="N523">
        <v>1</v>
      </c>
      <c r="S523">
        <v>1</v>
      </c>
      <c r="T523" t="s">
        <v>140</v>
      </c>
      <c r="V523" t="s">
        <v>120</v>
      </c>
      <c r="X523" t="s">
        <v>150</v>
      </c>
      <c r="Z523">
        <v>7</v>
      </c>
      <c r="AA523" t="s">
        <v>2454</v>
      </c>
      <c r="AB523" t="s">
        <v>48</v>
      </c>
      <c r="AH523" t="s">
        <v>98</v>
      </c>
      <c r="AL523" t="s">
        <v>1093</v>
      </c>
      <c r="AM523" t="s">
        <v>123</v>
      </c>
      <c r="AO523">
        <v>3</v>
      </c>
      <c r="AP523">
        <v>4</v>
      </c>
      <c r="AR523">
        <v>10</v>
      </c>
      <c r="AS523" t="s">
        <v>2455</v>
      </c>
      <c r="AT523" t="s">
        <v>136</v>
      </c>
      <c r="AV523">
        <v>9</v>
      </c>
      <c r="AW523" t="s">
        <v>2456</v>
      </c>
      <c r="AX523" t="s">
        <v>2457</v>
      </c>
      <c r="AY523" t="s">
        <v>2458</v>
      </c>
      <c r="AZ523">
        <v>1</v>
      </c>
      <c r="BA523" t="s">
        <v>2458</v>
      </c>
      <c r="BB523">
        <v>1</v>
      </c>
      <c r="BC523">
        <v>1</v>
      </c>
      <c r="BD523">
        <v>1</v>
      </c>
      <c r="BE523">
        <v>1</v>
      </c>
    </row>
    <row r="524" spans="1:57" x14ac:dyDescent="0.25">
      <c r="A524">
        <v>522</v>
      </c>
      <c r="B524" s="32" t="s">
        <v>70</v>
      </c>
      <c r="H524" s="17">
        <v>29</v>
      </c>
      <c r="I524">
        <v>4</v>
      </c>
      <c r="J524">
        <v>5</v>
      </c>
      <c r="K524">
        <v>12</v>
      </c>
      <c r="L524">
        <v>1</v>
      </c>
      <c r="M524" t="s">
        <v>31</v>
      </c>
      <c r="N524">
        <v>0</v>
      </c>
      <c r="O524" t="s">
        <v>129</v>
      </c>
      <c r="Q524" t="s">
        <v>156</v>
      </c>
      <c r="S524">
        <v>0</v>
      </c>
      <c r="AB524" t="s">
        <v>47</v>
      </c>
      <c r="AF524" t="s">
        <v>96</v>
      </c>
      <c r="AM524" t="s">
        <v>144</v>
      </c>
      <c r="AO524">
        <v>10</v>
      </c>
      <c r="AP524">
        <v>3</v>
      </c>
      <c r="AR524">
        <v>100</v>
      </c>
      <c r="AS524" t="s">
        <v>2459</v>
      </c>
      <c r="AU524" t="s">
        <v>2460</v>
      </c>
      <c r="AV524">
        <v>0</v>
      </c>
      <c r="AW524" t="s">
        <v>2461</v>
      </c>
      <c r="AX524" t="s">
        <v>2462</v>
      </c>
      <c r="AZ524">
        <v>0</v>
      </c>
      <c r="BB524">
        <v>0</v>
      </c>
      <c r="BC524">
        <v>0</v>
      </c>
      <c r="BD524">
        <v>0</v>
      </c>
      <c r="BE524">
        <v>0</v>
      </c>
    </row>
    <row r="525" spans="1:57" x14ac:dyDescent="0.25">
      <c r="A525">
        <v>523</v>
      </c>
      <c r="B525" s="32" t="s">
        <v>70</v>
      </c>
      <c r="F525" s="32" t="s">
        <v>74</v>
      </c>
      <c r="H525" s="17">
        <v>33</v>
      </c>
      <c r="I525">
        <v>6</v>
      </c>
      <c r="J525">
        <v>0</v>
      </c>
      <c r="K525">
        <v>2</v>
      </c>
      <c r="L525">
        <v>15</v>
      </c>
      <c r="M525" t="s">
        <v>30</v>
      </c>
      <c r="N525">
        <v>0</v>
      </c>
      <c r="O525" t="s">
        <v>139</v>
      </c>
      <c r="Q525" t="s">
        <v>160</v>
      </c>
      <c r="S525">
        <v>1</v>
      </c>
      <c r="T525" t="s">
        <v>200</v>
      </c>
      <c r="V525" t="s">
        <v>120</v>
      </c>
      <c r="X525" t="s">
        <v>271</v>
      </c>
      <c r="Z525">
        <v>10</v>
      </c>
      <c r="AA525" t="s">
        <v>2463</v>
      </c>
      <c r="AB525" t="s">
        <v>44</v>
      </c>
      <c r="AF525" t="s">
        <v>96</v>
      </c>
      <c r="AI525" t="s">
        <v>99</v>
      </c>
      <c r="AM525" t="s">
        <v>133</v>
      </c>
      <c r="AO525">
        <v>5</v>
      </c>
      <c r="AQ525">
        <v>20</v>
      </c>
      <c r="AR525">
        <v>20</v>
      </c>
      <c r="AS525" t="s">
        <v>2464</v>
      </c>
      <c r="AT525" t="s">
        <v>126</v>
      </c>
      <c r="AV525">
        <v>9</v>
      </c>
      <c r="AW525" t="s">
        <v>2465</v>
      </c>
      <c r="AY525" t="s">
        <v>2466</v>
      </c>
      <c r="AZ525">
        <v>1</v>
      </c>
      <c r="BA525" t="s">
        <v>2466</v>
      </c>
      <c r="BB525">
        <v>1</v>
      </c>
      <c r="BC525">
        <v>1</v>
      </c>
      <c r="BD525">
        <v>1</v>
      </c>
      <c r="BE525">
        <v>1</v>
      </c>
    </row>
    <row r="526" spans="1:57" x14ac:dyDescent="0.25">
      <c r="A526">
        <v>524</v>
      </c>
      <c r="F526" s="32" t="s">
        <v>74</v>
      </c>
      <c r="H526" s="17">
        <v>36</v>
      </c>
      <c r="I526">
        <v>6</v>
      </c>
      <c r="J526">
        <v>0</v>
      </c>
      <c r="K526">
        <v>12</v>
      </c>
      <c r="L526">
        <v>10</v>
      </c>
      <c r="M526" t="s">
        <v>28</v>
      </c>
      <c r="N526">
        <v>0</v>
      </c>
      <c r="O526" t="s">
        <v>155</v>
      </c>
      <c r="Q526" t="s">
        <v>160</v>
      </c>
      <c r="S526">
        <v>1</v>
      </c>
      <c r="T526" t="s">
        <v>148</v>
      </c>
      <c r="V526" t="s">
        <v>141</v>
      </c>
      <c r="X526" t="s">
        <v>281</v>
      </c>
      <c r="Z526">
        <v>12</v>
      </c>
      <c r="AA526" t="s">
        <v>2467</v>
      </c>
      <c r="AB526" t="s">
        <v>46</v>
      </c>
      <c r="AE526" t="s">
        <v>95</v>
      </c>
      <c r="AF526" t="s">
        <v>96</v>
      </c>
      <c r="AM526" t="s">
        <v>144</v>
      </c>
      <c r="AO526">
        <v>2</v>
      </c>
      <c r="AP526">
        <v>6</v>
      </c>
      <c r="AR526">
        <v>80</v>
      </c>
      <c r="AS526" t="s">
        <v>2468</v>
      </c>
      <c r="AT526" t="s">
        <v>136</v>
      </c>
      <c r="AV526">
        <v>10</v>
      </c>
      <c r="AW526" t="s">
        <v>2469</v>
      </c>
      <c r="AX526" t="s">
        <v>2470</v>
      </c>
      <c r="AZ526">
        <v>0</v>
      </c>
      <c r="BB526">
        <v>0</v>
      </c>
      <c r="BC526">
        <v>0</v>
      </c>
      <c r="BD526">
        <v>0</v>
      </c>
      <c r="BE526">
        <v>0</v>
      </c>
    </row>
    <row r="527" spans="1:57" x14ac:dyDescent="0.25">
      <c r="A527">
        <v>525</v>
      </c>
      <c r="B527" s="32" t="s">
        <v>70</v>
      </c>
      <c r="F527" s="32" t="s">
        <v>74</v>
      </c>
      <c r="H527" s="17">
        <v>37</v>
      </c>
      <c r="I527">
        <v>7</v>
      </c>
      <c r="J527">
        <v>45</v>
      </c>
      <c r="K527">
        <v>5</v>
      </c>
      <c r="L527">
        <v>6</v>
      </c>
      <c r="M527" t="s">
        <v>31</v>
      </c>
      <c r="N527">
        <v>0</v>
      </c>
      <c r="O527" t="s">
        <v>117</v>
      </c>
      <c r="Q527" t="s">
        <v>160</v>
      </c>
      <c r="S527">
        <v>1</v>
      </c>
      <c r="T527" t="s">
        <v>75</v>
      </c>
      <c r="V527" t="s">
        <v>141</v>
      </c>
      <c r="X527" t="s">
        <v>121</v>
      </c>
      <c r="Z527">
        <v>8</v>
      </c>
      <c r="AA527" t="s">
        <v>2471</v>
      </c>
      <c r="AB527" t="s">
        <v>46</v>
      </c>
      <c r="AH527" t="s">
        <v>98</v>
      </c>
      <c r="AM527" t="s">
        <v>133</v>
      </c>
      <c r="AO527">
        <v>6</v>
      </c>
      <c r="AP527">
        <v>2</v>
      </c>
      <c r="AR527">
        <v>80</v>
      </c>
      <c r="AS527" t="s">
        <v>2472</v>
      </c>
      <c r="AT527" t="s">
        <v>424</v>
      </c>
      <c r="AV527">
        <v>10</v>
      </c>
      <c r="AW527" t="s">
        <v>2473</v>
      </c>
      <c r="AX527" t="s">
        <v>2474</v>
      </c>
      <c r="AZ527">
        <v>1</v>
      </c>
      <c r="BB527">
        <v>1</v>
      </c>
      <c r="BC527">
        <v>1</v>
      </c>
      <c r="BD527">
        <v>1</v>
      </c>
      <c r="BE527">
        <v>1</v>
      </c>
    </row>
    <row r="528" spans="1:57" x14ac:dyDescent="0.25">
      <c r="A528">
        <v>526</v>
      </c>
      <c r="B528" s="32" t="s">
        <v>70</v>
      </c>
      <c r="H528" s="17">
        <v>118</v>
      </c>
      <c r="I528">
        <v>7</v>
      </c>
      <c r="J528">
        <v>13</v>
      </c>
      <c r="K528">
        <v>10</v>
      </c>
      <c r="L528">
        <v>2</v>
      </c>
      <c r="M528" t="s">
        <v>30</v>
      </c>
      <c r="N528">
        <v>1</v>
      </c>
      <c r="S528">
        <v>1</v>
      </c>
      <c r="T528" t="s">
        <v>96</v>
      </c>
      <c r="V528" t="s">
        <v>141</v>
      </c>
      <c r="X528" t="s">
        <v>150</v>
      </c>
      <c r="Z528">
        <v>2</v>
      </c>
      <c r="AA528" t="s">
        <v>2475</v>
      </c>
      <c r="AB528" t="s">
        <v>44</v>
      </c>
      <c r="AF528" t="s">
        <v>96</v>
      </c>
      <c r="AM528" t="s">
        <v>144</v>
      </c>
      <c r="AO528">
        <v>10</v>
      </c>
      <c r="AQ528">
        <v>15</v>
      </c>
      <c r="AR528">
        <v>35</v>
      </c>
      <c r="AS528" t="s">
        <v>2476</v>
      </c>
      <c r="AT528" t="s">
        <v>136</v>
      </c>
      <c r="AV528">
        <v>10</v>
      </c>
      <c r="AW528" t="s">
        <v>2477</v>
      </c>
      <c r="AZ528">
        <v>0</v>
      </c>
      <c r="BB528">
        <v>0</v>
      </c>
      <c r="BC528">
        <v>0</v>
      </c>
      <c r="BD528">
        <v>0</v>
      </c>
      <c r="BE528">
        <v>0</v>
      </c>
    </row>
    <row r="529" spans="1:57" x14ac:dyDescent="0.25">
      <c r="A529">
        <v>527</v>
      </c>
      <c r="B529" s="32" t="s">
        <v>70</v>
      </c>
      <c r="C529" s="32" t="s">
        <v>71</v>
      </c>
      <c r="F529" s="32" t="s">
        <v>74</v>
      </c>
      <c r="H529" s="17">
        <v>39</v>
      </c>
      <c r="I529">
        <v>7</v>
      </c>
      <c r="J529">
        <v>0</v>
      </c>
      <c r="K529">
        <v>8</v>
      </c>
      <c r="L529">
        <v>2</v>
      </c>
      <c r="M529" t="s">
        <v>24</v>
      </c>
      <c r="N529">
        <v>1</v>
      </c>
      <c r="S529">
        <v>1</v>
      </c>
      <c r="T529" t="s">
        <v>195</v>
      </c>
      <c r="V529" t="s">
        <v>141</v>
      </c>
      <c r="X529" t="s">
        <v>209</v>
      </c>
      <c r="Z529">
        <v>15</v>
      </c>
      <c r="AA529" t="s">
        <v>2478</v>
      </c>
      <c r="AB529" t="s">
        <v>47</v>
      </c>
      <c r="AF529" t="s">
        <v>96</v>
      </c>
      <c r="AH529" t="s">
        <v>98</v>
      </c>
      <c r="AM529" t="s">
        <v>133</v>
      </c>
      <c r="AO529">
        <v>4</v>
      </c>
      <c r="AP529">
        <v>4</v>
      </c>
      <c r="AR529">
        <v>24</v>
      </c>
      <c r="AS529" t="s">
        <v>2479</v>
      </c>
      <c r="AT529" t="s">
        <v>136</v>
      </c>
      <c r="AV529">
        <v>10</v>
      </c>
      <c r="AW529" t="s">
        <v>2480</v>
      </c>
      <c r="AX529" t="s">
        <v>2481</v>
      </c>
      <c r="AY529" t="s">
        <v>2482</v>
      </c>
      <c r="AZ529">
        <v>1</v>
      </c>
      <c r="BA529" t="s">
        <v>2482</v>
      </c>
      <c r="BB529">
        <v>1</v>
      </c>
      <c r="BC529">
        <v>1</v>
      </c>
      <c r="BD529">
        <v>1</v>
      </c>
      <c r="BE529">
        <v>1</v>
      </c>
    </row>
    <row r="530" spans="1:57" x14ac:dyDescent="0.25">
      <c r="A530">
        <v>528</v>
      </c>
      <c r="B530" s="32" t="s">
        <v>70</v>
      </c>
      <c r="H530" s="17">
        <v>22</v>
      </c>
      <c r="I530">
        <v>7</v>
      </c>
      <c r="J530">
        <v>30</v>
      </c>
      <c r="K530">
        <v>9</v>
      </c>
      <c r="L530">
        <v>2</v>
      </c>
      <c r="M530" t="s">
        <v>26</v>
      </c>
      <c r="N530">
        <v>0</v>
      </c>
      <c r="O530" t="s">
        <v>194</v>
      </c>
      <c r="Q530" t="s">
        <v>160</v>
      </c>
      <c r="S530">
        <v>1</v>
      </c>
      <c r="T530" t="s">
        <v>264</v>
      </c>
      <c r="V530" t="s">
        <v>398</v>
      </c>
      <c r="X530" t="s">
        <v>150</v>
      </c>
      <c r="Z530">
        <v>1</v>
      </c>
      <c r="AA530" t="s">
        <v>2483</v>
      </c>
      <c r="AB530" t="s">
        <v>45</v>
      </c>
      <c r="AH530" t="s">
        <v>98</v>
      </c>
      <c r="AJ530" t="s">
        <v>100</v>
      </c>
      <c r="AL530" t="s">
        <v>2484</v>
      </c>
      <c r="AM530" t="s">
        <v>133</v>
      </c>
      <c r="AO530">
        <v>15</v>
      </c>
      <c r="AP530">
        <v>6</v>
      </c>
      <c r="AR530">
        <v>12</v>
      </c>
      <c r="AS530" t="s">
        <v>2485</v>
      </c>
      <c r="AT530" t="s">
        <v>136</v>
      </c>
      <c r="AV530">
        <v>5</v>
      </c>
      <c r="AW530" t="s">
        <v>2486</v>
      </c>
      <c r="AX530" t="s">
        <v>2487</v>
      </c>
      <c r="AZ530">
        <v>1</v>
      </c>
      <c r="BB530">
        <v>1</v>
      </c>
      <c r="BC530">
        <v>1</v>
      </c>
      <c r="BD530">
        <v>1</v>
      </c>
      <c r="BE530">
        <v>1</v>
      </c>
    </row>
    <row r="531" spans="1:57" x14ac:dyDescent="0.25">
      <c r="A531">
        <v>529</v>
      </c>
      <c r="B531" s="32" t="s">
        <v>70</v>
      </c>
      <c r="F531" s="32" t="s">
        <v>74</v>
      </c>
      <c r="H531" s="17">
        <v>31</v>
      </c>
      <c r="I531">
        <v>7</v>
      </c>
      <c r="J531">
        <v>60</v>
      </c>
      <c r="K531">
        <v>12</v>
      </c>
      <c r="L531">
        <v>5</v>
      </c>
      <c r="M531" t="s">
        <v>23</v>
      </c>
      <c r="N531">
        <v>0</v>
      </c>
      <c r="O531" t="s">
        <v>129</v>
      </c>
      <c r="Q531" t="s">
        <v>156</v>
      </c>
      <c r="S531">
        <v>1</v>
      </c>
      <c r="T531" t="s">
        <v>458</v>
      </c>
      <c r="V531" t="s">
        <v>120</v>
      </c>
      <c r="X531" t="s">
        <v>179</v>
      </c>
      <c r="Z531">
        <v>7</v>
      </c>
      <c r="AA531" t="s">
        <v>2488</v>
      </c>
      <c r="AB531" t="s">
        <v>46</v>
      </c>
      <c r="AK531" t="s">
        <v>101</v>
      </c>
      <c r="AO531">
        <v>0</v>
      </c>
      <c r="AT531" t="s">
        <v>136</v>
      </c>
      <c r="AV531">
        <v>10</v>
      </c>
      <c r="AW531" t="s">
        <v>2489</v>
      </c>
      <c r="AX531" t="s">
        <v>2490</v>
      </c>
      <c r="AZ531">
        <v>1</v>
      </c>
      <c r="BB531">
        <v>1</v>
      </c>
      <c r="BC531">
        <v>1</v>
      </c>
      <c r="BD531">
        <v>1</v>
      </c>
      <c r="BE531">
        <v>1</v>
      </c>
    </row>
    <row r="532" spans="1:57" x14ac:dyDescent="0.25">
      <c r="A532">
        <v>530</v>
      </c>
      <c r="C532" s="32" t="s">
        <v>71</v>
      </c>
      <c r="F532" s="32" t="s">
        <v>74</v>
      </c>
      <c r="H532" s="17">
        <v>20</v>
      </c>
      <c r="I532">
        <v>7</v>
      </c>
      <c r="J532">
        <v>0</v>
      </c>
      <c r="K532">
        <v>8</v>
      </c>
      <c r="L532">
        <v>25</v>
      </c>
      <c r="M532" t="s">
        <v>24</v>
      </c>
      <c r="N532">
        <v>1</v>
      </c>
      <c r="S532">
        <v>1</v>
      </c>
      <c r="T532" t="s">
        <v>166</v>
      </c>
      <c r="V532" t="s">
        <v>141</v>
      </c>
      <c r="X532" t="s">
        <v>150</v>
      </c>
      <c r="Z532">
        <v>2</v>
      </c>
      <c r="AA532" t="s">
        <v>2491</v>
      </c>
      <c r="AB532" t="s">
        <v>45</v>
      </c>
      <c r="AL532" t="s">
        <v>2492</v>
      </c>
      <c r="AM532" t="s">
        <v>144</v>
      </c>
      <c r="AO532">
        <v>6</v>
      </c>
      <c r="AP532">
        <v>2</v>
      </c>
      <c r="AR532">
        <v>20</v>
      </c>
      <c r="AS532" t="s">
        <v>2493</v>
      </c>
      <c r="AT532" t="s">
        <v>126</v>
      </c>
      <c r="AV532">
        <v>9</v>
      </c>
      <c r="AW532" t="s">
        <v>2494</v>
      </c>
      <c r="AX532" t="s">
        <v>2495</v>
      </c>
      <c r="AY532" t="s">
        <v>2496</v>
      </c>
      <c r="AZ532">
        <v>1</v>
      </c>
      <c r="BA532" t="s">
        <v>2496</v>
      </c>
      <c r="BB532">
        <v>1</v>
      </c>
      <c r="BC532">
        <v>1</v>
      </c>
      <c r="BD532">
        <v>1</v>
      </c>
      <c r="BE532">
        <v>1</v>
      </c>
    </row>
    <row r="533" spans="1:57" x14ac:dyDescent="0.25">
      <c r="A533">
        <v>531</v>
      </c>
      <c r="B533" s="32" t="s">
        <v>70</v>
      </c>
      <c r="C533" s="32" t="s">
        <v>71</v>
      </c>
      <c r="F533" s="32" t="s">
        <v>74</v>
      </c>
      <c r="H533" s="17">
        <v>31</v>
      </c>
      <c r="I533">
        <v>7</v>
      </c>
      <c r="J533">
        <v>60</v>
      </c>
      <c r="K533">
        <v>6</v>
      </c>
      <c r="L533">
        <v>4</v>
      </c>
      <c r="M533" t="s">
        <v>28</v>
      </c>
      <c r="N533">
        <v>0</v>
      </c>
      <c r="O533" t="s">
        <v>155</v>
      </c>
      <c r="Q533" t="s">
        <v>160</v>
      </c>
      <c r="S533">
        <v>1</v>
      </c>
      <c r="T533" t="s">
        <v>511</v>
      </c>
      <c r="V533" t="s">
        <v>120</v>
      </c>
      <c r="X533" t="s">
        <v>142</v>
      </c>
      <c r="Z533">
        <v>5</v>
      </c>
      <c r="AA533" t="s">
        <v>2497</v>
      </c>
      <c r="AB533" t="s">
        <v>46</v>
      </c>
      <c r="AE533" t="s">
        <v>95</v>
      </c>
      <c r="AM533" t="s">
        <v>133</v>
      </c>
      <c r="AO533">
        <v>14</v>
      </c>
      <c r="AP533">
        <v>2</v>
      </c>
      <c r="AR533">
        <v>32</v>
      </c>
      <c r="AS533" t="s">
        <v>2498</v>
      </c>
      <c r="AT533" t="s">
        <v>136</v>
      </c>
      <c r="AV533">
        <v>8</v>
      </c>
      <c r="AW533" t="s">
        <v>2499</v>
      </c>
      <c r="AX533" t="s">
        <v>2500</v>
      </c>
      <c r="AY533" t="s">
        <v>2501</v>
      </c>
      <c r="AZ533">
        <v>1</v>
      </c>
      <c r="BA533" t="s">
        <v>2501</v>
      </c>
      <c r="BB533">
        <v>1</v>
      </c>
      <c r="BC533">
        <v>1</v>
      </c>
      <c r="BD533">
        <v>1</v>
      </c>
      <c r="BE533">
        <v>1</v>
      </c>
    </row>
    <row r="534" spans="1:57" x14ac:dyDescent="0.25">
      <c r="A534">
        <v>532</v>
      </c>
      <c r="C534" s="32" t="s">
        <v>71</v>
      </c>
      <c r="F534" s="32" t="s">
        <v>74</v>
      </c>
      <c r="H534" s="17">
        <v>41</v>
      </c>
      <c r="I534">
        <v>7</v>
      </c>
      <c r="J534">
        <v>10</v>
      </c>
      <c r="K534">
        <v>6</v>
      </c>
      <c r="L534">
        <v>15</v>
      </c>
      <c r="M534" t="s">
        <v>30</v>
      </c>
      <c r="N534">
        <v>0</v>
      </c>
      <c r="O534" t="s">
        <v>155</v>
      </c>
      <c r="Q534" t="s">
        <v>156</v>
      </c>
      <c r="S534">
        <v>1</v>
      </c>
      <c r="T534" t="s">
        <v>458</v>
      </c>
      <c r="V534" t="s">
        <v>430</v>
      </c>
      <c r="X534" t="s">
        <v>150</v>
      </c>
      <c r="Z534">
        <v>17</v>
      </c>
      <c r="AA534" t="s">
        <v>2502</v>
      </c>
      <c r="AB534" t="s">
        <v>46</v>
      </c>
      <c r="AG534" t="s">
        <v>97</v>
      </c>
      <c r="AM534" t="s">
        <v>133</v>
      </c>
      <c r="AO534">
        <v>5</v>
      </c>
      <c r="AP534">
        <v>5</v>
      </c>
      <c r="AR534">
        <v>15</v>
      </c>
      <c r="AS534" t="s">
        <v>2503</v>
      </c>
      <c r="AU534" t="s">
        <v>2504</v>
      </c>
      <c r="AV534">
        <v>7</v>
      </c>
      <c r="AW534" t="s">
        <v>2505</v>
      </c>
      <c r="AX534" t="s">
        <v>2506</v>
      </c>
      <c r="AY534" t="s">
        <v>2507</v>
      </c>
      <c r="AZ534">
        <v>1</v>
      </c>
      <c r="BA534" t="s">
        <v>2507</v>
      </c>
      <c r="BB534">
        <v>1</v>
      </c>
      <c r="BC534">
        <v>1</v>
      </c>
      <c r="BD534">
        <v>1</v>
      </c>
      <c r="BE534">
        <v>1</v>
      </c>
    </row>
    <row r="535" spans="1:57" x14ac:dyDescent="0.25">
      <c r="A535">
        <v>533</v>
      </c>
      <c r="C535" s="32" t="s">
        <v>71</v>
      </c>
      <c r="F535" s="32" t="s">
        <v>74</v>
      </c>
      <c r="H535" s="17">
        <v>47</v>
      </c>
      <c r="I535">
        <v>8</v>
      </c>
      <c r="J535">
        <v>120</v>
      </c>
      <c r="K535">
        <v>10</v>
      </c>
      <c r="L535">
        <v>0</v>
      </c>
      <c r="M535" t="s">
        <v>27</v>
      </c>
      <c r="N535">
        <v>0</v>
      </c>
      <c r="O535" t="s">
        <v>129</v>
      </c>
      <c r="Q535" t="s">
        <v>156</v>
      </c>
      <c r="S535">
        <v>1</v>
      </c>
      <c r="T535" t="s">
        <v>75</v>
      </c>
      <c r="V535" t="s">
        <v>120</v>
      </c>
      <c r="X535" t="s">
        <v>121</v>
      </c>
      <c r="Z535">
        <v>8</v>
      </c>
      <c r="AA535" t="s">
        <v>2508</v>
      </c>
      <c r="AB535" t="s">
        <v>48</v>
      </c>
      <c r="AE535" t="s">
        <v>95</v>
      </c>
      <c r="AM535" t="s">
        <v>144</v>
      </c>
      <c r="AO535">
        <v>5</v>
      </c>
      <c r="AP535">
        <v>5</v>
      </c>
      <c r="AR535">
        <v>40</v>
      </c>
      <c r="AS535" t="s">
        <v>2509</v>
      </c>
      <c r="AT535" t="s">
        <v>136</v>
      </c>
      <c r="AV535">
        <v>10</v>
      </c>
      <c r="AW535" t="s">
        <v>2510</v>
      </c>
      <c r="AX535" t="s">
        <v>2511</v>
      </c>
      <c r="AZ535">
        <v>1</v>
      </c>
      <c r="BB535">
        <v>1</v>
      </c>
      <c r="BC535">
        <v>1</v>
      </c>
      <c r="BD535">
        <v>1</v>
      </c>
      <c r="BE535">
        <v>1</v>
      </c>
    </row>
    <row r="536" spans="1:57" ht="409.5" x14ac:dyDescent="0.25">
      <c r="A536">
        <v>534</v>
      </c>
      <c r="B536" s="32" t="s">
        <v>70</v>
      </c>
      <c r="D536" s="32" t="s">
        <v>72</v>
      </c>
      <c r="F536" s="32" t="s">
        <v>74</v>
      </c>
      <c r="H536" s="17">
        <v>37</v>
      </c>
      <c r="I536">
        <v>7</v>
      </c>
      <c r="J536">
        <v>40</v>
      </c>
      <c r="K536">
        <v>12</v>
      </c>
      <c r="L536">
        <v>10</v>
      </c>
      <c r="M536" t="s">
        <v>32</v>
      </c>
      <c r="N536">
        <v>0</v>
      </c>
      <c r="O536" t="s">
        <v>117</v>
      </c>
      <c r="Q536" t="s">
        <v>156</v>
      </c>
      <c r="S536">
        <v>1</v>
      </c>
      <c r="T536" t="s">
        <v>453</v>
      </c>
      <c r="V536" t="s">
        <v>167</v>
      </c>
      <c r="X536" t="s">
        <v>121</v>
      </c>
      <c r="Z536">
        <v>8</v>
      </c>
      <c r="AA536" t="s">
        <v>2512</v>
      </c>
      <c r="AB536" t="s">
        <v>48</v>
      </c>
      <c r="AF536" t="s">
        <v>96</v>
      </c>
      <c r="AM536" t="s">
        <v>133</v>
      </c>
      <c r="AO536">
        <v>6</v>
      </c>
      <c r="AP536">
        <v>5</v>
      </c>
      <c r="AR536">
        <v>10</v>
      </c>
      <c r="AS536" t="s">
        <v>2513</v>
      </c>
      <c r="AT536" t="s">
        <v>136</v>
      </c>
      <c r="AV536">
        <v>4</v>
      </c>
      <c r="AW536" t="s">
        <v>2514</v>
      </c>
      <c r="AX536" t="s">
        <v>2515</v>
      </c>
      <c r="AY536" s="16" t="s">
        <v>2516</v>
      </c>
      <c r="AZ536">
        <v>0</v>
      </c>
      <c r="BA536" s="16" t="s">
        <v>2516</v>
      </c>
      <c r="BB536">
        <v>0</v>
      </c>
      <c r="BC536">
        <v>0</v>
      </c>
      <c r="BD536">
        <v>0</v>
      </c>
      <c r="BE536">
        <v>0</v>
      </c>
    </row>
    <row r="537" spans="1:57" x14ac:dyDescent="0.25">
      <c r="A537">
        <v>535</v>
      </c>
      <c r="B537" s="32" t="s">
        <v>70</v>
      </c>
      <c r="H537" s="17">
        <v>30</v>
      </c>
      <c r="I537">
        <v>7</v>
      </c>
      <c r="J537">
        <v>90</v>
      </c>
      <c r="K537">
        <v>9</v>
      </c>
      <c r="L537">
        <v>5</v>
      </c>
      <c r="M537" t="s">
        <v>29</v>
      </c>
      <c r="N537">
        <v>0</v>
      </c>
      <c r="O537" t="s">
        <v>117</v>
      </c>
      <c r="Q537" t="s">
        <v>118</v>
      </c>
      <c r="S537">
        <v>1</v>
      </c>
      <c r="T537" t="s">
        <v>208</v>
      </c>
      <c r="V537" t="s">
        <v>398</v>
      </c>
      <c r="X537" t="s">
        <v>271</v>
      </c>
      <c r="Z537">
        <v>10</v>
      </c>
      <c r="AA537" t="s">
        <v>2517</v>
      </c>
      <c r="AB537" t="s">
        <v>46</v>
      </c>
      <c r="AK537" t="s">
        <v>101</v>
      </c>
      <c r="AO537">
        <v>0</v>
      </c>
      <c r="AT537" t="s">
        <v>136</v>
      </c>
      <c r="AV537">
        <v>10</v>
      </c>
      <c r="AW537" t="s">
        <v>2518</v>
      </c>
      <c r="AX537" t="s">
        <v>2519</v>
      </c>
      <c r="AZ537">
        <v>0</v>
      </c>
      <c r="BB537">
        <v>0</v>
      </c>
      <c r="BC537">
        <v>0</v>
      </c>
      <c r="BD537">
        <v>0</v>
      </c>
      <c r="BE537">
        <v>0</v>
      </c>
    </row>
    <row r="538" spans="1:57" x14ac:dyDescent="0.25">
      <c r="A538">
        <v>536</v>
      </c>
      <c r="B538" s="32" t="s">
        <v>70</v>
      </c>
      <c r="C538" s="32" t="s">
        <v>71</v>
      </c>
      <c r="F538" s="32" t="s">
        <v>74</v>
      </c>
      <c r="H538" s="17">
        <v>40</v>
      </c>
      <c r="I538">
        <v>6</v>
      </c>
      <c r="J538">
        <v>120</v>
      </c>
      <c r="K538">
        <v>9</v>
      </c>
      <c r="L538">
        <v>7</v>
      </c>
      <c r="M538" t="s">
        <v>29</v>
      </c>
      <c r="N538">
        <v>1</v>
      </c>
      <c r="S538">
        <v>1</v>
      </c>
      <c r="T538" t="s">
        <v>511</v>
      </c>
      <c r="V538" t="s">
        <v>196</v>
      </c>
      <c r="Y538" t="s">
        <v>2283</v>
      </c>
      <c r="Z538">
        <v>10</v>
      </c>
      <c r="AB538" t="s">
        <v>46</v>
      </c>
      <c r="AF538" t="s">
        <v>96</v>
      </c>
      <c r="AM538" t="s">
        <v>133</v>
      </c>
      <c r="AO538">
        <v>6</v>
      </c>
      <c r="AP538">
        <v>5</v>
      </c>
      <c r="AR538">
        <v>15</v>
      </c>
      <c r="AS538" t="s">
        <v>2520</v>
      </c>
      <c r="AT538" t="s">
        <v>136</v>
      </c>
      <c r="AV538">
        <v>9</v>
      </c>
      <c r="AW538" t="s">
        <v>2521</v>
      </c>
      <c r="AX538" t="s">
        <v>2522</v>
      </c>
      <c r="AY538" t="s">
        <v>2523</v>
      </c>
      <c r="AZ538">
        <v>1</v>
      </c>
      <c r="BA538" t="s">
        <v>2523</v>
      </c>
      <c r="BB538">
        <v>1</v>
      </c>
      <c r="BC538">
        <v>1</v>
      </c>
      <c r="BD538">
        <v>1</v>
      </c>
      <c r="BE538">
        <v>1</v>
      </c>
    </row>
    <row r="539" spans="1:57" x14ac:dyDescent="0.25">
      <c r="A539">
        <v>537</v>
      </c>
      <c r="B539" s="32" t="s">
        <v>70</v>
      </c>
      <c r="H539" s="17">
        <v>37</v>
      </c>
      <c r="I539">
        <v>7</v>
      </c>
      <c r="J539">
        <v>60</v>
      </c>
      <c r="K539">
        <v>7</v>
      </c>
      <c r="L539">
        <v>0</v>
      </c>
      <c r="M539" t="s">
        <v>27</v>
      </c>
      <c r="N539">
        <v>1</v>
      </c>
      <c r="S539">
        <v>1</v>
      </c>
      <c r="T539" t="s">
        <v>200</v>
      </c>
      <c r="V539" t="s">
        <v>141</v>
      </c>
      <c r="X539" t="s">
        <v>271</v>
      </c>
      <c r="Z539">
        <v>1</v>
      </c>
      <c r="AA539" t="s">
        <v>2524</v>
      </c>
      <c r="AB539" t="s">
        <v>48</v>
      </c>
      <c r="AE539" t="s">
        <v>95</v>
      </c>
      <c r="AM539" t="s">
        <v>214</v>
      </c>
      <c r="AO539">
        <v>3</v>
      </c>
      <c r="AP539">
        <v>5</v>
      </c>
      <c r="AR539">
        <v>15</v>
      </c>
      <c r="AS539" t="s">
        <v>2525</v>
      </c>
      <c r="AT539" t="s">
        <v>126</v>
      </c>
      <c r="AV539">
        <v>9</v>
      </c>
      <c r="AW539" t="s">
        <v>2526</v>
      </c>
      <c r="AX539" t="s">
        <v>2527</v>
      </c>
      <c r="AY539" t="s">
        <v>2528</v>
      </c>
      <c r="AZ539">
        <v>1</v>
      </c>
      <c r="BA539" t="s">
        <v>2528</v>
      </c>
      <c r="BB539">
        <v>1</v>
      </c>
      <c r="BC539">
        <v>1</v>
      </c>
      <c r="BD539">
        <v>1</v>
      </c>
      <c r="BE539">
        <v>1</v>
      </c>
    </row>
    <row r="540" spans="1:57" x14ac:dyDescent="0.25">
      <c r="A540">
        <v>538</v>
      </c>
      <c r="C540" s="32" t="s">
        <v>71</v>
      </c>
      <c r="E540" s="32" t="s">
        <v>73</v>
      </c>
      <c r="F540" s="32" t="s">
        <v>74</v>
      </c>
      <c r="H540" s="17">
        <v>37</v>
      </c>
      <c r="I540">
        <v>7</v>
      </c>
      <c r="J540">
        <v>0</v>
      </c>
      <c r="K540">
        <v>10</v>
      </c>
      <c r="L540">
        <v>5</v>
      </c>
      <c r="M540" t="s">
        <v>25</v>
      </c>
      <c r="N540">
        <v>0</v>
      </c>
      <c r="O540" t="s">
        <v>129</v>
      </c>
      <c r="Q540" t="s">
        <v>118</v>
      </c>
      <c r="S540">
        <v>0</v>
      </c>
      <c r="AB540" t="s">
        <v>46</v>
      </c>
      <c r="AH540" t="s">
        <v>98</v>
      </c>
      <c r="AM540" t="s">
        <v>133</v>
      </c>
      <c r="AO540">
        <v>6</v>
      </c>
      <c r="AP540">
        <v>6</v>
      </c>
      <c r="AR540">
        <v>15</v>
      </c>
      <c r="AS540" t="s">
        <v>2529</v>
      </c>
      <c r="AT540" t="s">
        <v>2530</v>
      </c>
      <c r="AV540">
        <v>10</v>
      </c>
      <c r="AW540" t="s">
        <v>2531</v>
      </c>
      <c r="AX540" t="s">
        <v>1625</v>
      </c>
      <c r="AZ540">
        <v>0</v>
      </c>
      <c r="BB540">
        <v>0</v>
      </c>
      <c r="BC540">
        <v>0</v>
      </c>
      <c r="BD540">
        <v>0</v>
      </c>
      <c r="BE540">
        <v>0</v>
      </c>
    </row>
    <row r="541" spans="1:57" x14ac:dyDescent="0.25">
      <c r="A541">
        <v>539</v>
      </c>
      <c r="B541" s="32" t="s">
        <v>70</v>
      </c>
      <c r="H541" s="17">
        <v>24</v>
      </c>
      <c r="I541">
        <v>8</v>
      </c>
      <c r="J541">
        <v>0</v>
      </c>
      <c r="K541">
        <v>15</v>
      </c>
      <c r="L541">
        <v>100</v>
      </c>
      <c r="M541" t="s">
        <v>28</v>
      </c>
      <c r="N541">
        <v>1</v>
      </c>
      <c r="S541">
        <v>1</v>
      </c>
      <c r="T541" t="s">
        <v>565</v>
      </c>
      <c r="V541" t="s">
        <v>141</v>
      </c>
      <c r="X541" t="s">
        <v>121</v>
      </c>
      <c r="Z541">
        <v>1</v>
      </c>
      <c r="AA541" t="s">
        <v>122</v>
      </c>
      <c r="AB541" t="s">
        <v>44</v>
      </c>
      <c r="AC541" t="s">
        <v>93</v>
      </c>
      <c r="AE541" t="s">
        <v>95</v>
      </c>
      <c r="AF541" t="s">
        <v>96</v>
      </c>
      <c r="AG541" t="s">
        <v>97</v>
      </c>
      <c r="AH541" t="s">
        <v>98</v>
      </c>
      <c r="AJ541" t="s">
        <v>100</v>
      </c>
      <c r="AM541" t="s">
        <v>123</v>
      </c>
      <c r="AO541">
        <v>25</v>
      </c>
      <c r="AQ541">
        <v>10</v>
      </c>
      <c r="AR541">
        <v>4</v>
      </c>
      <c r="AS541" t="s">
        <v>210</v>
      </c>
      <c r="AT541" t="s">
        <v>136</v>
      </c>
      <c r="AV541">
        <v>10</v>
      </c>
      <c r="AW541" t="s">
        <v>2532</v>
      </c>
      <c r="AX541" t="s">
        <v>2533</v>
      </c>
      <c r="AY541" t="s">
        <v>2534</v>
      </c>
      <c r="AZ541">
        <v>1</v>
      </c>
      <c r="BA541" t="s">
        <v>2534</v>
      </c>
      <c r="BB541">
        <v>1</v>
      </c>
      <c r="BC541">
        <v>1</v>
      </c>
      <c r="BD541">
        <v>1</v>
      </c>
      <c r="BE541">
        <v>1</v>
      </c>
    </row>
    <row r="542" spans="1:57" x14ac:dyDescent="0.25">
      <c r="A542">
        <v>540</v>
      </c>
      <c r="B542" s="32" t="s">
        <v>70</v>
      </c>
      <c r="H542" s="17">
        <v>34</v>
      </c>
      <c r="I542">
        <v>7</v>
      </c>
      <c r="J542">
        <v>0</v>
      </c>
      <c r="K542">
        <v>10</v>
      </c>
      <c r="L542">
        <v>1</v>
      </c>
      <c r="M542" t="s">
        <v>31</v>
      </c>
      <c r="N542">
        <v>1</v>
      </c>
      <c r="S542">
        <v>1</v>
      </c>
      <c r="T542" t="s">
        <v>140</v>
      </c>
      <c r="W542" t="s">
        <v>2535</v>
      </c>
      <c r="X542" t="s">
        <v>142</v>
      </c>
      <c r="Z542">
        <v>5</v>
      </c>
      <c r="AA542" t="s">
        <v>2162</v>
      </c>
      <c r="AB542" t="s">
        <v>46</v>
      </c>
      <c r="AG542" t="s">
        <v>97</v>
      </c>
      <c r="AM542" t="s">
        <v>144</v>
      </c>
      <c r="AO542">
        <v>4</v>
      </c>
      <c r="AQ542">
        <v>10</v>
      </c>
      <c r="AR542">
        <v>18</v>
      </c>
      <c r="AS542" t="s">
        <v>2536</v>
      </c>
      <c r="AT542" t="s">
        <v>393</v>
      </c>
      <c r="AV542">
        <v>10</v>
      </c>
      <c r="AW542" t="s">
        <v>2537</v>
      </c>
      <c r="AX542" t="s">
        <v>2538</v>
      </c>
      <c r="AY542" t="s">
        <v>2539</v>
      </c>
      <c r="AZ542">
        <v>1</v>
      </c>
      <c r="BA542" t="s">
        <v>2539</v>
      </c>
      <c r="BB542">
        <v>1</v>
      </c>
      <c r="BC542">
        <v>1</v>
      </c>
      <c r="BD542">
        <v>1</v>
      </c>
      <c r="BE542">
        <v>1</v>
      </c>
    </row>
    <row r="543" spans="1:57" x14ac:dyDescent="0.25">
      <c r="A543">
        <v>541</v>
      </c>
      <c r="B543" s="32" t="s">
        <v>70</v>
      </c>
      <c r="H543" s="17">
        <v>26</v>
      </c>
      <c r="I543">
        <v>8</v>
      </c>
      <c r="J543">
        <v>15</v>
      </c>
      <c r="K543">
        <v>6</v>
      </c>
      <c r="L543">
        <v>10</v>
      </c>
      <c r="M543" t="s">
        <v>33</v>
      </c>
      <c r="N543">
        <v>0</v>
      </c>
      <c r="O543" t="s">
        <v>139</v>
      </c>
      <c r="Q543" t="s">
        <v>160</v>
      </c>
      <c r="S543">
        <v>1</v>
      </c>
      <c r="T543" t="s">
        <v>208</v>
      </c>
      <c r="V543" t="s">
        <v>141</v>
      </c>
      <c r="X543" t="s">
        <v>281</v>
      </c>
      <c r="Z543">
        <v>1</v>
      </c>
      <c r="AA543" t="s">
        <v>2540</v>
      </c>
      <c r="AB543" t="s">
        <v>44</v>
      </c>
      <c r="AF543" t="s">
        <v>96</v>
      </c>
      <c r="AH543" t="s">
        <v>98</v>
      </c>
      <c r="AI543" t="s">
        <v>99</v>
      </c>
      <c r="AM543" t="s">
        <v>123</v>
      </c>
      <c r="AO543">
        <v>6</v>
      </c>
      <c r="AQ543">
        <v>20</v>
      </c>
      <c r="AR543">
        <v>15</v>
      </c>
      <c r="AS543" t="s">
        <v>2541</v>
      </c>
      <c r="AT543" t="s">
        <v>126</v>
      </c>
      <c r="AV543">
        <v>10</v>
      </c>
      <c r="AW543" t="s">
        <v>2542</v>
      </c>
      <c r="AX543" t="s">
        <v>2543</v>
      </c>
      <c r="AY543" t="s">
        <v>576</v>
      </c>
      <c r="AZ543">
        <v>1</v>
      </c>
      <c r="BA543" t="s">
        <v>576</v>
      </c>
      <c r="BB543">
        <v>1</v>
      </c>
      <c r="BC543">
        <v>1</v>
      </c>
      <c r="BD543">
        <v>1</v>
      </c>
      <c r="BE543">
        <v>1</v>
      </c>
    </row>
    <row r="544" spans="1:57" x14ac:dyDescent="0.25">
      <c r="A544">
        <v>542</v>
      </c>
      <c r="C544" s="32" t="s">
        <v>71</v>
      </c>
      <c r="H544" s="17">
        <v>30</v>
      </c>
      <c r="I544">
        <v>7</v>
      </c>
      <c r="J544">
        <v>10</v>
      </c>
      <c r="K544">
        <v>8</v>
      </c>
      <c r="L544">
        <v>24</v>
      </c>
      <c r="M544" t="s">
        <v>23</v>
      </c>
      <c r="N544">
        <v>1</v>
      </c>
      <c r="S544">
        <v>1</v>
      </c>
      <c r="T544" t="s">
        <v>75</v>
      </c>
      <c r="V544" t="s">
        <v>141</v>
      </c>
      <c r="Y544" t="s">
        <v>2544</v>
      </c>
      <c r="Z544">
        <v>5</v>
      </c>
      <c r="AA544" t="s">
        <v>2545</v>
      </c>
      <c r="AB544" t="s">
        <v>44</v>
      </c>
      <c r="AH544" t="s">
        <v>98</v>
      </c>
      <c r="AM544" t="s">
        <v>133</v>
      </c>
      <c r="AO544">
        <v>1</v>
      </c>
      <c r="AP544">
        <v>1</v>
      </c>
      <c r="AR544">
        <v>10</v>
      </c>
      <c r="AS544" t="s">
        <v>2546</v>
      </c>
      <c r="AT544" t="s">
        <v>136</v>
      </c>
      <c r="AV544">
        <v>8</v>
      </c>
      <c r="AW544" t="s">
        <v>2547</v>
      </c>
      <c r="AX544" t="s">
        <v>2548</v>
      </c>
      <c r="AY544" t="s">
        <v>2549</v>
      </c>
      <c r="AZ544">
        <v>1</v>
      </c>
      <c r="BA544" t="s">
        <v>2549</v>
      </c>
      <c r="BB544">
        <v>1</v>
      </c>
      <c r="BC544">
        <v>1</v>
      </c>
      <c r="BD544">
        <v>1</v>
      </c>
      <c r="BE544">
        <v>1</v>
      </c>
    </row>
    <row r="545" spans="1:57" x14ac:dyDescent="0.25">
      <c r="A545">
        <v>543</v>
      </c>
      <c r="B545" s="32" t="s">
        <v>70</v>
      </c>
      <c r="F545" s="32" t="s">
        <v>74</v>
      </c>
      <c r="H545" s="17">
        <v>32</v>
      </c>
      <c r="I545">
        <v>7</v>
      </c>
      <c r="J545">
        <v>0</v>
      </c>
      <c r="K545">
        <v>8</v>
      </c>
      <c r="L545">
        <v>1</v>
      </c>
      <c r="M545" t="s">
        <v>28</v>
      </c>
      <c r="N545">
        <v>1</v>
      </c>
      <c r="S545">
        <v>1</v>
      </c>
      <c r="T545" t="s">
        <v>453</v>
      </c>
      <c r="V545" t="s">
        <v>167</v>
      </c>
      <c r="Y545" t="s">
        <v>944</v>
      </c>
      <c r="Z545">
        <v>5</v>
      </c>
      <c r="AB545" t="s">
        <v>46</v>
      </c>
      <c r="AF545" t="s">
        <v>96</v>
      </c>
      <c r="AH545" t="s">
        <v>98</v>
      </c>
      <c r="AM545" t="s">
        <v>133</v>
      </c>
      <c r="AO545">
        <v>2</v>
      </c>
      <c r="AP545">
        <v>3</v>
      </c>
      <c r="AR545">
        <v>10</v>
      </c>
      <c r="AS545" t="s">
        <v>2550</v>
      </c>
      <c r="AT545" t="s">
        <v>136</v>
      </c>
      <c r="AV545">
        <v>9</v>
      </c>
      <c r="AW545" t="s">
        <v>2551</v>
      </c>
      <c r="AX545" t="s">
        <v>2552</v>
      </c>
      <c r="AY545" t="s">
        <v>2553</v>
      </c>
      <c r="AZ545">
        <v>0</v>
      </c>
      <c r="BA545" t="s">
        <v>2553</v>
      </c>
      <c r="BB545">
        <v>0</v>
      </c>
      <c r="BC545">
        <v>0</v>
      </c>
      <c r="BD545">
        <v>0</v>
      </c>
      <c r="BE545">
        <v>0</v>
      </c>
    </row>
    <row r="546" spans="1:57" ht="180" x14ac:dyDescent="0.25">
      <c r="A546">
        <v>544</v>
      </c>
      <c r="C546" s="32" t="s">
        <v>71</v>
      </c>
      <c r="E546" s="32" t="s">
        <v>73</v>
      </c>
      <c r="F546" s="32" t="s">
        <v>74</v>
      </c>
      <c r="H546" s="17">
        <v>30</v>
      </c>
      <c r="I546">
        <v>7</v>
      </c>
      <c r="J546">
        <v>45</v>
      </c>
      <c r="K546">
        <v>7</v>
      </c>
      <c r="L546">
        <v>6</v>
      </c>
      <c r="M546" t="s">
        <v>24</v>
      </c>
      <c r="N546">
        <v>0</v>
      </c>
      <c r="O546" t="s">
        <v>155</v>
      </c>
      <c r="Q546" t="s">
        <v>156</v>
      </c>
      <c r="S546">
        <v>1</v>
      </c>
      <c r="T546" t="s">
        <v>264</v>
      </c>
      <c r="V546" t="s">
        <v>120</v>
      </c>
      <c r="Y546" t="s">
        <v>2554</v>
      </c>
      <c r="Z546">
        <v>8</v>
      </c>
      <c r="AA546" t="s">
        <v>2555</v>
      </c>
      <c r="AB546" t="s">
        <v>46</v>
      </c>
      <c r="AF546" t="s">
        <v>96</v>
      </c>
      <c r="AM546" t="s">
        <v>133</v>
      </c>
      <c r="AO546">
        <v>3</v>
      </c>
      <c r="AP546">
        <v>2</v>
      </c>
      <c r="AR546">
        <v>40</v>
      </c>
      <c r="AS546" t="s">
        <v>2556</v>
      </c>
      <c r="AT546" t="s">
        <v>136</v>
      </c>
      <c r="AV546">
        <v>10</v>
      </c>
      <c r="AW546" s="16" t="s">
        <v>2557</v>
      </c>
      <c r="AZ546">
        <v>0</v>
      </c>
      <c r="BB546">
        <v>0</v>
      </c>
      <c r="BC546">
        <v>0</v>
      </c>
      <c r="BD546">
        <v>0</v>
      </c>
      <c r="BE546">
        <v>0</v>
      </c>
    </row>
    <row r="547" spans="1:57" x14ac:dyDescent="0.25">
      <c r="A547">
        <v>545</v>
      </c>
      <c r="B547" s="32" t="s">
        <v>70</v>
      </c>
      <c r="H547" s="17">
        <v>56</v>
      </c>
      <c r="I547">
        <v>8</v>
      </c>
      <c r="J547">
        <v>120</v>
      </c>
      <c r="K547">
        <v>2</v>
      </c>
      <c r="L547">
        <v>25</v>
      </c>
      <c r="M547" t="s">
        <v>26</v>
      </c>
      <c r="N547">
        <v>1</v>
      </c>
      <c r="S547">
        <v>1</v>
      </c>
      <c r="T547" t="s">
        <v>264</v>
      </c>
      <c r="V547" t="s">
        <v>120</v>
      </c>
      <c r="X547" t="s">
        <v>404</v>
      </c>
      <c r="Z547">
        <v>25</v>
      </c>
      <c r="AA547" t="s">
        <v>2558</v>
      </c>
      <c r="AB547" t="s">
        <v>46</v>
      </c>
      <c r="AC547" t="s">
        <v>93</v>
      </c>
      <c r="AE547" t="s">
        <v>95</v>
      </c>
      <c r="AJ547" t="s">
        <v>100</v>
      </c>
      <c r="AM547" t="s">
        <v>144</v>
      </c>
      <c r="AO547">
        <v>20</v>
      </c>
      <c r="AP547">
        <v>5</v>
      </c>
      <c r="AR547">
        <v>15</v>
      </c>
      <c r="AS547" t="s">
        <v>2559</v>
      </c>
      <c r="AU547" t="s">
        <v>2560</v>
      </c>
      <c r="AV547">
        <v>10</v>
      </c>
      <c r="AW547" t="s">
        <v>137</v>
      </c>
      <c r="AX547" t="s">
        <v>2561</v>
      </c>
      <c r="AY547" t="s">
        <v>172</v>
      </c>
      <c r="AZ547">
        <v>1</v>
      </c>
      <c r="BA547" t="s">
        <v>172</v>
      </c>
      <c r="BB547">
        <v>1</v>
      </c>
      <c r="BC547">
        <v>1</v>
      </c>
      <c r="BD547">
        <v>1</v>
      </c>
      <c r="BE547">
        <v>1</v>
      </c>
    </row>
    <row r="548" spans="1:57" x14ac:dyDescent="0.25">
      <c r="A548">
        <v>546</v>
      </c>
      <c r="B548" s="32" t="s">
        <v>70</v>
      </c>
      <c r="F548" s="32" t="s">
        <v>74</v>
      </c>
      <c r="H548" s="17">
        <v>36</v>
      </c>
      <c r="I548">
        <v>6</v>
      </c>
      <c r="J548">
        <v>15</v>
      </c>
      <c r="K548">
        <v>10</v>
      </c>
      <c r="L548">
        <v>3</v>
      </c>
      <c r="M548" t="s">
        <v>28</v>
      </c>
      <c r="N548">
        <v>1</v>
      </c>
      <c r="S548">
        <v>1</v>
      </c>
      <c r="T548" t="s">
        <v>264</v>
      </c>
      <c r="V548" t="s">
        <v>141</v>
      </c>
      <c r="Y548" t="s">
        <v>2562</v>
      </c>
      <c r="Z548">
        <v>10</v>
      </c>
      <c r="AA548" t="s">
        <v>2563</v>
      </c>
      <c r="AB548" t="s">
        <v>45</v>
      </c>
      <c r="AK548" t="s">
        <v>101</v>
      </c>
      <c r="AO548">
        <v>0</v>
      </c>
      <c r="AT548" t="s">
        <v>393</v>
      </c>
      <c r="AV548">
        <v>9</v>
      </c>
      <c r="AW548" t="s">
        <v>2564</v>
      </c>
      <c r="AX548" t="s">
        <v>2565</v>
      </c>
      <c r="AY548" t="s">
        <v>1657</v>
      </c>
      <c r="AZ548">
        <v>0</v>
      </c>
      <c r="BA548" t="s">
        <v>1657</v>
      </c>
      <c r="BB548">
        <v>0</v>
      </c>
      <c r="BC548">
        <v>0</v>
      </c>
      <c r="BD548">
        <v>0</v>
      </c>
      <c r="BE548">
        <v>0</v>
      </c>
    </row>
    <row r="549" spans="1:57" x14ac:dyDescent="0.25">
      <c r="A549">
        <v>547</v>
      </c>
      <c r="B549" s="32" t="s">
        <v>70</v>
      </c>
      <c r="D549" s="32" t="s">
        <v>72</v>
      </c>
      <c r="G549" s="32" t="s">
        <v>2566</v>
      </c>
      <c r="H549" s="17">
        <v>27</v>
      </c>
      <c r="I549">
        <v>6</v>
      </c>
      <c r="J549">
        <v>0</v>
      </c>
      <c r="K549">
        <v>10</v>
      </c>
      <c r="L549">
        <v>300</v>
      </c>
      <c r="M549" t="s">
        <v>27</v>
      </c>
      <c r="N549">
        <v>1</v>
      </c>
      <c r="S549">
        <v>1</v>
      </c>
      <c r="T549" t="s">
        <v>264</v>
      </c>
      <c r="W549" t="s">
        <v>2567</v>
      </c>
      <c r="X549" t="s">
        <v>322</v>
      </c>
      <c r="Z549">
        <v>1</v>
      </c>
      <c r="AA549" t="s">
        <v>2568</v>
      </c>
      <c r="AB549" t="s">
        <v>46</v>
      </c>
      <c r="AE549" t="s">
        <v>95</v>
      </c>
      <c r="AF549" t="s">
        <v>96</v>
      </c>
      <c r="AM549" t="s">
        <v>133</v>
      </c>
      <c r="AO549">
        <v>12</v>
      </c>
      <c r="AQ549">
        <v>10</v>
      </c>
      <c r="AR549">
        <v>3</v>
      </c>
      <c r="AS549" t="s">
        <v>2569</v>
      </c>
      <c r="AT549" t="s">
        <v>136</v>
      </c>
      <c r="AV549">
        <v>10</v>
      </c>
      <c r="AW549" t="s">
        <v>2570</v>
      </c>
      <c r="AX549" t="s">
        <v>2571</v>
      </c>
      <c r="AY549" t="s">
        <v>2572</v>
      </c>
      <c r="AZ549">
        <v>1</v>
      </c>
      <c r="BA549" t="s">
        <v>2572</v>
      </c>
      <c r="BB549">
        <v>1</v>
      </c>
      <c r="BC549">
        <v>1</v>
      </c>
      <c r="BD549">
        <v>1</v>
      </c>
      <c r="BE549">
        <v>1</v>
      </c>
    </row>
    <row r="550" spans="1:57" ht="409.5" x14ac:dyDescent="0.25">
      <c r="A550">
        <v>548</v>
      </c>
      <c r="B550" s="32" t="s">
        <v>70</v>
      </c>
      <c r="C550" s="32" t="s">
        <v>71</v>
      </c>
      <c r="E550" s="32" t="s">
        <v>73</v>
      </c>
      <c r="H550" s="17">
        <v>29</v>
      </c>
      <c r="I550">
        <v>7</v>
      </c>
      <c r="J550">
        <v>20</v>
      </c>
      <c r="K550">
        <v>10</v>
      </c>
      <c r="L550">
        <v>30</v>
      </c>
      <c r="M550" t="s">
        <v>34</v>
      </c>
      <c r="N550">
        <v>1</v>
      </c>
      <c r="S550">
        <v>1</v>
      </c>
      <c r="T550" t="s">
        <v>264</v>
      </c>
      <c r="V550" t="s">
        <v>141</v>
      </c>
      <c r="X550" t="s">
        <v>150</v>
      </c>
      <c r="Z550">
        <v>2</v>
      </c>
      <c r="AA550" t="s">
        <v>2573</v>
      </c>
      <c r="AB550" t="s">
        <v>44</v>
      </c>
      <c r="AK550" t="s">
        <v>101</v>
      </c>
      <c r="AO550">
        <v>0</v>
      </c>
      <c r="AT550" t="s">
        <v>136</v>
      </c>
      <c r="AV550">
        <v>5</v>
      </c>
      <c r="AW550" s="16" t="s">
        <v>2574</v>
      </c>
      <c r="AX550" s="16" t="s">
        <v>2575</v>
      </c>
      <c r="AY550" t="s">
        <v>2576</v>
      </c>
      <c r="AZ550">
        <v>0</v>
      </c>
      <c r="BA550" t="s">
        <v>2576</v>
      </c>
      <c r="BB550">
        <v>0</v>
      </c>
      <c r="BC550">
        <v>0</v>
      </c>
      <c r="BD550">
        <v>0</v>
      </c>
      <c r="BE550">
        <v>0</v>
      </c>
    </row>
    <row r="551" spans="1:57" x14ac:dyDescent="0.25">
      <c r="A551">
        <v>549</v>
      </c>
      <c r="C551" s="32" t="s">
        <v>71</v>
      </c>
      <c r="H551" s="17">
        <v>27</v>
      </c>
      <c r="I551">
        <v>6</v>
      </c>
      <c r="J551">
        <v>10</v>
      </c>
      <c r="K551">
        <v>6</v>
      </c>
      <c r="L551">
        <v>4</v>
      </c>
      <c r="M551" t="s">
        <v>33</v>
      </c>
      <c r="N551">
        <v>1</v>
      </c>
      <c r="S551">
        <v>1</v>
      </c>
      <c r="T551" t="s">
        <v>264</v>
      </c>
      <c r="V551" t="s">
        <v>149</v>
      </c>
      <c r="X551" t="s">
        <v>150</v>
      </c>
      <c r="Z551">
        <v>10</v>
      </c>
      <c r="AA551" t="s">
        <v>2577</v>
      </c>
      <c r="AB551" t="s">
        <v>44</v>
      </c>
      <c r="AH551" t="s">
        <v>98</v>
      </c>
      <c r="AM551" t="s">
        <v>144</v>
      </c>
      <c r="AO551">
        <v>2</v>
      </c>
      <c r="AP551">
        <v>3</v>
      </c>
      <c r="AR551">
        <v>4</v>
      </c>
      <c r="AS551" t="s">
        <v>2578</v>
      </c>
      <c r="AT551" t="s">
        <v>136</v>
      </c>
      <c r="AV551">
        <v>9</v>
      </c>
      <c r="AW551" t="s">
        <v>2579</v>
      </c>
      <c r="AX551" t="s">
        <v>2580</v>
      </c>
      <c r="AY551" t="s">
        <v>172</v>
      </c>
      <c r="AZ551">
        <v>1</v>
      </c>
      <c r="BA551" t="s">
        <v>172</v>
      </c>
      <c r="BB551">
        <v>1</v>
      </c>
      <c r="BC551">
        <v>1</v>
      </c>
      <c r="BD551">
        <v>1</v>
      </c>
      <c r="BE551">
        <v>1</v>
      </c>
    </row>
    <row r="552" spans="1:57" ht="409.5" x14ac:dyDescent="0.25">
      <c r="A552">
        <v>550</v>
      </c>
      <c r="C552" s="32" t="s">
        <v>71</v>
      </c>
      <c r="E552" s="32" t="s">
        <v>73</v>
      </c>
      <c r="H552" s="17">
        <v>34</v>
      </c>
      <c r="I552">
        <v>7</v>
      </c>
      <c r="J552">
        <v>30</v>
      </c>
      <c r="K552">
        <v>8</v>
      </c>
      <c r="L552">
        <v>4</v>
      </c>
      <c r="M552" t="s">
        <v>26</v>
      </c>
      <c r="N552">
        <v>0</v>
      </c>
      <c r="O552" t="s">
        <v>129</v>
      </c>
      <c r="Q552" t="s">
        <v>130</v>
      </c>
      <c r="S552">
        <v>1</v>
      </c>
      <c r="T552" t="s">
        <v>264</v>
      </c>
      <c r="V552" t="s">
        <v>141</v>
      </c>
      <c r="X552" t="s">
        <v>150</v>
      </c>
      <c r="Z552">
        <v>7</v>
      </c>
      <c r="AA552" t="s">
        <v>250</v>
      </c>
      <c r="AB552" t="s">
        <v>46</v>
      </c>
      <c r="AF552" t="s">
        <v>96</v>
      </c>
      <c r="AH552" t="s">
        <v>98</v>
      </c>
      <c r="AM552" t="s">
        <v>123</v>
      </c>
      <c r="AO552">
        <v>3</v>
      </c>
      <c r="AP552">
        <v>2</v>
      </c>
      <c r="AR552">
        <v>8</v>
      </c>
      <c r="AS552" t="s">
        <v>2581</v>
      </c>
      <c r="AU552" t="s">
        <v>2582</v>
      </c>
      <c r="AV552">
        <v>9</v>
      </c>
      <c r="AW552" s="16" t="s">
        <v>2583</v>
      </c>
      <c r="AX552" t="s">
        <v>2584</v>
      </c>
      <c r="AZ552">
        <v>0</v>
      </c>
      <c r="BB552">
        <v>0</v>
      </c>
      <c r="BC552">
        <v>0</v>
      </c>
      <c r="BD552">
        <v>0</v>
      </c>
      <c r="BE552">
        <v>0</v>
      </c>
    </row>
    <row r="553" spans="1:57" ht="409.5" x14ac:dyDescent="0.25">
      <c r="A553">
        <v>551</v>
      </c>
      <c r="C553" s="32" t="s">
        <v>71</v>
      </c>
      <c r="F553" s="32" t="s">
        <v>74</v>
      </c>
      <c r="H553" s="17">
        <v>28</v>
      </c>
      <c r="I553">
        <v>6</v>
      </c>
      <c r="J553">
        <v>60</v>
      </c>
      <c r="K553">
        <v>5</v>
      </c>
      <c r="L553">
        <v>30</v>
      </c>
      <c r="M553" t="s">
        <v>27</v>
      </c>
      <c r="N553">
        <v>1</v>
      </c>
      <c r="S553">
        <v>1</v>
      </c>
      <c r="T553" t="s">
        <v>264</v>
      </c>
      <c r="V553" t="s">
        <v>120</v>
      </c>
      <c r="X553" t="s">
        <v>150</v>
      </c>
      <c r="Z553">
        <v>8</v>
      </c>
      <c r="AA553" t="s">
        <v>2585</v>
      </c>
      <c r="AB553" t="s">
        <v>44</v>
      </c>
      <c r="AK553" t="s">
        <v>101</v>
      </c>
      <c r="AO553">
        <v>0</v>
      </c>
      <c r="AT553" t="s">
        <v>136</v>
      </c>
      <c r="AV553">
        <v>8</v>
      </c>
      <c r="AW553" s="16" t="s">
        <v>2586</v>
      </c>
      <c r="AX553" t="s">
        <v>2587</v>
      </c>
      <c r="AY553" s="16" t="s">
        <v>2588</v>
      </c>
      <c r="AZ553">
        <v>1</v>
      </c>
      <c r="BA553" s="16" t="s">
        <v>2588</v>
      </c>
      <c r="BB553">
        <v>1</v>
      </c>
      <c r="BC553">
        <v>1</v>
      </c>
      <c r="BD553">
        <v>1</v>
      </c>
      <c r="BE553">
        <v>1</v>
      </c>
    </row>
    <row r="554" spans="1:57" x14ac:dyDescent="0.25">
      <c r="A554">
        <v>552</v>
      </c>
      <c r="B554" s="32" t="s">
        <v>70</v>
      </c>
      <c r="F554" s="32" t="s">
        <v>74</v>
      </c>
      <c r="H554" s="17">
        <v>38</v>
      </c>
      <c r="I554">
        <v>6</v>
      </c>
      <c r="J554">
        <v>40</v>
      </c>
      <c r="K554">
        <v>12</v>
      </c>
      <c r="L554">
        <v>2</v>
      </c>
      <c r="M554" t="s">
        <v>29</v>
      </c>
      <c r="N554">
        <v>0</v>
      </c>
      <c r="O554" t="s">
        <v>155</v>
      </c>
      <c r="Q554" t="s">
        <v>156</v>
      </c>
      <c r="S554">
        <v>1</v>
      </c>
      <c r="T554" t="s">
        <v>264</v>
      </c>
      <c r="V554" t="s">
        <v>120</v>
      </c>
      <c r="X554" t="s">
        <v>150</v>
      </c>
      <c r="Z554">
        <v>15</v>
      </c>
      <c r="AA554" t="s">
        <v>2589</v>
      </c>
      <c r="AB554" t="s">
        <v>48</v>
      </c>
      <c r="AE554" t="s">
        <v>95</v>
      </c>
      <c r="AM554" t="s">
        <v>133</v>
      </c>
      <c r="AO554">
        <v>4</v>
      </c>
      <c r="AP554">
        <v>4</v>
      </c>
      <c r="AR554">
        <v>5</v>
      </c>
      <c r="AS554" t="s">
        <v>2590</v>
      </c>
      <c r="AT554" t="s">
        <v>136</v>
      </c>
      <c r="AV554">
        <v>10</v>
      </c>
      <c r="AW554" t="s">
        <v>2591</v>
      </c>
      <c r="AX554" t="s">
        <v>2592</v>
      </c>
      <c r="AY554" t="s">
        <v>2593</v>
      </c>
      <c r="AZ554">
        <v>0</v>
      </c>
      <c r="BA554" t="s">
        <v>2593</v>
      </c>
      <c r="BB554">
        <v>0</v>
      </c>
      <c r="BC554">
        <v>0</v>
      </c>
      <c r="BD554">
        <v>0</v>
      </c>
      <c r="BE554">
        <v>0</v>
      </c>
    </row>
    <row r="555" spans="1:57" x14ac:dyDescent="0.25">
      <c r="A555">
        <v>553</v>
      </c>
      <c r="C555" s="32" t="s">
        <v>71</v>
      </c>
      <c r="E555" s="32" t="s">
        <v>73</v>
      </c>
      <c r="F555" s="32" t="s">
        <v>74</v>
      </c>
      <c r="H555" s="17">
        <v>35</v>
      </c>
      <c r="I555">
        <v>6</v>
      </c>
      <c r="J555">
        <v>70</v>
      </c>
      <c r="K555">
        <v>10</v>
      </c>
      <c r="L555">
        <v>12</v>
      </c>
      <c r="M555" t="s">
        <v>29</v>
      </c>
      <c r="N555">
        <v>0</v>
      </c>
      <c r="O555" t="s">
        <v>155</v>
      </c>
      <c r="Q555" t="s">
        <v>160</v>
      </c>
      <c r="S555">
        <v>1</v>
      </c>
      <c r="T555" t="s">
        <v>264</v>
      </c>
      <c r="V555" t="s">
        <v>141</v>
      </c>
      <c r="X555" t="s">
        <v>150</v>
      </c>
      <c r="Z555">
        <v>10</v>
      </c>
      <c r="AA555" t="s">
        <v>2594</v>
      </c>
      <c r="AB555" t="s">
        <v>44</v>
      </c>
      <c r="AF555" t="s">
        <v>96</v>
      </c>
      <c r="AL555" t="s">
        <v>1115</v>
      </c>
      <c r="AM555" t="s">
        <v>133</v>
      </c>
      <c r="AO555">
        <v>6</v>
      </c>
      <c r="AP555">
        <v>4</v>
      </c>
      <c r="AR555">
        <v>20</v>
      </c>
      <c r="AS555" t="s">
        <v>2595</v>
      </c>
      <c r="AU555" t="s">
        <v>2596</v>
      </c>
      <c r="AV555">
        <v>10</v>
      </c>
      <c r="AW555" t="s">
        <v>2597</v>
      </c>
      <c r="AX555" t="s">
        <v>2598</v>
      </c>
      <c r="AY555" t="s">
        <v>2599</v>
      </c>
      <c r="AZ555">
        <v>1</v>
      </c>
      <c r="BA555" t="s">
        <v>2599</v>
      </c>
      <c r="BB555">
        <v>1</v>
      </c>
      <c r="BC555">
        <v>1</v>
      </c>
      <c r="BD555">
        <v>1</v>
      </c>
      <c r="BE555">
        <v>1</v>
      </c>
    </row>
    <row r="556" spans="1:57" x14ac:dyDescent="0.25">
      <c r="A556">
        <v>554</v>
      </c>
      <c r="C556" s="32" t="s">
        <v>71</v>
      </c>
      <c r="H556" s="17">
        <v>27</v>
      </c>
      <c r="I556">
        <v>8</v>
      </c>
      <c r="J556">
        <v>0</v>
      </c>
      <c r="K556">
        <v>12</v>
      </c>
      <c r="L556">
        <v>15</v>
      </c>
      <c r="M556" t="s">
        <v>25</v>
      </c>
      <c r="N556">
        <v>0</v>
      </c>
      <c r="O556" t="s">
        <v>129</v>
      </c>
      <c r="Q556" t="s">
        <v>156</v>
      </c>
      <c r="S556">
        <v>1</v>
      </c>
      <c r="T556" t="s">
        <v>208</v>
      </c>
      <c r="V556" t="s">
        <v>149</v>
      </c>
      <c r="X556" t="s">
        <v>354</v>
      </c>
      <c r="Z556">
        <v>5</v>
      </c>
      <c r="AA556" t="s">
        <v>2600</v>
      </c>
      <c r="AB556" t="s">
        <v>46</v>
      </c>
      <c r="AG556" t="s">
        <v>97</v>
      </c>
      <c r="AM556" t="s">
        <v>214</v>
      </c>
      <c r="AO556">
        <v>4</v>
      </c>
      <c r="AP556">
        <v>2</v>
      </c>
      <c r="AR556">
        <v>5</v>
      </c>
      <c r="AS556" t="s">
        <v>2601</v>
      </c>
      <c r="AT556" t="s">
        <v>136</v>
      </c>
      <c r="AV556">
        <v>10</v>
      </c>
      <c r="AW556" t="s">
        <v>2602</v>
      </c>
      <c r="AX556" t="s">
        <v>2603</v>
      </c>
      <c r="AY556" t="s">
        <v>2604</v>
      </c>
      <c r="AZ556">
        <v>0</v>
      </c>
      <c r="BA556" t="s">
        <v>2604</v>
      </c>
      <c r="BB556">
        <v>0</v>
      </c>
      <c r="BC556">
        <v>0</v>
      </c>
      <c r="BD556">
        <v>0</v>
      </c>
      <c r="BE556">
        <v>0</v>
      </c>
    </row>
    <row r="557" spans="1:57" x14ac:dyDescent="0.25">
      <c r="A557">
        <v>555</v>
      </c>
      <c r="B557" s="32" t="s">
        <v>70</v>
      </c>
      <c r="H557" s="17">
        <v>53</v>
      </c>
      <c r="I557">
        <v>6</v>
      </c>
      <c r="J557">
        <v>95</v>
      </c>
      <c r="K557">
        <v>8</v>
      </c>
      <c r="L557">
        <v>25</v>
      </c>
      <c r="M557" t="s">
        <v>34</v>
      </c>
      <c r="N557">
        <v>1</v>
      </c>
      <c r="S557">
        <v>1</v>
      </c>
      <c r="T557" t="s">
        <v>208</v>
      </c>
      <c r="V557" t="s">
        <v>141</v>
      </c>
      <c r="X557" t="s">
        <v>209</v>
      </c>
      <c r="Z557">
        <v>10</v>
      </c>
      <c r="AA557" t="s">
        <v>2605</v>
      </c>
      <c r="AB557" t="s">
        <v>46</v>
      </c>
      <c r="AE557" t="s">
        <v>95</v>
      </c>
      <c r="AM557" t="s">
        <v>214</v>
      </c>
      <c r="AO557">
        <v>3</v>
      </c>
      <c r="AP557">
        <v>6</v>
      </c>
      <c r="AR557">
        <v>25</v>
      </c>
      <c r="AS557" t="s">
        <v>2606</v>
      </c>
      <c r="AT557" t="s">
        <v>126</v>
      </c>
      <c r="AV557">
        <v>9</v>
      </c>
      <c r="AW557" t="s">
        <v>2607</v>
      </c>
      <c r="AX557" t="s">
        <v>721</v>
      </c>
      <c r="AY557" t="s">
        <v>2608</v>
      </c>
      <c r="AZ557">
        <v>0</v>
      </c>
      <c r="BA557" t="s">
        <v>2608</v>
      </c>
      <c r="BB557">
        <v>0</v>
      </c>
      <c r="BC557">
        <v>0</v>
      </c>
      <c r="BD557">
        <v>0</v>
      </c>
      <c r="BE557">
        <v>0</v>
      </c>
    </row>
    <row r="558" spans="1:57" x14ac:dyDescent="0.25">
      <c r="A558">
        <v>556</v>
      </c>
      <c r="B558" s="32" t="s">
        <v>70</v>
      </c>
      <c r="D558" s="32" t="s">
        <v>72</v>
      </c>
      <c r="F558" s="32" t="s">
        <v>74</v>
      </c>
      <c r="H558" s="17">
        <v>37</v>
      </c>
      <c r="I558">
        <v>6</v>
      </c>
      <c r="J558">
        <v>30</v>
      </c>
      <c r="K558">
        <v>10</v>
      </c>
      <c r="L558">
        <v>10</v>
      </c>
      <c r="M558" t="s">
        <v>33</v>
      </c>
      <c r="N558">
        <v>0</v>
      </c>
      <c r="O558" t="s">
        <v>139</v>
      </c>
      <c r="Q558" t="s">
        <v>160</v>
      </c>
      <c r="S558">
        <v>1</v>
      </c>
      <c r="T558" t="s">
        <v>189</v>
      </c>
      <c r="V558" t="s">
        <v>196</v>
      </c>
      <c r="X558" t="s">
        <v>209</v>
      </c>
      <c r="Z558">
        <v>12</v>
      </c>
      <c r="AA558" t="s">
        <v>2609</v>
      </c>
      <c r="AB558" t="s">
        <v>48</v>
      </c>
      <c r="AF558" t="s">
        <v>96</v>
      </c>
      <c r="AM558" t="s">
        <v>133</v>
      </c>
      <c r="AO558">
        <v>6</v>
      </c>
      <c r="AP558">
        <v>6</v>
      </c>
      <c r="AR558">
        <v>3</v>
      </c>
      <c r="AS558" t="s">
        <v>2610</v>
      </c>
      <c r="AT558" t="s">
        <v>136</v>
      </c>
      <c r="AV558">
        <v>10</v>
      </c>
      <c r="AW558" t="s">
        <v>2611</v>
      </c>
      <c r="AX558" t="s">
        <v>474</v>
      </c>
      <c r="AY558" t="s">
        <v>2612</v>
      </c>
      <c r="AZ558">
        <v>1</v>
      </c>
      <c r="BA558" t="s">
        <v>2612</v>
      </c>
      <c r="BB558">
        <v>1</v>
      </c>
      <c r="BC558">
        <v>1</v>
      </c>
      <c r="BD558">
        <v>1</v>
      </c>
      <c r="BE558">
        <v>1</v>
      </c>
    </row>
    <row r="559" spans="1:57" x14ac:dyDescent="0.25">
      <c r="A559">
        <v>557</v>
      </c>
      <c r="B559" s="32" t="s">
        <v>70</v>
      </c>
      <c r="E559" s="32" t="s">
        <v>73</v>
      </c>
      <c r="F559" s="32" t="s">
        <v>74</v>
      </c>
      <c r="H559" s="17">
        <v>33</v>
      </c>
      <c r="I559">
        <v>8</v>
      </c>
      <c r="J559">
        <v>0</v>
      </c>
      <c r="K559">
        <v>14</v>
      </c>
      <c r="L559">
        <v>20</v>
      </c>
      <c r="M559" t="s">
        <v>25</v>
      </c>
      <c r="N559">
        <v>1</v>
      </c>
      <c r="S559">
        <v>0</v>
      </c>
      <c r="AB559" t="s">
        <v>45</v>
      </c>
      <c r="AF559" t="s">
        <v>96</v>
      </c>
      <c r="AM559" t="s">
        <v>133</v>
      </c>
      <c r="AO559">
        <v>6</v>
      </c>
      <c r="AQ559">
        <v>10</v>
      </c>
      <c r="AR559">
        <v>12</v>
      </c>
      <c r="AS559" t="s">
        <v>2613</v>
      </c>
      <c r="AT559" t="s">
        <v>126</v>
      </c>
      <c r="AV559">
        <v>9</v>
      </c>
      <c r="AW559" t="s">
        <v>2614</v>
      </c>
      <c r="AX559" t="s">
        <v>2615</v>
      </c>
      <c r="AY559" t="s">
        <v>2616</v>
      </c>
      <c r="AZ559">
        <v>1</v>
      </c>
      <c r="BA559" t="s">
        <v>2616</v>
      </c>
      <c r="BB559">
        <v>1</v>
      </c>
      <c r="BC559">
        <v>1</v>
      </c>
      <c r="BD559">
        <v>1</v>
      </c>
      <c r="BE559">
        <v>1</v>
      </c>
    </row>
    <row r="560" spans="1:57" x14ac:dyDescent="0.25">
      <c r="A560">
        <v>558</v>
      </c>
      <c r="C560" s="32" t="s">
        <v>71</v>
      </c>
      <c r="H560" s="17">
        <v>36</v>
      </c>
      <c r="I560">
        <v>8</v>
      </c>
      <c r="J560">
        <v>8</v>
      </c>
      <c r="K560">
        <v>1</v>
      </c>
      <c r="L560">
        <v>5</v>
      </c>
      <c r="M560" t="s">
        <v>29</v>
      </c>
      <c r="N560">
        <v>1</v>
      </c>
      <c r="S560">
        <v>1</v>
      </c>
      <c r="T560" t="s">
        <v>96</v>
      </c>
      <c r="V560" t="s">
        <v>167</v>
      </c>
      <c r="X560" t="s">
        <v>150</v>
      </c>
      <c r="Z560">
        <v>15</v>
      </c>
      <c r="AA560" t="s">
        <v>2617</v>
      </c>
      <c r="AB560" t="s">
        <v>48</v>
      </c>
      <c r="AF560" t="s">
        <v>96</v>
      </c>
      <c r="AM560" t="s">
        <v>133</v>
      </c>
      <c r="AO560">
        <v>6</v>
      </c>
      <c r="AP560">
        <v>3</v>
      </c>
      <c r="AR560">
        <v>40</v>
      </c>
      <c r="AS560" t="s">
        <v>2618</v>
      </c>
      <c r="AT560" t="s">
        <v>136</v>
      </c>
      <c r="AV560">
        <v>10</v>
      </c>
      <c r="AW560" t="s">
        <v>2619</v>
      </c>
      <c r="AX560" t="s">
        <v>2620</v>
      </c>
      <c r="AY560" t="s">
        <v>367</v>
      </c>
      <c r="AZ560">
        <v>1</v>
      </c>
      <c r="BA560" t="s">
        <v>367</v>
      </c>
      <c r="BB560">
        <v>1</v>
      </c>
      <c r="BC560">
        <v>1</v>
      </c>
      <c r="BD560">
        <v>1</v>
      </c>
      <c r="BE560">
        <v>1</v>
      </c>
    </row>
    <row r="561" spans="1:57" ht="409.5" x14ac:dyDescent="0.25">
      <c r="A561">
        <v>559</v>
      </c>
      <c r="B561" s="32" t="s">
        <v>70</v>
      </c>
      <c r="C561" s="32" t="s">
        <v>71</v>
      </c>
      <c r="F561" s="32" t="s">
        <v>74</v>
      </c>
      <c r="H561" s="17">
        <v>24</v>
      </c>
      <c r="I561">
        <v>7</v>
      </c>
      <c r="J561">
        <v>20</v>
      </c>
      <c r="K561">
        <v>14</v>
      </c>
      <c r="L561">
        <v>10</v>
      </c>
      <c r="M561" t="s">
        <v>25</v>
      </c>
      <c r="N561">
        <v>1</v>
      </c>
      <c r="S561">
        <v>1</v>
      </c>
      <c r="T561" t="s">
        <v>264</v>
      </c>
      <c r="V561" t="s">
        <v>141</v>
      </c>
      <c r="X561" t="s">
        <v>322</v>
      </c>
      <c r="Z561">
        <v>2</v>
      </c>
      <c r="AA561" t="s">
        <v>2621</v>
      </c>
      <c r="AB561" t="s">
        <v>44</v>
      </c>
      <c r="AF561" t="s">
        <v>96</v>
      </c>
      <c r="AM561" t="s">
        <v>133</v>
      </c>
      <c r="AO561">
        <v>30</v>
      </c>
      <c r="AQ561">
        <v>10</v>
      </c>
      <c r="AR561">
        <v>20</v>
      </c>
      <c r="AS561" t="s">
        <v>2622</v>
      </c>
      <c r="AT561" t="s">
        <v>136</v>
      </c>
      <c r="AV561">
        <v>5</v>
      </c>
      <c r="AW561" s="16" t="s">
        <v>2623</v>
      </c>
      <c r="AX561" t="s">
        <v>227</v>
      </c>
      <c r="AY561" t="s">
        <v>2624</v>
      </c>
      <c r="AZ561">
        <v>1</v>
      </c>
      <c r="BA561" t="s">
        <v>2624</v>
      </c>
      <c r="BB561">
        <v>1</v>
      </c>
      <c r="BC561">
        <v>1</v>
      </c>
      <c r="BD561">
        <v>1</v>
      </c>
      <c r="BE561">
        <v>1</v>
      </c>
    </row>
    <row r="562" spans="1:57" ht="180" x14ac:dyDescent="0.25">
      <c r="A562">
        <v>560</v>
      </c>
      <c r="B562" s="32" t="s">
        <v>70</v>
      </c>
      <c r="H562" s="17">
        <v>24</v>
      </c>
      <c r="I562">
        <v>8</v>
      </c>
      <c r="J562">
        <v>60</v>
      </c>
      <c r="K562">
        <v>12</v>
      </c>
      <c r="L562">
        <v>3</v>
      </c>
      <c r="M562" t="s">
        <v>26</v>
      </c>
      <c r="N562">
        <v>1</v>
      </c>
      <c r="S562">
        <v>1</v>
      </c>
      <c r="T562" t="s">
        <v>195</v>
      </c>
      <c r="V562" t="s">
        <v>141</v>
      </c>
      <c r="X562" t="s">
        <v>281</v>
      </c>
      <c r="Z562">
        <v>1</v>
      </c>
      <c r="AA562" t="s">
        <v>2625</v>
      </c>
      <c r="AB562" t="s">
        <v>44</v>
      </c>
      <c r="AF562" t="s">
        <v>96</v>
      </c>
      <c r="AM562" t="s">
        <v>123</v>
      </c>
      <c r="AO562">
        <v>6</v>
      </c>
      <c r="AP562">
        <v>6</v>
      </c>
      <c r="AR562">
        <v>15</v>
      </c>
      <c r="AS562" s="16" t="s">
        <v>2626</v>
      </c>
      <c r="AT562" t="s">
        <v>136</v>
      </c>
      <c r="AV562">
        <v>10</v>
      </c>
      <c r="AW562" t="s">
        <v>2627</v>
      </c>
      <c r="AX562" t="s">
        <v>2628</v>
      </c>
      <c r="AY562" t="s">
        <v>2629</v>
      </c>
      <c r="AZ562">
        <v>0</v>
      </c>
      <c r="BA562" t="s">
        <v>2629</v>
      </c>
      <c r="BB562">
        <v>0</v>
      </c>
      <c r="BC562">
        <v>0</v>
      </c>
      <c r="BD562">
        <v>0</v>
      </c>
      <c r="BE562">
        <v>0</v>
      </c>
    </row>
    <row r="563" spans="1:57" x14ac:dyDescent="0.25">
      <c r="A563">
        <v>561</v>
      </c>
      <c r="F563" s="32" t="s">
        <v>74</v>
      </c>
      <c r="H563" s="17">
        <v>25</v>
      </c>
      <c r="I563">
        <v>8</v>
      </c>
      <c r="J563">
        <v>20</v>
      </c>
      <c r="K563">
        <v>8</v>
      </c>
      <c r="L563">
        <v>24</v>
      </c>
      <c r="M563" t="s">
        <v>32</v>
      </c>
      <c r="N563">
        <v>0</v>
      </c>
      <c r="O563" t="s">
        <v>129</v>
      </c>
      <c r="Q563" t="s">
        <v>118</v>
      </c>
      <c r="S563">
        <v>0</v>
      </c>
      <c r="AB563" t="s">
        <v>46</v>
      </c>
      <c r="AF563" t="s">
        <v>96</v>
      </c>
      <c r="AM563" t="s">
        <v>133</v>
      </c>
      <c r="AO563">
        <v>4</v>
      </c>
      <c r="AP563">
        <v>4</v>
      </c>
      <c r="AR563">
        <v>120</v>
      </c>
      <c r="AS563" t="s">
        <v>2630</v>
      </c>
      <c r="AT563" t="s">
        <v>136</v>
      </c>
      <c r="AV563">
        <v>5</v>
      </c>
      <c r="AW563" t="s">
        <v>2631</v>
      </c>
      <c r="AX563" t="s">
        <v>2632</v>
      </c>
      <c r="AZ563">
        <v>0</v>
      </c>
      <c r="BB563">
        <v>0</v>
      </c>
      <c r="BC563">
        <v>0</v>
      </c>
      <c r="BD563">
        <v>0</v>
      </c>
      <c r="BE563">
        <v>0</v>
      </c>
    </row>
    <row r="564" spans="1:57" x14ac:dyDescent="0.25">
      <c r="A564">
        <v>562</v>
      </c>
      <c r="B564" s="32" t="s">
        <v>70</v>
      </c>
      <c r="E564" s="32" t="s">
        <v>73</v>
      </c>
      <c r="F564" s="32" t="s">
        <v>74</v>
      </c>
      <c r="H564" s="17">
        <v>21</v>
      </c>
      <c r="I564">
        <v>8</v>
      </c>
      <c r="J564">
        <v>40</v>
      </c>
      <c r="K564">
        <v>12</v>
      </c>
      <c r="L564">
        <v>0</v>
      </c>
      <c r="M564" t="s">
        <v>31</v>
      </c>
      <c r="N564">
        <v>1</v>
      </c>
      <c r="S564">
        <v>0</v>
      </c>
      <c r="AB564" t="s">
        <v>43</v>
      </c>
      <c r="AH564" t="s">
        <v>98</v>
      </c>
      <c r="AM564" t="s">
        <v>123</v>
      </c>
      <c r="AO564">
        <v>3</v>
      </c>
      <c r="AP564">
        <v>3</v>
      </c>
      <c r="AR564">
        <v>5</v>
      </c>
      <c r="AS564" t="s">
        <v>2633</v>
      </c>
      <c r="AU564" t="s">
        <v>1470</v>
      </c>
      <c r="AV564">
        <v>9</v>
      </c>
      <c r="AW564" t="s">
        <v>2634</v>
      </c>
      <c r="AX564" t="s">
        <v>2635</v>
      </c>
      <c r="AY564" t="s">
        <v>2636</v>
      </c>
      <c r="AZ564">
        <v>0</v>
      </c>
      <c r="BA564" t="s">
        <v>2636</v>
      </c>
      <c r="BB564">
        <v>0</v>
      </c>
      <c r="BC564">
        <v>0</v>
      </c>
      <c r="BD564">
        <v>0</v>
      </c>
      <c r="BE564">
        <v>0</v>
      </c>
    </row>
    <row r="565" spans="1:57" x14ac:dyDescent="0.25">
      <c r="A565">
        <v>563</v>
      </c>
      <c r="B565" s="32" t="s">
        <v>70</v>
      </c>
      <c r="C565" s="32" t="s">
        <v>71</v>
      </c>
      <c r="H565" s="17">
        <v>0</v>
      </c>
      <c r="I565">
        <v>7</v>
      </c>
      <c r="J565">
        <v>90</v>
      </c>
      <c r="K565">
        <v>11</v>
      </c>
      <c r="L565">
        <v>12</v>
      </c>
      <c r="M565" t="s">
        <v>31</v>
      </c>
      <c r="N565">
        <v>0</v>
      </c>
      <c r="O565" t="s">
        <v>139</v>
      </c>
      <c r="Q565" t="s">
        <v>156</v>
      </c>
      <c r="S565">
        <v>1</v>
      </c>
      <c r="T565" t="s">
        <v>200</v>
      </c>
      <c r="V565" t="s">
        <v>141</v>
      </c>
      <c r="Y565" t="s">
        <v>2637</v>
      </c>
      <c r="Z565">
        <v>3</v>
      </c>
      <c r="AA565" t="s">
        <v>2638</v>
      </c>
      <c r="AB565" t="s">
        <v>48</v>
      </c>
      <c r="AF565" t="s">
        <v>96</v>
      </c>
      <c r="AM565" t="s">
        <v>133</v>
      </c>
      <c r="AO565">
        <v>16</v>
      </c>
      <c r="AP565">
        <v>6</v>
      </c>
      <c r="AR565">
        <v>50</v>
      </c>
      <c r="AS565" t="s">
        <v>2639</v>
      </c>
      <c r="AT565" t="s">
        <v>136</v>
      </c>
      <c r="AV565">
        <v>7</v>
      </c>
      <c r="AW565" t="s">
        <v>2640</v>
      </c>
      <c r="AX565" t="s">
        <v>2641</v>
      </c>
      <c r="AZ565">
        <v>1</v>
      </c>
      <c r="BB565">
        <v>1</v>
      </c>
      <c r="BC565">
        <v>1</v>
      </c>
      <c r="BD565">
        <v>1</v>
      </c>
      <c r="BE565">
        <v>1</v>
      </c>
    </row>
    <row r="566" spans="1:57" x14ac:dyDescent="0.25">
      <c r="A566">
        <v>564</v>
      </c>
      <c r="B566" s="32" t="s">
        <v>70</v>
      </c>
      <c r="F566" s="32" t="s">
        <v>74</v>
      </c>
      <c r="H566" s="17">
        <v>39</v>
      </c>
      <c r="I566">
        <v>7</v>
      </c>
      <c r="J566">
        <v>0</v>
      </c>
      <c r="K566">
        <v>10</v>
      </c>
      <c r="L566">
        <v>5</v>
      </c>
      <c r="M566" t="s">
        <v>23</v>
      </c>
      <c r="N566">
        <v>0</v>
      </c>
      <c r="O566" t="s">
        <v>129</v>
      </c>
      <c r="Q566" t="s">
        <v>156</v>
      </c>
      <c r="S566">
        <v>0</v>
      </c>
      <c r="AB566" t="s">
        <v>47</v>
      </c>
      <c r="AF566" t="s">
        <v>96</v>
      </c>
      <c r="AM566" t="s">
        <v>123</v>
      </c>
      <c r="AO566">
        <v>6</v>
      </c>
      <c r="AP566">
        <v>6</v>
      </c>
      <c r="AR566">
        <v>7</v>
      </c>
      <c r="AS566" t="s">
        <v>2642</v>
      </c>
      <c r="AT566" t="s">
        <v>136</v>
      </c>
      <c r="AV566">
        <v>10</v>
      </c>
      <c r="AW566" t="s">
        <v>2643</v>
      </c>
      <c r="AX566" t="s">
        <v>2644</v>
      </c>
      <c r="AZ566">
        <v>1</v>
      </c>
      <c r="BB566">
        <v>1</v>
      </c>
      <c r="BC566">
        <v>1</v>
      </c>
      <c r="BD566">
        <v>1</v>
      </c>
      <c r="BE566">
        <v>1</v>
      </c>
    </row>
    <row r="567" spans="1:57" x14ac:dyDescent="0.25">
      <c r="A567">
        <v>565</v>
      </c>
      <c r="C567" s="32" t="s">
        <v>71</v>
      </c>
      <c r="E567" s="32" t="s">
        <v>73</v>
      </c>
      <c r="H567" s="17">
        <v>28</v>
      </c>
      <c r="I567">
        <v>7</v>
      </c>
      <c r="J567">
        <v>10</v>
      </c>
      <c r="K567">
        <v>8</v>
      </c>
      <c r="L567">
        <v>5</v>
      </c>
      <c r="M567" t="s">
        <v>28</v>
      </c>
      <c r="N567">
        <v>1</v>
      </c>
      <c r="S567">
        <v>1</v>
      </c>
      <c r="T567" t="s">
        <v>148</v>
      </c>
      <c r="V567" t="s">
        <v>141</v>
      </c>
      <c r="X567" t="s">
        <v>150</v>
      </c>
      <c r="Z567">
        <v>3</v>
      </c>
      <c r="AA567" t="s">
        <v>913</v>
      </c>
      <c r="AB567" t="s">
        <v>46</v>
      </c>
      <c r="AH567" t="s">
        <v>98</v>
      </c>
      <c r="AM567" t="s">
        <v>144</v>
      </c>
      <c r="AO567">
        <v>5</v>
      </c>
      <c r="AP567">
        <v>3</v>
      </c>
      <c r="AR567">
        <v>150</v>
      </c>
      <c r="AS567" t="s">
        <v>2645</v>
      </c>
      <c r="AT567" t="s">
        <v>136</v>
      </c>
      <c r="AV567">
        <v>8</v>
      </c>
      <c r="AW567" t="s">
        <v>2646</v>
      </c>
      <c r="AX567" t="s">
        <v>2647</v>
      </c>
      <c r="AY567" t="s">
        <v>2648</v>
      </c>
      <c r="AZ567">
        <v>1</v>
      </c>
      <c r="BA567" t="s">
        <v>2648</v>
      </c>
      <c r="BB567">
        <v>1</v>
      </c>
      <c r="BC567">
        <v>1</v>
      </c>
      <c r="BD567">
        <v>1</v>
      </c>
      <c r="BE567">
        <v>1</v>
      </c>
    </row>
    <row r="568" spans="1:57" x14ac:dyDescent="0.25">
      <c r="A568">
        <v>566</v>
      </c>
      <c r="B568" s="32" t="s">
        <v>70</v>
      </c>
      <c r="F568" s="32" t="s">
        <v>74</v>
      </c>
      <c r="H568" s="17">
        <v>26</v>
      </c>
      <c r="I568">
        <v>8</v>
      </c>
      <c r="J568">
        <v>30</v>
      </c>
      <c r="K568">
        <v>10</v>
      </c>
      <c r="L568">
        <v>10</v>
      </c>
      <c r="M568" t="s">
        <v>30</v>
      </c>
      <c r="N568">
        <v>1</v>
      </c>
      <c r="S568">
        <v>1</v>
      </c>
      <c r="T568" t="s">
        <v>200</v>
      </c>
      <c r="V568" t="s">
        <v>141</v>
      </c>
      <c r="X568" t="s">
        <v>162</v>
      </c>
      <c r="Z568">
        <v>1</v>
      </c>
      <c r="AA568" t="s">
        <v>2649</v>
      </c>
      <c r="AB568" t="s">
        <v>44</v>
      </c>
      <c r="AE568" t="s">
        <v>95</v>
      </c>
      <c r="AL568" t="s">
        <v>2650</v>
      </c>
      <c r="AM568" t="s">
        <v>144</v>
      </c>
      <c r="AO568">
        <v>40</v>
      </c>
      <c r="AQ568" t="s">
        <v>662</v>
      </c>
      <c r="AR568">
        <v>20</v>
      </c>
      <c r="AS568" t="s">
        <v>2651</v>
      </c>
      <c r="AT568" t="s">
        <v>136</v>
      </c>
      <c r="AV568">
        <v>10</v>
      </c>
      <c r="AW568" t="s">
        <v>2652</v>
      </c>
      <c r="AX568" t="s">
        <v>2653</v>
      </c>
      <c r="AZ568">
        <v>1</v>
      </c>
      <c r="BB568">
        <v>1</v>
      </c>
      <c r="BC568">
        <v>1</v>
      </c>
      <c r="BD568">
        <v>1</v>
      </c>
      <c r="BE568">
        <v>1</v>
      </c>
    </row>
    <row r="569" spans="1:57" x14ac:dyDescent="0.25">
      <c r="A569">
        <v>567</v>
      </c>
      <c r="B569" s="32" t="s">
        <v>70</v>
      </c>
      <c r="H569" s="17">
        <v>40</v>
      </c>
      <c r="I569">
        <v>7</v>
      </c>
      <c r="J569">
        <v>40</v>
      </c>
      <c r="K569">
        <v>10</v>
      </c>
      <c r="L569">
        <v>1</v>
      </c>
      <c r="M569" t="s">
        <v>26</v>
      </c>
      <c r="N569">
        <v>0</v>
      </c>
      <c r="O569" t="s">
        <v>139</v>
      </c>
      <c r="Q569" t="s">
        <v>160</v>
      </c>
      <c r="S569">
        <v>1</v>
      </c>
      <c r="T569" t="s">
        <v>148</v>
      </c>
      <c r="V569" t="s">
        <v>141</v>
      </c>
      <c r="X569" t="s">
        <v>618</v>
      </c>
      <c r="Z569">
        <v>1</v>
      </c>
      <c r="AA569" t="s">
        <v>2654</v>
      </c>
      <c r="AB569" t="s">
        <v>46</v>
      </c>
      <c r="AF569" t="s">
        <v>96</v>
      </c>
      <c r="AM569" t="s">
        <v>133</v>
      </c>
      <c r="AO569">
        <v>20</v>
      </c>
      <c r="AQ569">
        <v>20</v>
      </c>
      <c r="AR569">
        <v>20</v>
      </c>
      <c r="AS569" t="s">
        <v>2655</v>
      </c>
      <c r="AT569" t="s">
        <v>126</v>
      </c>
      <c r="AV569">
        <v>8</v>
      </c>
      <c r="AW569" t="s">
        <v>2656</v>
      </c>
      <c r="AZ569">
        <v>1</v>
      </c>
      <c r="BB569">
        <v>1</v>
      </c>
      <c r="BC569">
        <v>1</v>
      </c>
      <c r="BD569">
        <v>1</v>
      </c>
      <c r="BE569">
        <v>1</v>
      </c>
    </row>
    <row r="570" spans="1:57" ht="409.5" x14ac:dyDescent="0.25">
      <c r="A570">
        <v>568</v>
      </c>
      <c r="B570" s="32" t="s">
        <v>70</v>
      </c>
      <c r="C570" s="32" t="s">
        <v>71</v>
      </c>
      <c r="F570" s="32" t="s">
        <v>74</v>
      </c>
      <c r="H570" s="17">
        <v>38</v>
      </c>
      <c r="I570">
        <v>7</v>
      </c>
      <c r="J570">
        <v>30</v>
      </c>
      <c r="K570">
        <v>4</v>
      </c>
      <c r="L570">
        <v>12</v>
      </c>
      <c r="M570" t="s">
        <v>23</v>
      </c>
      <c r="N570">
        <v>0</v>
      </c>
      <c r="O570" t="s">
        <v>155</v>
      </c>
      <c r="Q570" t="s">
        <v>130</v>
      </c>
      <c r="S570">
        <v>1</v>
      </c>
      <c r="T570" t="s">
        <v>511</v>
      </c>
      <c r="V570" t="s">
        <v>196</v>
      </c>
      <c r="Y570" t="s">
        <v>2657</v>
      </c>
      <c r="Z570">
        <v>14</v>
      </c>
      <c r="AA570" t="s">
        <v>2658</v>
      </c>
      <c r="AB570" t="s">
        <v>44</v>
      </c>
      <c r="AL570" t="s">
        <v>2659</v>
      </c>
      <c r="AM570" t="s">
        <v>599</v>
      </c>
      <c r="AO570">
        <v>4</v>
      </c>
      <c r="AQ570" t="s">
        <v>2660</v>
      </c>
      <c r="AR570">
        <v>10</v>
      </c>
      <c r="AS570" t="s">
        <v>2661</v>
      </c>
      <c r="AU570" t="s">
        <v>2662</v>
      </c>
      <c r="AV570">
        <v>10</v>
      </c>
      <c r="AW570" s="16" t="s">
        <v>2663</v>
      </c>
      <c r="AX570" s="16" t="s">
        <v>2664</v>
      </c>
      <c r="AY570" s="16" t="s">
        <v>2665</v>
      </c>
      <c r="AZ570">
        <v>1</v>
      </c>
      <c r="BA570" s="16" t="s">
        <v>2665</v>
      </c>
      <c r="BB570">
        <v>1</v>
      </c>
      <c r="BC570">
        <v>1</v>
      </c>
      <c r="BD570">
        <v>1</v>
      </c>
      <c r="BE570">
        <v>1</v>
      </c>
    </row>
    <row r="571" spans="1:57" x14ac:dyDescent="0.25">
      <c r="A571">
        <v>569</v>
      </c>
      <c r="B571" s="32" t="s">
        <v>70</v>
      </c>
      <c r="F571" s="32" t="s">
        <v>74</v>
      </c>
      <c r="H571" s="17">
        <v>36</v>
      </c>
      <c r="I571">
        <v>6</v>
      </c>
      <c r="J571">
        <v>180</v>
      </c>
      <c r="K571">
        <v>12</v>
      </c>
      <c r="L571">
        <v>14</v>
      </c>
      <c r="M571" t="s">
        <v>23</v>
      </c>
      <c r="N571">
        <v>1</v>
      </c>
      <c r="S571">
        <v>1</v>
      </c>
      <c r="T571" t="s">
        <v>264</v>
      </c>
      <c r="V571" t="s">
        <v>120</v>
      </c>
      <c r="Y571" t="s">
        <v>780</v>
      </c>
      <c r="Z571">
        <v>12</v>
      </c>
      <c r="AA571" t="s">
        <v>2666</v>
      </c>
      <c r="AB571" t="s">
        <v>46</v>
      </c>
      <c r="AF571" t="s">
        <v>96</v>
      </c>
      <c r="AM571" t="s">
        <v>133</v>
      </c>
      <c r="AO571">
        <v>6</v>
      </c>
      <c r="AQ571">
        <v>12</v>
      </c>
      <c r="AR571">
        <v>24</v>
      </c>
      <c r="AS571" t="s">
        <v>2667</v>
      </c>
      <c r="AT571" t="s">
        <v>136</v>
      </c>
      <c r="AV571">
        <v>7</v>
      </c>
      <c r="AW571" t="s">
        <v>2668</v>
      </c>
      <c r="AX571" t="s">
        <v>2669</v>
      </c>
      <c r="AZ571">
        <v>0</v>
      </c>
      <c r="BB571">
        <v>0</v>
      </c>
      <c r="BC571">
        <v>0</v>
      </c>
      <c r="BD571">
        <v>0</v>
      </c>
      <c r="BE571">
        <v>0</v>
      </c>
    </row>
    <row r="572" spans="1:57" x14ac:dyDescent="0.25">
      <c r="A572">
        <v>570</v>
      </c>
      <c r="C572" s="32" t="s">
        <v>71</v>
      </c>
      <c r="H572" s="17">
        <v>31</v>
      </c>
      <c r="I572">
        <v>8</v>
      </c>
      <c r="J572">
        <v>60</v>
      </c>
      <c r="K572">
        <v>6</v>
      </c>
      <c r="L572">
        <v>10</v>
      </c>
      <c r="M572" t="s">
        <v>29</v>
      </c>
      <c r="N572">
        <v>0</v>
      </c>
      <c r="O572" t="s">
        <v>129</v>
      </c>
      <c r="Q572" t="s">
        <v>130</v>
      </c>
      <c r="S572">
        <v>1</v>
      </c>
      <c r="T572" t="s">
        <v>195</v>
      </c>
      <c r="V572" t="s">
        <v>141</v>
      </c>
      <c r="X572" t="s">
        <v>150</v>
      </c>
      <c r="Z572">
        <v>5</v>
      </c>
      <c r="AA572" t="s">
        <v>2670</v>
      </c>
      <c r="AB572" t="s">
        <v>44</v>
      </c>
      <c r="AH572" t="s">
        <v>98</v>
      </c>
      <c r="AM572" t="s">
        <v>123</v>
      </c>
      <c r="AO572">
        <v>4</v>
      </c>
      <c r="AP572">
        <v>5</v>
      </c>
      <c r="AR572">
        <v>8</v>
      </c>
      <c r="AS572" t="s">
        <v>2671</v>
      </c>
      <c r="AT572" t="s">
        <v>136</v>
      </c>
      <c r="AV572">
        <v>7</v>
      </c>
      <c r="AW572" t="s">
        <v>2672</v>
      </c>
      <c r="AZ572">
        <v>1</v>
      </c>
      <c r="BB572">
        <v>1</v>
      </c>
      <c r="BC572">
        <v>1</v>
      </c>
      <c r="BD572">
        <v>1</v>
      </c>
      <c r="BE572">
        <v>1</v>
      </c>
    </row>
    <row r="573" spans="1:57" x14ac:dyDescent="0.25">
      <c r="A573">
        <v>571</v>
      </c>
      <c r="B573" s="32" t="s">
        <v>70</v>
      </c>
      <c r="C573" s="32" t="s">
        <v>71</v>
      </c>
      <c r="H573" s="17">
        <v>34</v>
      </c>
      <c r="I573">
        <v>7</v>
      </c>
      <c r="J573">
        <v>60</v>
      </c>
      <c r="K573">
        <v>7</v>
      </c>
      <c r="L573">
        <v>15</v>
      </c>
      <c r="M573" t="s">
        <v>33</v>
      </c>
      <c r="N573">
        <v>0</v>
      </c>
      <c r="O573" t="s">
        <v>117</v>
      </c>
      <c r="Q573" t="s">
        <v>160</v>
      </c>
      <c r="S573">
        <v>1</v>
      </c>
      <c r="T573" t="s">
        <v>208</v>
      </c>
      <c r="V573" t="s">
        <v>141</v>
      </c>
      <c r="X573" t="s">
        <v>150</v>
      </c>
      <c r="Z573">
        <v>8</v>
      </c>
      <c r="AA573" t="s">
        <v>1740</v>
      </c>
      <c r="AB573" t="s">
        <v>44</v>
      </c>
      <c r="AE573" t="s">
        <v>95</v>
      </c>
      <c r="AM573" t="s">
        <v>133</v>
      </c>
      <c r="AO573">
        <v>5</v>
      </c>
      <c r="AP573">
        <v>5</v>
      </c>
      <c r="AR573">
        <v>20</v>
      </c>
      <c r="AS573" t="s">
        <v>2673</v>
      </c>
      <c r="AT573" t="s">
        <v>126</v>
      </c>
      <c r="AV573">
        <v>9</v>
      </c>
      <c r="AW573" t="s">
        <v>2674</v>
      </c>
      <c r="AX573" t="s">
        <v>2675</v>
      </c>
      <c r="AZ573">
        <v>0</v>
      </c>
      <c r="BB573">
        <v>0</v>
      </c>
      <c r="BC573">
        <v>0</v>
      </c>
      <c r="BD573">
        <v>0</v>
      </c>
      <c r="BE573">
        <v>0</v>
      </c>
    </row>
    <row r="574" spans="1:57" x14ac:dyDescent="0.25">
      <c r="A574">
        <v>572</v>
      </c>
      <c r="B574" s="32" t="s">
        <v>70</v>
      </c>
      <c r="H574" s="17">
        <v>0</v>
      </c>
      <c r="I574">
        <v>6</v>
      </c>
      <c r="J574">
        <v>20</v>
      </c>
      <c r="K574">
        <v>6</v>
      </c>
      <c r="L574">
        <v>4</v>
      </c>
      <c r="M574" t="s">
        <v>27</v>
      </c>
      <c r="N574">
        <v>0</v>
      </c>
      <c r="O574" t="s">
        <v>188</v>
      </c>
      <c r="Q574" t="s">
        <v>156</v>
      </c>
      <c r="S574">
        <v>1</v>
      </c>
      <c r="U574" t="s">
        <v>961</v>
      </c>
      <c r="V574" t="s">
        <v>141</v>
      </c>
      <c r="X574" t="s">
        <v>694</v>
      </c>
      <c r="Z574">
        <v>6</v>
      </c>
      <c r="AA574" t="s">
        <v>2676</v>
      </c>
      <c r="AB574" t="s">
        <v>46</v>
      </c>
      <c r="AF574" t="s">
        <v>96</v>
      </c>
      <c r="AM574" t="s">
        <v>133</v>
      </c>
      <c r="AO574">
        <v>5</v>
      </c>
      <c r="AP574">
        <v>1</v>
      </c>
      <c r="AR574">
        <v>489</v>
      </c>
      <c r="AS574" t="s">
        <v>2677</v>
      </c>
      <c r="AT574" t="s">
        <v>136</v>
      </c>
      <c r="AV574">
        <v>8</v>
      </c>
      <c r="AW574" t="s">
        <v>2678</v>
      </c>
      <c r="AX574" t="s">
        <v>2679</v>
      </c>
      <c r="AY574" t="s">
        <v>2680</v>
      </c>
      <c r="AZ574">
        <v>0</v>
      </c>
      <c r="BA574" t="s">
        <v>2680</v>
      </c>
      <c r="BB574">
        <v>0</v>
      </c>
      <c r="BC574">
        <v>0</v>
      </c>
      <c r="BD574">
        <v>0</v>
      </c>
      <c r="BE574">
        <v>0</v>
      </c>
    </row>
    <row r="575" spans="1:57" x14ac:dyDescent="0.25">
      <c r="A575">
        <v>573</v>
      </c>
      <c r="B575" s="32" t="s">
        <v>70</v>
      </c>
      <c r="C575" s="32" t="s">
        <v>71</v>
      </c>
      <c r="E575" s="32" t="s">
        <v>73</v>
      </c>
      <c r="F575" s="32" t="s">
        <v>74</v>
      </c>
      <c r="H575" s="17">
        <v>27</v>
      </c>
      <c r="I575">
        <v>7</v>
      </c>
      <c r="J575">
        <v>80</v>
      </c>
      <c r="K575">
        <v>14</v>
      </c>
      <c r="L575">
        <v>6</v>
      </c>
      <c r="M575" t="s">
        <v>27</v>
      </c>
      <c r="N575">
        <v>1</v>
      </c>
      <c r="S575">
        <v>1</v>
      </c>
      <c r="T575" t="s">
        <v>264</v>
      </c>
      <c r="V575" t="s">
        <v>141</v>
      </c>
      <c r="X575" t="s">
        <v>150</v>
      </c>
      <c r="Z575">
        <v>1</v>
      </c>
      <c r="AA575" t="s">
        <v>2681</v>
      </c>
      <c r="AB575" t="s">
        <v>46</v>
      </c>
      <c r="AH575" t="s">
        <v>98</v>
      </c>
      <c r="AM575" t="s">
        <v>133</v>
      </c>
      <c r="AO575">
        <v>4</v>
      </c>
      <c r="AP575">
        <v>3</v>
      </c>
      <c r="AR575">
        <v>30</v>
      </c>
      <c r="AS575" t="s">
        <v>2682</v>
      </c>
      <c r="AT575" t="s">
        <v>136</v>
      </c>
      <c r="AV575">
        <v>9</v>
      </c>
      <c r="AW575" t="s">
        <v>2683</v>
      </c>
      <c r="AX575" t="s">
        <v>2684</v>
      </c>
      <c r="AY575" t="s">
        <v>2685</v>
      </c>
      <c r="AZ575">
        <v>1</v>
      </c>
      <c r="BA575" t="s">
        <v>2685</v>
      </c>
      <c r="BB575">
        <v>1</v>
      </c>
      <c r="BC575">
        <v>1</v>
      </c>
      <c r="BD575">
        <v>1</v>
      </c>
      <c r="BE575">
        <v>1</v>
      </c>
    </row>
    <row r="576" spans="1:57" x14ac:dyDescent="0.25">
      <c r="A576">
        <v>574</v>
      </c>
      <c r="B576" s="32" t="s">
        <v>70</v>
      </c>
      <c r="F576" s="32" t="s">
        <v>74</v>
      </c>
      <c r="H576" s="17">
        <v>40</v>
      </c>
      <c r="I576">
        <v>4</v>
      </c>
      <c r="J576">
        <v>120</v>
      </c>
      <c r="K576">
        <v>12</v>
      </c>
      <c r="L576">
        <v>25</v>
      </c>
      <c r="M576" t="s">
        <v>25</v>
      </c>
      <c r="N576">
        <v>1</v>
      </c>
      <c r="S576">
        <v>1</v>
      </c>
      <c r="U576" t="s">
        <v>2686</v>
      </c>
      <c r="V576" t="s">
        <v>167</v>
      </c>
      <c r="X576" t="s">
        <v>209</v>
      </c>
      <c r="Z576">
        <v>30</v>
      </c>
      <c r="AA576" t="s">
        <v>2687</v>
      </c>
      <c r="AB576" t="s">
        <v>47</v>
      </c>
      <c r="AG576" t="s">
        <v>97</v>
      </c>
      <c r="AH576" t="s">
        <v>98</v>
      </c>
      <c r="AM576" t="s">
        <v>123</v>
      </c>
      <c r="AO576">
        <v>4</v>
      </c>
      <c r="AP576">
        <v>4</v>
      </c>
      <c r="AR576">
        <v>6</v>
      </c>
      <c r="AS576" t="s">
        <v>2688</v>
      </c>
      <c r="AU576" t="s">
        <v>2689</v>
      </c>
      <c r="AV576">
        <v>10</v>
      </c>
      <c r="AW576" t="s">
        <v>2690</v>
      </c>
      <c r="AZ576">
        <v>1</v>
      </c>
      <c r="BB576">
        <v>1</v>
      </c>
      <c r="BC576">
        <v>1</v>
      </c>
      <c r="BD576">
        <v>1</v>
      </c>
      <c r="BE576">
        <v>1</v>
      </c>
    </row>
    <row r="577" spans="1:57" x14ac:dyDescent="0.25">
      <c r="A577">
        <v>575</v>
      </c>
      <c r="C577" s="32" t="s">
        <v>71</v>
      </c>
      <c r="H577" s="17">
        <v>37</v>
      </c>
      <c r="I577">
        <v>8</v>
      </c>
      <c r="J577">
        <v>80</v>
      </c>
      <c r="K577">
        <v>12</v>
      </c>
      <c r="L577">
        <v>20</v>
      </c>
      <c r="M577" t="s">
        <v>28</v>
      </c>
      <c r="N577">
        <v>1</v>
      </c>
      <c r="S577">
        <v>1</v>
      </c>
      <c r="T577" t="s">
        <v>208</v>
      </c>
      <c r="V577" t="s">
        <v>120</v>
      </c>
      <c r="X577" t="s">
        <v>271</v>
      </c>
      <c r="Z577">
        <v>14</v>
      </c>
      <c r="AA577" t="s">
        <v>2691</v>
      </c>
      <c r="AB577" t="s">
        <v>48</v>
      </c>
      <c r="AE577" t="s">
        <v>95</v>
      </c>
      <c r="AM577" t="s">
        <v>144</v>
      </c>
      <c r="AO577">
        <v>12</v>
      </c>
      <c r="AQ577">
        <v>12</v>
      </c>
      <c r="AR577">
        <v>300</v>
      </c>
      <c r="AS577" t="s">
        <v>2692</v>
      </c>
      <c r="AT577" t="s">
        <v>136</v>
      </c>
      <c r="AV577">
        <v>9</v>
      </c>
      <c r="AW577" t="s">
        <v>2693</v>
      </c>
      <c r="AX577" t="s">
        <v>2694</v>
      </c>
      <c r="AY577" t="s">
        <v>2695</v>
      </c>
      <c r="AZ577">
        <v>1</v>
      </c>
      <c r="BA577" t="s">
        <v>2695</v>
      </c>
      <c r="BB577">
        <v>1</v>
      </c>
      <c r="BC577">
        <v>1</v>
      </c>
      <c r="BD577">
        <v>1</v>
      </c>
      <c r="BE577">
        <v>1</v>
      </c>
    </row>
    <row r="578" spans="1:57" x14ac:dyDescent="0.25">
      <c r="A578">
        <v>576</v>
      </c>
      <c r="C578" s="32" t="s">
        <v>71</v>
      </c>
      <c r="H578" s="17">
        <v>29</v>
      </c>
      <c r="I578">
        <v>7</v>
      </c>
      <c r="J578">
        <v>80</v>
      </c>
      <c r="K578">
        <v>7</v>
      </c>
      <c r="L578">
        <v>20</v>
      </c>
      <c r="M578" t="s">
        <v>32</v>
      </c>
      <c r="N578">
        <v>1</v>
      </c>
      <c r="S578">
        <v>1</v>
      </c>
      <c r="T578" t="s">
        <v>453</v>
      </c>
      <c r="V578" t="s">
        <v>141</v>
      </c>
      <c r="X578" t="s">
        <v>465</v>
      </c>
      <c r="Z578">
        <v>5</v>
      </c>
      <c r="AA578" t="s">
        <v>2696</v>
      </c>
      <c r="AB578" t="s">
        <v>44</v>
      </c>
      <c r="AH578" t="s">
        <v>98</v>
      </c>
      <c r="AM578" t="s">
        <v>123</v>
      </c>
      <c r="AO578">
        <v>6</v>
      </c>
      <c r="AP578">
        <v>6</v>
      </c>
      <c r="AR578">
        <v>20</v>
      </c>
      <c r="AS578" t="s">
        <v>2697</v>
      </c>
      <c r="AT578" t="s">
        <v>136</v>
      </c>
      <c r="AV578">
        <v>10</v>
      </c>
      <c r="AW578" t="s">
        <v>137</v>
      </c>
      <c r="AX578" t="s">
        <v>2698</v>
      </c>
      <c r="AZ578">
        <v>0</v>
      </c>
      <c r="BB578">
        <v>0</v>
      </c>
      <c r="BC578">
        <v>0</v>
      </c>
      <c r="BD578">
        <v>0</v>
      </c>
      <c r="BE578">
        <v>0</v>
      </c>
    </row>
    <row r="579" spans="1:57" x14ac:dyDescent="0.25">
      <c r="A579">
        <v>577</v>
      </c>
      <c r="C579" s="32" t="s">
        <v>71</v>
      </c>
      <c r="D579" s="32" t="s">
        <v>72</v>
      </c>
      <c r="H579" s="17">
        <v>22</v>
      </c>
      <c r="I579">
        <v>6</v>
      </c>
      <c r="J579">
        <v>30</v>
      </c>
      <c r="K579">
        <v>12</v>
      </c>
      <c r="L579">
        <v>3</v>
      </c>
      <c r="M579" t="s">
        <v>31</v>
      </c>
      <c r="N579">
        <v>0</v>
      </c>
      <c r="O579" t="s">
        <v>129</v>
      </c>
      <c r="Q579" t="s">
        <v>156</v>
      </c>
      <c r="S579">
        <v>0</v>
      </c>
      <c r="AB579" t="s">
        <v>46</v>
      </c>
      <c r="AH579" t="s">
        <v>98</v>
      </c>
      <c r="AM579" t="s">
        <v>144</v>
      </c>
      <c r="AO579">
        <v>6</v>
      </c>
      <c r="AP579">
        <v>4</v>
      </c>
      <c r="AR579">
        <v>20</v>
      </c>
      <c r="AS579" t="s">
        <v>742</v>
      </c>
      <c r="AT579" t="s">
        <v>136</v>
      </c>
      <c r="AV579">
        <v>10</v>
      </c>
      <c r="AW579" t="s">
        <v>101</v>
      </c>
      <c r="AX579" t="s">
        <v>2699</v>
      </c>
      <c r="AY579" t="s">
        <v>101</v>
      </c>
      <c r="AZ579">
        <v>1</v>
      </c>
      <c r="BA579" t="s">
        <v>101</v>
      </c>
      <c r="BB579">
        <v>1</v>
      </c>
      <c r="BC579">
        <v>1</v>
      </c>
      <c r="BD579">
        <v>1</v>
      </c>
      <c r="BE579">
        <v>1</v>
      </c>
    </row>
    <row r="580" spans="1:57" x14ac:dyDescent="0.25">
      <c r="A580">
        <v>578</v>
      </c>
      <c r="B580" s="32" t="s">
        <v>70</v>
      </c>
      <c r="H580" s="17">
        <v>36</v>
      </c>
      <c r="I580">
        <v>7</v>
      </c>
      <c r="J580">
        <v>60</v>
      </c>
      <c r="K580">
        <v>8</v>
      </c>
      <c r="L580">
        <v>12</v>
      </c>
      <c r="M580" t="s">
        <v>26</v>
      </c>
      <c r="N580">
        <v>0</v>
      </c>
      <c r="O580" t="s">
        <v>155</v>
      </c>
      <c r="Q580" t="s">
        <v>118</v>
      </c>
      <c r="S580">
        <v>0</v>
      </c>
      <c r="AB580" t="s">
        <v>44</v>
      </c>
      <c r="AF580" t="s">
        <v>96</v>
      </c>
      <c r="AM580" t="s">
        <v>133</v>
      </c>
      <c r="AO580">
        <v>6</v>
      </c>
      <c r="AP580">
        <v>6</v>
      </c>
      <c r="AR580">
        <v>18</v>
      </c>
      <c r="AS580" t="s">
        <v>2700</v>
      </c>
      <c r="AT580" t="s">
        <v>136</v>
      </c>
      <c r="AV580">
        <v>9</v>
      </c>
      <c r="AW580" t="s">
        <v>1168</v>
      </c>
      <c r="AX580" t="s">
        <v>2701</v>
      </c>
      <c r="AY580" t="s">
        <v>193</v>
      </c>
      <c r="AZ580">
        <v>0</v>
      </c>
      <c r="BA580" t="s">
        <v>193</v>
      </c>
      <c r="BB580">
        <v>0</v>
      </c>
      <c r="BC580">
        <v>0</v>
      </c>
      <c r="BD580">
        <v>0</v>
      </c>
      <c r="BE580">
        <v>0</v>
      </c>
    </row>
    <row r="581" spans="1:57" x14ac:dyDescent="0.25">
      <c r="A581">
        <v>579</v>
      </c>
      <c r="B581" s="32" t="s">
        <v>70</v>
      </c>
      <c r="H581" s="17">
        <v>26</v>
      </c>
      <c r="I581">
        <v>6</v>
      </c>
      <c r="J581">
        <v>5</v>
      </c>
      <c r="K581">
        <v>4</v>
      </c>
      <c r="L581">
        <v>50</v>
      </c>
      <c r="M581" t="s">
        <v>34</v>
      </c>
      <c r="N581">
        <v>1</v>
      </c>
      <c r="S581">
        <v>1</v>
      </c>
      <c r="T581" t="s">
        <v>140</v>
      </c>
      <c r="V581" t="s">
        <v>149</v>
      </c>
      <c r="X581" t="s">
        <v>150</v>
      </c>
      <c r="Z581">
        <v>3</v>
      </c>
      <c r="AA581" t="s">
        <v>2702</v>
      </c>
      <c r="AB581" t="s">
        <v>44</v>
      </c>
      <c r="AE581" t="s">
        <v>95</v>
      </c>
      <c r="AM581" t="s">
        <v>123</v>
      </c>
      <c r="AO581">
        <v>6</v>
      </c>
      <c r="AP581">
        <v>6</v>
      </c>
      <c r="AR581">
        <v>10</v>
      </c>
      <c r="AS581" t="s">
        <v>2703</v>
      </c>
      <c r="AT581" t="s">
        <v>136</v>
      </c>
      <c r="AV581">
        <v>8</v>
      </c>
      <c r="AW581" t="s">
        <v>2704</v>
      </c>
      <c r="AX581" t="s">
        <v>2705</v>
      </c>
      <c r="AY581" t="s">
        <v>2706</v>
      </c>
      <c r="AZ581">
        <v>0</v>
      </c>
      <c r="BA581" t="s">
        <v>2706</v>
      </c>
      <c r="BB581">
        <v>0</v>
      </c>
      <c r="BC581">
        <v>0</v>
      </c>
      <c r="BD581">
        <v>0</v>
      </c>
      <c r="BE581">
        <v>0</v>
      </c>
    </row>
    <row r="582" spans="1:57" x14ac:dyDescent="0.25">
      <c r="A582">
        <v>580</v>
      </c>
      <c r="B582" s="32" t="s">
        <v>70</v>
      </c>
      <c r="H582" s="17">
        <v>28</v>
      </c>
      <c r="I582">
        <v>7</v>
      </c>
      <c r="J582">
        <v>20</v>
      </c>
      <c r="K582">
        <v>12</v>
      </c>
      <c r="L582">
        <v>4</v>
      </c>
      <c r="M582" t="s">
        <v>33</v>
      </c>
      <c r="N582">
        <v>1</v>
      </c>
      <c r="S582">
        <v>1</v>
      </c>
      <c r="T582" t="s">
        <v>264</v>
      </c>
      <c r="V582" t="s">
        <v>141</v>
      </c>
      <c r="X582" t="s">
        <v>179</v>
      </c>
      <c r="Z582">
        <v>3</v>
      </c>
      <c r="AA582" t="s">
        <v>2707</v>
      </c>
      <c r="AB582" t="s">
        <v>46</v>
      </c>
      <c r="AE582" t="s">
        <v>95</v>
      </c>
      <c r="AM582" t="s">
        <v>133</v>
      </c>
      <c r="AO582">
        <v>5</v>
      </c>
      <c r="AQ582">
        <v>7</v>
      </c>
      <c r="AR582">
        <v>12</v>
      </c>
      <c r="AS582" t="s">
        <v>2708</v>
      </c>
      <c r="AT582" t="s">
        <v>136</v>
      </c>
      <c r="AV582">
        <v>8</v>
      </c>
      <c r="AW582" t="s">
        <v>2709</v>
      </c>
      <c r="AX582" t="s">
        <v>2710</v>
      </c>
      <c r="AY582" t="s">
        <v>2711</v>
      </c>
      <c r="AZ582">
        <v>1</v>
      </c>
      <c r="BA582" t="s">
        <v>2711</v>
      </c>
      <c r="BB582">
        <v>1</v>
      </c>
      <c r="BC582">
        <v>1</v>
      </c>
      <c r="BD582">
        <v>1</v>
      </c>
      <c r="BE582">
        <v>1</v>
      </c>
    </row>
    <row r="583" spans="1:57" x14ac:dyDescent="0.25">
      <c r="A583">
        <v>581</v>
      </c>
      <c r="B583" s="32" t="s">
        <v>70</v>
      </c>
      <c r="F583" s="32" t="s">
        <v>74</v>
      </c>
      <c r="H583" s="17">
        <v>31</v>
      </c>
      <c r="I583">
        <v>7</v>
      </c>
      <c r="J583">
        <v>60</v>
      </c>
      <c r="K583">
        <v>7</v>
      </c>
      <c r="L583">
        <v>24</v>
      </c>
      <c r="M583" t="s">
        <v>24</v>
      </c>
      <c r="N583">
        <v>1</v>
      </c>
      <c r="S583">
        <v>0</v>
      </c>
      <c r="AB583" t="s">
        <v>44</v>
      </c>
      <c r="AC583" t="s">
        <v>93</v>
      </c>
      <c r="AH583" t="s">
        <v>98</v>
      </c>
      <c r="AM583" t="s">
        <v>133</v>
      </c>
      <c r="AO583">
        <v>6</v>
      </c>
      <c r="AP583">
        <v>3</v>
      </c>
      <c r="AR583">
        <v>5</v>
      </c>
      <c r="AS583" t="s">
        <v>2712</v>
      </c>
      <c r="AT583" t="s">
        <v>136</v>
      </c>
      <c r="AV583">
        <v>7</v>
      </c>
      <c r="AW583" t="s">
        <v>2713</v>
      </c>
      <c r="AX583" t="s">
        <v>2714</v>
      </c>
      <c r="AY583" t="s">
        <v>2715</v>
      </c>
      <c r="AZ583">
        <v>1</v>
      </c>
      <c r="BA583" t="s">
        <v>2715</v>
      </c>
      <c r="BB583">
        <v>1</v>
      </c>
      <c r="BC583">
        <v>1</v>
      </c>
      <c r="BD583">
        <v>1</v>
      </c>
      <c r="BE583">
        <v>1</v>
      </c>
    </row>
    <row r="584" spans="1:57" x14ac:dyDescent="0.25">
      <c r="A584">
        <v>582</v>
      </c>
      <c r="F584" s="32" t="s">
        <v>74</v>
      </c>
      <c r="H584" s="17">
        <v>36</v>
      </c>
      <c r="I584">
        <v>6</v>
      </c>
      <c r="J584">
        <v>0</v>
      </c>
      <c r="K584">
        <v>17</v>
      </c>
      <c r="L584">
        <v>100</v>
      </c>
      <c r="M584" t="s">
        <v>27</v>
      </c>
      <c r="N584">
        <v>0</v>
      </c>
      <c r="O584" t="s">
        <v>117</v>
      </c>
      <c r="Q584" t="s">
        <v>160</v>
      </c>
      <c r="S584">
        <v>1</v>
      </c>
      <c r="U584" t="s">
        <v>2716</v>
      </c>
      <c r="V584" t="s">
        <v>141</v>
      </c>
      <c r="Y584" t="s">
        <v>2717</v>
      </c>
      <c r="Z584">
        <v>10</v>
      </c>
      <c r="AA584" t="s">
        <v>2718</v>
      </c>
      <c r="AB584" t="s">
        <v>44</v>
      </c>
      <c r="AG584" t="s">
        <v>97</v>
      </c>
      <c r="AM584" t="s">
        <v>133</v>
      </c>
      <c r="AO584">
        <v>32</v>
      </c>
      <c r="AQ584">
        <v>8</v>
      </c>
      <c r="AR584">
        <v>480</v>
      </c>
      <c r="AS584" t="s">
        <v>2719</v>
      </c>
      <c r="AT584" t="s">
        <v>126</v>
      </c>
      <c r="AV584">
        <v>10</v>
      </c>
      <c r="AW584" t="s">
        <v>2720</v>
      </c>
      <c r="AX584" t="s">
        <v>2721</v>
      </c>
      <c r="AZ584">
        <v>1</v>
      </c>
      <c r="BB584">
        <v>1</v>
      </c>
      <c r="BC584">
        <v>1</v>
      </c>
      <c r="BD584">
        <v>1</v>
      </c>
      <c r="BE584">
        <v>1</v>
      </c>
    </row>
    <row r="585" spans="1:57" x14ac:dyDescent="0.25">
      <c r="A585">
        <v>583</v>
      </c>
      <c r="B585" s="32" t="s">
        <v>70</v>
      </c>
      <c r="F585" s="32" t="s">
        <v>74</v>
      </c>
      <c r="H585" s="17">
        <v>35</v>
      </c>
      <c r="I585">
        <v>6</v>
      </c>
      <c r="J585">
        <v>40</v>
      </c>
      <c r="K585">
        <v>14</v>
      </c>
      <c r="L585">
        <v>1</v>
      </c>
      <c r="M585" t="s">
        <v>25</v>
      </c>
      <c r="N585">
        <v>1</v>
      </c>
      <c r="S585">
        <v>0</v>
      </c>
      <c r="AB585" t="s">
        <v>46</v>
      </c>
      <c r="AE585" t="s">
        <v>95</v>
      </c>
      <c r="AM585" t="s">
        <v>144</v>
      </c>
      <c r="AO585">
        <v>5</v>
      </c>
      <c r="AP585">
        <v>4</v>
      </c>
      <c r="AR585">
        <v>4</v>
      </c>
      <c r="AS585" t="s">
        <v>2722</v>
      </c>
      <c r="AU585" t="s">
        <v>2723</v>
      </c>
      <c r="AV585">
        <v>10</v>
      </c>
      <c r="AW585" t="s">
        <v>2724</v>
      </c>
      <c r="AX585" t="s">
        <v>2725</v>
      </c>
      <c r="AZ585">
        <v>0</v>
      </c>
      <c r="BB585">
        <v>0</v>
      </c>
      <c r="BC585">
        <v>0</v>
      </c>
      <c r="BD585">
        <v>0</v>
      </c>
      <c r="BE585">
        <v>0</v>
      </c>
    </row>
    <row r="586" spans="1:57" x14ac:dyDescent="0.25">
      <c r="A586">
        <v>584</v>
      </c>
      <c r="F586" s="32" t="s">
        <v>74</v>
      </c>
      <c r="H586" s="17">
        <v>25</v>
      </c>
      <c r="I586">
        <v>8</v>
      </c>
      <c r="J586">
        <v>120</v>
      </c>
      <c r="K586">
        <v>8</v>
      </c>
      <c r="L586">
        <v>10</v>
      </c>
      <c r="M586" t="s">
        <v>26</v>
      </c>
      <c r="N586">
        <v>0</v>
      </c>
      <c r="O586" t="s">
        <v>117</v>
      </c>
      <c r="Q586" t="s">
        <v>130</v>
      </c>
      <c r="S586">
        <v>1</v>
      </c>
      <c r="T586" t="s">
        <v>264</v>
      </c>
      <c r="V586" t="s">
        <v>141</v>
      </c>
      <c r="X586" t="s">
        <v>142</v>
      </c>
      <c r="Z586">
        <v>1</v>
      </c>
      <c r="AB586" t="s">
        <v>44</v>
      </c>
      <c r="AK586" t="s">
        <v>101</v>
      </c>
      <c r="AO586">
        <v>0</v>
      </c>
      <c r="AT586" t="s">
        <v>126</v>
      </c>
      <c r="AV586">
        <v>9</v>
      </c>
      <c r="AW586" t="s">
        <v>2726</v>
      </c>
      <c r="AZ586">
        <v>0</v>
      </c>
      <c r="BB586">
        <v>0</v>
      </c>
      <c r="BC586">
        <v>0</v>
      </c>
      <c r="BD586">
        <v>0</v>
      </c>
      <c r="BE586">
        <v>0</v>
      </c>
    </row>
    <row r="587" spans="1:57" x14ac:dyDescent="0.25">
      <c r="A587">
        <v>585</v>
      </c>
      <c r="B587" s="32" t="s">
        <v>70</v>
      </c>
      <c r="H587" s="17">
        <v>27</v>
      </c>
      <c r="I587">
        <v>8</v>
      </c>
      <c r="J587">
        <v>15</v>
      </c>
      <c r="K587">
        <v>10</v>
      </c>
      <c r="L587">
        <v>12</v>
      </c>
      <c r="M587" t="s">
        <v>26</v>
      </c>
      <c r="N587">
        <v>1</v>
      </c>
      <c r="S587">
        <v>1</v>
      </c>
      <c r="T587" t="s">
        <v>95</v>
      </c>
      <c r="V587" t="s">
        <v>398</v>
      </c>
      <c r="X587" t="s">
        <v>271</v>
      </c>
      <c r="Z587">
        <v>1</v>
      </c>
      <c r="AA587" t="s">
        <v>2727</v>
      </c>
      <c r="AB587" t="s">
        <v>46</v>
      </c>
      <c r="AF587" t="s">
        <v>96</v>
      </c>
      <c r="AM587" t="s">
        <v>144</v>
      </c>
      <c r="AO587">
        <v>6</v>
      </c>
      <c r="AP587">
        <v>6</v>
      </c>
      <c r="AR587">
        <v>6</v>
      </c>
      <c r="AS587" t="s">
        <v>2728</v>
      </c>
      <c r="AT587" t="s">
        <v>136</v>
      </c>
      <c r="AV587">
        <v>10</v>
      </c>
      <c r="AW587" t="s">
        <v>2729</v>
      </c>
      <c r="AX587" t="s">
        <v>280</v>
      </c>
      <c r="AY587" t="s">
        <v>2730</v>
      </c>
      <c r="AZ587">
        <v>1</v>
      </c>
      <c r="BA587" t="s">
        <v>2730</v>
      </c>
      <c r="BB587">
        <v>1</v>
      </c>
      <c r="BC587">
        <v>1</v>
      </c>
      <c r="BD587">
        <v>1</v>
      </c>
      <c r="BE587">
        <v>1</v>
      </c>
    </row>
    <row r="588" spans="1:57" x14ac:dyDescent="0.25">
      <c r="A588">
        <v>586</v>
      </c>
      <c r="B588" s="32" t="s">
        <v>70</v>
      </c>
      <c r="C588" s="32" t="s">
        <v>71</v>
      </c>
      <c r="E588" s="32" t="s">
        <v>73</v>
      </c>
      <c r="F588" s="32" t="s">
        <v>74</v>
      </c>
      <c r="H588" s="17">
        <v>118</v>
      </c>
      <c r="I588">
        <v>8</v>
      </c>
      <c r="J588">
        <v>0</v>
      </c>
      <c r="K588">
        <v>10</v>
      </c>
      <c r="L588">
        <v>15</v>
      </c>
      <c r="M588" t="s">
        <v>25</v>
      </c>
      <c r="N588">
        <v>0</v>
      </c>
      <c r="O588" t="s">
        <v>139</v>
      </c>
      <c r="R588" t="s">
        <v>2731</v>
      </c>
      <c r="S588">
        <v>1</v>
      </c>
      <c r="T588" t="s">
        <v>565</v>
      </c>
      <c r="V588" t="s">
        <v>141</v>
      </c>
      <c r="X588" t="s">
        <v>150</v>
      </c>
      <c r="Z588">
        <v>2</v>
      </c>
      <c r="AB588" t="s">
        <v>44</v>
      </c>
      <c r="AF588" t="s">
        <v>96</v>
      </c>
      <c r="AM588" t="s">
        <v>133</v>
      </c>
      <c r="AO588">
        <v>5</v>
      </c>
      <c r="AP588">
        <v>5</v>
      </c>
      <c r="AR588">
        <v>20</v>
      </c>
      <c r="AS588" t="s">
        <v>2732</v>
      </c>
      <c r="AT588" t="s">
        <v>136</v>
      </c>
      <c r="AV588">
        <v>10</v>
      </c>
      <c r="AW588" t="s">
        <v>2733</v>
      </c>
      <c r="AX588" t="s">
        <v>2734</v>
      </c>
      <c r="AZ588">
        <v>0</v>
      </c>
      <c r="BB588">
        <v>0</v>
      </c>
      <c r="BC588">
        <v>0</v>
      </c>
      <c r="BD588">
        <v>0</v>
      </c>
      <c r="BE588">
        <v>0</v>
      </c>
    </row>
    <row r="589" spans="1:57" x14ac:dyDescent="0.25">
      <c r="A589">
        <v>587</v>
      </c>
      <c r="B589" s="32" t="s">
        <v>70</v>
      </c>
      <c r="H589" s="17">
        <v>53</v>
      </c>
      <c r="I589">
        <v>7</v>
      </c>
      <c r="J589">
        <v>90</v>
      </c>
      <c r="K589">
        <v>9</v>
      </c>
      <c r="L589">
        <v>4</v>
      </c>
      <c r="M589" t="s">
        <v>34</v>
      </c>
      <c r="N589">
        <v>1</v>
      </c>
      <c r="S589">
        <v>1</v>
      </c>
      <c r="T589" t="s">
        <v>1165</v>
      </c>
      <c r="V589" t="s">
        <v>141</v>
      </c>
      <c r="X589" t="s">
        <v>1343</v>
      </c>
      <c r="Z589">
        <v>2</v>
      </c>
      <c r="AA589" t="s">
        <v>2735</v>
      </c>
      <c r="AB589" t="s">
        <v>44</v>
      </c>
      <c r="AG589" t="s">
        <v>97</v>
      </c>
      <c r="AM589" t="s">
        <v>123</v>
      </c>
      <c r="AO589">
        <v>14</v>
      </c>
      <c r="AQ589">
        <v>14</v>
      </c>
      <c r="AR589">
        <v>10</v>
      </c>
      <c r="AS589" t="s">
        <v>2736</v>
      </c>
      <c r="AT589" t="s">
        <v>136</v>
      </c>
      <c r="AV589">
        <v>10</v>
      </c>
      <c r="AW589" t="s">
        <v>2737</v>
      </c>
      <c r="AX589" t="s">
        <v>2738</v>
      </c>
      <c r="AY589" t="s">
        <v>2739</v>
      </c>
      <c r="AZ589">
        <v>1</v>
      </c>
      <c r="BA589" t="s">
        <v>2739</v>
      </c>
      <c r="BB589">
        <v>1</v>
      </c>
      <c r="BC589">
        <v>1</v>
      </c>
      <c r="BD589">
        <v>1</v>
      </c>
      <c r="BE589">
        <v>1</v>
      </c>
    </row>
    <row r="590" spans="1:57" x14ac:dyDescent="0.25">
      <c r="A590">
        <v>588</v>
      </c>
      <c r="B590" s="32" t="s">
        <v>70</v>
      </c>
      <c r="H590" s="17">
        <v>50</v>
      </c>
      <c r="I590">
        <v>4</v>
      </c>
      <c r="J590">
        <v>60</v>
      </c>
      <c r="K590">
        <v>10</v>
      </c>
      <c r="L590">
        <v>15</v>
      </c>
      <c r="M590" t="s">
        <v>29</v>
      </c>
      <c r="N590">
        <v>0</v>
      </c>
      <c r="O590" t="s">
        <v>155</v>
      </c>
      <c r="Q590" t="s">
        <v>130</v>
      </c>
      <c r="S590">
        <v>1</v>
      </c>
      <c r="T590" t="s">
        <v>264</v>
      </c>
      <c r="V590" t="s">
        <v>120</v>
      </c>
      <c r="X590" t="s">
        <v>359</v>
      </c>
      <c r="Z590">
        <v>27</v>
      </c>
      <c r="AA590" t="s">
        <v>2740</v>
      </c>
      <c r="AB590" t="s">
        <v>44</v>
      </c>
      <c r="AF590" t="s">
        <v>96</v>
      </c>
      <c r="AM590" t="s">
        <v>133</v>
      </c>
      <c r="AO590">
        <v>20</v>
      </c>
      <c r="AQ590">
        <v>10</v>
      </c>
      <c r="AR590">
        <v>1000</v>
      </c>
      <c r="AS590" t="s">
        <v>2741</v>
      </c>
      <c r="AU590" t="s">
        <v>2742</v>
      </c>
      <c r="AV590">
        <v>8</v>
      </c>
      <c r="AW590" t="s">
        <v>2743</v>
      </c>
      <c r="AX590" t="s">
        <v>2744</v>
      </c>
      <c r="AY590" t="s">
        <v>2745</v>
      </c>
      <c r="AZ590">
        <v>1</v>
      </c>
      <c r="BA590" t="s">
        <v>2745</v>
      </c>
      <c r="BB590">
        <v>1</v>
      </c>
      <c r="BC590">
        <v>1</v>
      </c>
      <c r="BD590">
        <v>1</v>
      </c>
      <c r="BE590">
        <v>1</v>
      </c>
    </row>
    <row r="591" spans="1:57" ht="409.5" x14ac:dyDescent="0.25">
      <c r="A591">
        <v>589</v>
      </c>
      <c r="B591" s="32" t="s">
        <v>70</v>
      </c>
      <c r="E591" s="32" t="s">
        <v>73</v>
      </c>
      <c r="F591" s="32" t="s">
        <v>74</v>
      </c>
      <c r="H591" s="17">
        <v>27</v>
      </c>
      <c r="I591">
        <v>8</v>
      </c>
      <c r="J591">
        <v>90</v>
      </c>
      <c r="K591">
        <v>11</v>
      </c>
      <c r="L591">
        <v>20</v>
      </c>
      <c r="M591" t="s">
        <v>25</v>
      </c>
      <c r="N591">
        <v>1</v>
      </c>
      <c r="S591">
        <v>1</v>
      </c>
      <c r="T591" t="s">
        <v>264</v>
      </c>
      <c r="V591" t="s">
        <v>141</v>
      </c>
      <c r="X591" t="s">
        <v>150</v>
      </c>
      <c r="Z591">
        <v>2</v>
      </c>
      <c r="AA591" t="s">
        <v>2746</v>
      </c>
      <c r="AB591" t="s">
        <v>46</v>
      </c>
      <c r="AK591" t="s">
        <v>101</v>
      </c>
      <c r="AO591">
        <v>0</v>
      </c>
      <c r="AT591" t="s">
        <v>393</v>
      </c>
      <c r="AV591">
        <v>10</v>
      </c>
      <c r="AW591" t="s">
        <v>2747</v>
      </c>
      <c r="AX591" s="16" t="s">
        <v>2748</v>
      </c>
      <c r="AY591" t="s">
        <v>2749</v>
      </c>
      <c r="AZ591">
        <v>1</v>
      </c>
      <c r="BA591" t="s">
        <v>2749</v>
      </c>
      <c r="BB591">
        <v>1</v>
      </c>
      <c r="BC591">
        <v>1</v>
      </c>
      <c r="BD591">
        <v>1</v>
      </c>
      <c r="BE591">
        <v>1</v>
      </c>
    </row>
    <row r="592" spans="1:57" x14ac:dyDescent="0.25">
      <c r="A592">
        <v>590</v>
      </c>
      <c r="C592" s="32" t="s">
        <v>71</v>
      </c>
      <c r="H592" s="17">
        <v>47</v>
      </c>
      <c r="I592">
        <v>6</v>
      </c>
      <c r="J592">
        <v>21</v>
      </c>
      <c r="K592">
        <v>12</v>
      </c>
      <c r="L592">
        <v>20</v>
      </c>
      <c r="M592" t="s">
        <v>28</v>
      </c>
      <c r="N592">
        <v>0</v>
      </c>
      <c r="O592" t="s">
        <v>117</v>
      </c>
      <c r="Q592" t="s">
        <v>156</v>
      </c>
      <c r="S592">
        <v>1</v>
      </c>
      <c r="T592" t="s">
        <v>148</v>
      </c>
      <c r="V592" t="s">
        <v>141</v>
      </c>
      <c r="X592" t="s">
        <v>694</v>
      </c>
      <c r="Z592">
        <v>15</v>
      </c>
      <c r="AA592" t="s">
        <v>2750</v>
      </c>
      <c r="AB592" t="s">
        <v>44</v>
      </c>
      <c r="AF592" t="s">
        <v>96</v>
      </c>
      <c r="AM592" t="s">
        <v>133</v>
      </c>
      <c r="AO592">
        <v>3</v>
      </c>
      <c r="AQ592">
        <v>10</v>
      </c>
      <c r="AR592">
        <v>10</v>
      </c>
      <c r="AS592" t="s">
        <v>2751</v>
      </c>
      <c r="AT592" t="s">
        <v>136</v>
      </c>
      <c r="AV592">
        <v>9</v>
      </c>
      <c r="AW592" t="s">
        <v>2752</v>
      </c>
      <c r="AX592" t="s">
        <v>2753</v>
      </c>
      <c r="AY592" t="s">
        <v>2754</v>
      </c>
      <c r="AZ592">
        <v>0</v>
      </c>
      <c r="BA592" t="s">
        <v>2754</v>
      </c>
      <c r="BB592">
        <v>0</v>
      </c>
      <c r="BC592">
        <v>0</v>
      </c>
      <c r="BD592">
        <v>0</v>
      </c>
      <c r="BE592">
        <v>0</v>
      </c>
    </row>
    <row r="593" spans="1:57" x14ac:dyDescent="0.25">
      <c r="A593">
        <v>591</v>
      </c>
      <c r="B593" s="32" t="s">
        <v>70</v>
      </c>
      <c r="F593" s="32" t="s">
        <v>74</v>
      </c>
      <c r="H593" s="17">
        <v>44</v>
      </c>
      <c r="I593">
        <v>8</v>
      </c>
      <c r="J593">
        <v>20</v>
      </c>
      <c r="K593">
        <v>14</v>
      </c>
      <c r="L593">
        <v>1</v>
      </c>
      <c r="M593" t="s">
        <v>34</v>
      </c>
      <c r="N593">
        <v>1</v>
      </c>
      <c r="S593">
        <v>1</v>
      </c>
      <c r="T593" t="s">
        <v>264</v>
      </c>
      <c r="V593" t="s">
        <v>141</v>
      </c>
      <c r="X593" t="s">
        <v>694</v>
      </c>
      <c r="Z593">
        <v>20</v>
      </c>
      <c r="AA593" t="s">
        <v>2755</v>
      </c>
      <c r="AB593" t="s">
        <v>46</v>
      </c>
      <c r="AH593" t="s">
        <v>98</v>
      </c>
      <c r="AM593" t="s">
        <v>123</v>
      </c>
      <c r="AO593">
        <v>2</v>
      </c>
      <c r="AP593">
        <v>6</v>
      </c>
      <c r="AR593">
        <v>40</v>
      </c>
      <c r="AS593" t="s">
        <v>2756</v>
      </c>
      <c r="AT593" t="s">
        <v>136</v>
      </c>
      <c r="AV593">
        <v>8</v>
      </c>
      <c r="AW593" t="s">
        <v>2757</v>
      </c>
      <c r="AX593" t="s">
        <v>2758</v>
      </c>
      <c r="AZ593">
        <v>1</v>
      </c>
      <c r="BB593">
        <v>1</v>
      </c>
      <c r="BC593">
        <v>1</v>
      </c>
      <c r="BD593">
        <v>1</v>
      </c>
      <c r="BE593">
        <v>1</v>
      </c>
    </row>
    <row r="594" spans="1:57" x14ac:dyDescent="0.25">
      <c r="A594">
        <v>592</v>
      </c>
      <c r="B594" s="32" t="s">
        <v>70</v>
      </c>
      <c r="C594" s="32" t="s">
        <v>71</v>
      </c>
      <c r="H594" s="17">
        <v>31</v>
      </c>
      <c r="I594">
        <v>7</v>
      </c>
      <c r="J594">
        <v>60</v>
      </c>
      <c r="K594">
        <v>10</v>
      </c>
      <c r="L594">
        <v>40</v>
      </c>
      <c r="M594" t="s">
        <v>30</v>
      </c>
      <c r="N594">
        <v>1</v>
      </c>
      <c r="S594">
        <v>1</v>
      </c>
      <c r="T594" t="s">
        <v>264</v>
      </c>
      <c r="V594" t="s">
        <v>120</v>
      </c>
      <c r="X594" t="s">
        <v>150</v>
      </c>
      <c r="Z594">
        <v>6</v>
      </c>
      <c r="AA594" t="s">
        <v>2759</v>
      </c>
      <c r="AB594" t="s">
        <v>46</v>
      </c>
      <c r="AH594" t="s">
        <v>98</v>
      </c>
      <c r="AM594" t="s">
        <v>133</v>
      </c>
      <c r="AO594">
        <v>6</v>
      </c>
      <c r="AP594">
        <v>6</v>
      </c>
      <c r="AR594">
        <v>6</v>
      </c>
      <c r="AS594" t="s">
        <v>2760</v>
      </c>
      <c r="AT594" t="s">
        <v>136</v>
      </c>
      <c r="AV594">
        <v>10</v>
      </c>
      <c r="AW594" t="s">
        <v>2761</v>
      </c>
      <c r="AX594" t="s">
        <v>2762</v>
      </c>
      <c r="AY594" t="s">
        <v>2763</v>
      </c>
      <c r="AZ594">
        <v>1</v>
      </c>
      <c r="BA594" t="s">
        <v>2763</v>
      </c>
      <c r="BB594">
        <v>1</v>
      </c>
      <c r="BC594">
        <v>1</v>
      </c>
      <c r="BD594">
        <v>1</v>
      </c>
      <c r="BE594">
        <v>1</v>
      </c>
    </row>
    <row r="595" spans="1:57" x14ac:dyDescent="0.25">
      <c r="A595">
        <v>593</v>
      </c>
      <c r="C595" s="32" t="s">
        <v>71</v>
      </c>
      <c r="H595" s="17">
        <v>49</v>
      </c>
      <c r="I595">
        <v>6</v>
      </c>
      <c r="J595">
        <v>240</v>
      </c>
      <c r="K595">
        <v>8</v>
      </c>
      <c r="L595">
        <v>12</v>
      </c>
      <c r="M595" t="s">
        <v>33</v>
      </c>
      <c r="N595">
        <v>1</v>
      </c>
      <c r="S595">
        <v>1</v>
      </c>
      <c r="T595" t="s">
        <v>264</v>
      </c>
      <c r="V595" t="s">
        <v>120</v>
      </c>
      <c r="Y595" t="s">
        <v>2764</v>
      </c>
      <c r="Z595">
        <v>20</v>
      </c>
      <c r="AA595" t="s">
        <v>2765</v>
      </c>
      <c r="AB595" t="s">
        <v>47</v>
      </c>
      <c r="AH595" t="s">
        <v>98</v>
      </c>
      <c r="AL595" t="s">
        <v>2766</v>
      </c>
      <c r="AM595" t="s">
        <v>123</v>
      </c>
      <c r="AO595">
        <v>10</v>
      </c>
      <c r="AQ595">
        <v>30</v>
      </c>
      <c r="AR595">
        <v>20</v>
      </c>
      <c r="AS595" t="s">
        <v>2767</v>
      </c>
      <c r="AT595" t="s">
        <v>136</v>
      </c>
      <c r="AV595">
        <v>10</v>
      </c>
      <c r="AW595" t="s">
        <v>2768</v>
      </c>
      <c r="AX595" t="s">
        <v>2769</v>
      </c>
      <c r="AY595" t="s">
        <v>2770</v>
      </c>
      <c r="AZ595">
        <v>1</v>
      </c>
      <c r="BA595" t="s">
        <v>2770</v>
      </c>
      <c r="BB595">
        <v>1</v>
      </c>
      <c r="BC595">
        <v>1</v>
      </c>
      <c r="BD595">
        <v>1</v>
      </c>
      <c r="BE595">
        <v>1</v>
      </c>
    </row>
    <row r="596" spans="1:57" x14ac:dyDescent="0.25">
      <c r="A596">
        <v>594</v>
      </c>
      <c r="F596" s="32" t="s">
        <v>74</v>
      </c>
      <c r="H596" s="17">
        <v>34</v>
      </c>
      <c r="I596">
        <v>8</v>
      </c>
      <c r="J596">
        <v>30</v>
      </c>
      <c r="K596">
        <v>10</v>
      </c>
      <c r="L596">
        <v>30</v>
      </c>
      <c r="M596" t="s">
        <v>31</v>
      </c>
      <c r="N596">
        <v>1</v>
      </c>
      <c r="S596">
        <v>1</v>
      </c>
      <c r="T596" t="s">
        <v>264</v>
      </c>
      <c r="V596" t="s">
        <v>167</v>
      </c>
      <c r="X596" t="s">
        <v>150</v>
      </c>
      <c r="Z596">
        <v>12</v>
      </c>
      <c r="AA596" t="s">
        <v>2771</v>
      </c>
      <c r="AB596" t="s">
        <v>46</v>
      </c>
      <c r="AH596" t="s">
        <v>98</v>
      </c>
      <c r="AN596" t="s">
        <v>2772</v>
      </c>
      <c r="AO596">
        <v>3</v>
      </c>
      <c r="AP596">
        <v>3</v>
      </c>
      <c r="AR596">
        <v>6</v>
      </c>
      <c r="AS596" t="s">
        <v>2773</v>
      </c>
      <c r="AT596" t="s">
        <v>136</v>
      </c>
      <c r="AV596">
        <v>8</v>
      </c>
      <c r="AW596" t="s">
        <v>2774</v>
      </c>
      <c r="AX596" t="s">
        <v>2775</v>
      </c>
      <c r="AY596" t="s">
        <v>653</v>
      </c>
      <c r="AZ596">
        <v>1</v>
      </c>
      <c r="BA596" t="s">
        <v>653</v>
      </c>
      <c r="BB596">
        <v>1</v>
      </c>
      <c r="BC596">
        <v>1</v>
      </c>
      <c r="BD596">
        <v>1</v>
      </c>
      <c r="BE596">
        <v>1</v>
      </c>
    </row>
    <row r="597" spans="1:57" x14ac:dyDescent="0.25">
      <c r="A597">
        <v>595</v>
      </c>
      <c r="B597" s="32" t="s">
        <v>70</v>
      </c>
      <c r="D597" s="32" t="s">
        <v>72</v>
      </c>
      <c r="H597" s="17">
        <v>22</v>
      </c>
      <c r="I597">
        <v>6</v>
      </c>
      <c r="J597">
        <v>40</v>
      </c>
      <c r="K597">
        <v>8</v>
      </c>
      <c r="L597">
        <v>2</v>
      </c>
      <c r="M597" t="s">
        <v>32</v>
      </c>
      <c r="N597">
        <v>0</v>
      </c>
      <c r="O597" t="s">
        <v>117</v>
      </c>
      <c r="Q597" t="s">
        <v>156</v>
      </c>
      <c r="S597">
        <v>1</v>
      </c>
      <c r="T597" t="s">
        <v>95</v>
      </c>
      <c r="V597" t="s">
        <v>167</v>
      </c>
      <c r="X597" t="s">
        <v>150</v>
      </c>
      <c r="Z597">
        <v>1</v>
      </c>
      <c r="AA597" t="s">
        <v>2776</v>
      </c>
      <c r="AB597" t="s">
        <v>44</v>
      </c>
      <c r="AD597" t="s">
        <v>94</v>
      </c>
      <c r="AM597" t="s">
        <v>133</v>
      </c>
      <c r="AO597">
        <v>30</v>
      </c>
      <c r="AQ597">
        <v>15</v>
      </c>
      <c r="AR597">
        <v>10</v>
      </c>
      <c r="AS597" t="s">
        <v>2777</v>
      </c>
      <c r="AT597" t="s">
        <v>136</v>
      </c>
      <c r="AV597">
        <v>10</v>
      </c>
      <c r="AW597" t="s">
        <v>2778</v>
      </c>
      <c r="AX597" t="s">
        <v>2779</v>
      </c>
      <c r="AY597" t="s">
        <v>2780</v>
      </c>
      <c r="AZ597">
        <v>1</v>
      </c>
      <c r="BA597" t="s">
        <v>2780</v>
      </c>
      <c r="BB597">
        <v>1</v>
      </c>
      <c r="BC597">
        <v>1</v>
      </c>
      <c r="BD597">
        <v>1</v>
      </c>
      <c r="BE597">
        <v>1</v>
      </c>
    </row>
    <row r="598" spans="1:57" x14ac:dyDescent="0.25">
      <c r="A598">
        <v>596</v>
      </c>
      <c r="B598" s="32" t="s">
        <v>70</v>
      </c>
      <c r="E598" s="32" t="s">
        <v>73</v>
      </c>
      <c r="F598" s="32" t="s">
        <v>74</v>
      </c>
      <c r="H598" s="17">
        <v>23</v>
      </c>
      <c r="I598">
        <v>9</v>
      </c>
      <c r="J598">
        <v>30</v>
      </c>
      <c r="K598">
        <v>13</v>
      </c>
      <c r="L598">
        <v>25</v>
      </c>
      <c r="M598" t="s">
        <v>23</v>
      </c>
      <c r="N598">
        <v>1</v>
      </c>
      <c r="S598">
        <v>0</v>
      </c>
      <c r="AB598" t="s">
        <v>45</v>
      </c>
      <c r="AF598" t="s">
        <v>96</v>
      </c>
      <c r="AM598" t="s">
        <v>144</v>
      </c>
      <c r="AO598">
        <v>6</v>
      </c>
      <c r="AP598">
        <v>3</v>
      </c>
      <c r="AR598">
        <v>4</v>
      </c>
      <c r="AS598" t="s">
        <v>2781</v>
      </c>
      <c r="AT598" t="s">
        <v>136</v>
      </c>
      <c r="AV598">
        <v>9</v>
      </c>
      <c r="AW598" t="s">
        <v>2782</v>
      </c>
      <c r="AX598" t="s">
        <v>474</v>
      </c>
      <c r="AY598" t="s">
        <v>367</v>
      </c>
      <c r="AZ598">
        <v>1</v>
      </c>
      <c r="BA598" t="s">
        <v>367</v>
      </c>
      <c r="BB598">
        <v>1</v>
      </c>
      <c r="BC598">
        <v>1</v>
      </c>
      <c r="BD598">
        <v>1</v>
      </c>
      <c r="BE598">
        <v>1</v>
      </c>
    </row>
    <row r="599" spans="1:57" x14ac:dyDescent="0.25">
      <c r="A599">
        <v>597</v>
      </c>
      <c r="B599" s="32" t="s">
        <v>70</v>
      </c>
      <c r="H599" s="17">
        <v>25</v>
      </c>
      <c r="I599">
        <v>7</v>
      </c>
      <c r="J599">
        <v>15</v>
      </c>
      <c r="K599">
        <v>6</v>
      </c>
      <c r="L599">
        <v>24</v>
      </c>
      <c r="M599" t="s">
        <v>33</v>
      </c>
      <c r="N599">
        <v>1</v>
      </c>
      <c r="S599">
        <v>1</v>
      </c>
      <c r="T599" t="s">
        <v>200</v>
      </c>
      <c r="V599" t="s">
        <v>149</v>
      </c>
      <c r="X599" t="s">
        <v>142</v>
      </c>
      <c r="Z599">
        <v>1</v>
      </c>
      <c r="AA599" t="s">
        <v>2783</v>
      </c>
      <c r="AB599" t="s">
        <v>44</v>
      </c>
      <c r="AH599" t="s">
        <v>98</v>
      </c>
      <c r="AM599" t="s">
        <v>123</v>
      </c>
      <c r="AO599">
        <v>3</v>
      </c>
      <c r="AP599">
        <v>4</v>
      </c>
      <c r="AR599">
        <v>5</v>
      </c>
      <c r="AS599" t="s">
        <v>2784</v>
      </c>
      <c r="AT599" t="s">
        <v>136</v>
      </c>
      <c r="AV599">
        <v>8</v>
      </c>
      <c r="AW599" t="s">
        <v>2785</v>
      </c>
      <c r="AX599" t="s">
        <v>2786</v>
      </c>
      <c r="AY599" t="s">
        <v>2787</v>
      </c>
      <c r="AZ599">
        <v>1</v>
      </c>
      <c r="BA599" t="s">
        <v>2787</v>
      </c>
      <c r="BB599">
        <v>1</v>
      </c>
      <c r="BC599">
        <v>1</v>
      </c>
      <c r="BD599">
        <v>1</v>
      </c>
      <c r="BE599">
        <v>1</v>
      </c>
    </row>
    <row r="600" spans="1:57" x14ac:dyDescent="0.25">
      <c r="A600">
        <v>598</v>
      </c>
      <c r="C600" s="32" t="s">
        <v>71</v>
      </c>
      <c r="E600" s="32" t="s">
        <v>73</v>
      </c>
      <c r="F600" s="32" t="s">
        <v>74</v>
      </c>
      <c r="H600" s="17">
        <v>34</v>
      </c>
      <c r="I600">
        <v>6</v>
      </c>
      <c r="J600">
        <v>2</v>
      </c>
      <c r="K600">
        <v>11</v>
      </c>
      <c r="L600">
        <v>10</v>
      </c>
      <c r="M600" t="s">
        <v>24</v>
      </c>
      <c r="N600">
        <v>1</v>
      </c>
      <c r="S600">
        <v>1</v>
      </c>
      <c r="T600" t="s">
        <v>511</v>
      </c>
      <c r="V600" t="s">
        <v>141</v>
      </c>
      <c r="Y600" t="s">
        <v>2788</v>
      </c>
      <c r="Z600">
        <v>10</v>
      </c>
      <c r="AA600" t="s">
        <v>2789</v>
      </c>
      <c r="AB600" t="s">
        <v>46</v>
      </c>
      <c r="AE600" t="s">
        <v>95</v>
      </c>
      <c r="AF600" t="s">
        <v>96</v>
      </c>
      <c r="AM600" t="s">
        <v>133</v>
      </c>
      <c r="AO600">
        <v>4</v>
      </c>
      <c r="AQ600" s="34">
        <v>0.27083333333333331</v>
      </c>
      <c r="AR600">
        <v>60</v>
      </c>
      <c r="AS600" t="s">
        <v>2790</v>
      </c>
      <c r="AT600" t="s">
        <v>136</v>
      </c>
      <c r="AV600">
        <v>10</v>
      </c>
      <c r="AW600" t="s">
        <v>2791</v>
      </c>
      <c r="AX600" t="s">
        <v>2792</v>
      </c>
      <c r="AY600" t="s">
        <v>193</v>
      </c>
      <c r="AZ600">
        <v>1</v>
      </c>
      <c r="BA600" t="s">
        <v>193</v>
      </c>
      <c r="BB600">
        <v>1</v>
      </c>
      <c r="BC600">
        <v>1</v>
      </c>
      <c r="BD600">
        <v>1</v>
      </c>
      <c r="BE600">
        <v>1</v>
      </c>
    </row>
    <row r="601" spans="1:57" x14ac:dyDescent="0.25">
      <c r="A601">
        <v>599</v>
      </c>
      <c r="B601" s="32" t="s">
        <v>70</v>
      </c>
      <c r="C601" s="32" t="s">
        <v>71</v>
      </c>
      <c r="F601" s="32" t="s">
        <v>74</v>
      </c>
      <c r="H601" s="17">
        <v>27</v>
      </c>
      <c r="I601">
        <v>6</v>
      </c>
      <c r="J601">
        <v>150</v>
      </c>
      <c r="L601">
        <v>20</v>
      </c>
      <c r="M601" t="s">
        <v>26</v>
      </c>
      <c r="N601">
        <v>1</v>
      </c>
      <c r="S601">
        <v>1</v>
      </c>
      <c r="T601" t="s">
        <v>95</v>
      </c>
      <c r="V601" t="s">
        <v>141</v>
      </c>
      <c r="X601" t="s">
        <v>359</v>
      </c>
      <c r="Z601">
        <v>2</v>
      </c>
      <c r="AB601" t="s">
        <v>46</v>
      </c>
      <c r="AH601" t="s">
        <v>98</v>
      </c>
      <c r="AM601" t="s">
        <v>123</v>
      </c>
      <c r="AO601">
        <v>6</v>
      </c>
      <c r="AP601">
        <v>5</v>
      </c>
      <c r="AR601">
        <v>5</v>
      </c>
      <c r="AS601" t="s">
        <v>2793</v>
      </c>
      <c r="AT601" t="s">
        <v>126</v>
      </c>
      <c r="AV601">
        <v>10</v>
      </c>
      <c r="AW601" t="s">
        <v>2794</v>
      </c>
      <c r="AX601" t="s">
        <v>2795</v>
      </c>
      <c r="AZ601">
        <v>0</v>
      </c>
      <c r="BB601">
        <v>0</v>
      </c>
      <c r="BC601">
        <v>0</v>
      </c>
      <c r="BD601">
        <v>0</v>
      </c>
      <c r="BE601">
        <v>0</v>
      </c>
    </row>
    <row r="602" spans="1:57" x14ac:dyDescent="0.25">
      <c r="A602">
        <v>600</v>
      </c>
      <c r="B602" s="32" t="s">
        <v>70</v>
      </c>
      <c r="E602" s="32" t="s">
        <v>73</v>
      </c>
      <c r="F602" s="32" t="s">
        <v>74</v>
      </c>
      <c r="H602" s="17">
        <v>31</v>
      </c>
      <c r="I602">
        <v>6</v>
      </c>
      <c r="J602">
        <v>2</v>
      </c>
      <c r="K602">
        <v>10</v>
      </c>
      <c r="L602">
        <v>8</v>
      </c>
      <c r="M602" t="s">
        <v>34</v>
      </c>
      <c r="N602">
        <v>1</v>
      </c>
      <c r="S602">
        <v>1</v>
      </c>
      <c r="T602" t="s">
        <v>140</v>
      </c>
      <c r="V602" t="s">
        <v>120</v>
      </c>
      <c r="X602" t="s">
        <v>281</v>
      </c>
      <c r="Z602">
        <v>10</v>
      </c>
      <c r="AA602" t="s">
        <v>2796</v>
      </c>
      <c r="AB602" t="s">
        <v>46</v>
      </c>
      <c r="AK602" t="s">
        <v>101</v>
      </c>
      <c r="AO602">
        <v>0</v>
      </c>
      <c r="AT602" t="s">
        <v>424</v>
      </c>
      <c r="AV602">
        <v>10</v>
      </c>
      <c r="AW602" t="s">
        <v>2797</v>
      </c>
      <c r="AX602" t="s">
        <v>100</v>
      </c>
      <c r="AY602" t="s">
        <v>340</v>
      </c>
      <c r="AZ602">
        <v>1</v>
      </c>
      <c r="BA602" t="s">
        <v>340</v>
      </c>
      <c r="BB602">
        <v>1</v>
      </c>
      <c r="BC602">
        <v>1</v>
      </c>
      <c r="BD602">
        <v>1</v>
      </c>
      <c r="BE602">
        <v>1</v>
      </c>
    </row>
    <row r="603" spans="1:57" x14ac:dyDescent="0.25">
      <c r="A603">
        <v>601</v>
      </c>
      <c r="D603" s="32" t="s">
        <v>72</v>
      </c>
      <c r="H603" s="17">
        <v>23</v>
      </c>
      <c r="I603">
        <v>7</v>
      </c>
      <c r="J603">
        <v>40</v>
      </c>
      <c r="K603">
        <v>5</v>
      </c>
      <c r="L603">
        <v>4</v>
      </c>
      <c r="M603" t="s">
        <v>28</v>
      </c>
      <c r="N603">
        <v>1</v>
      </c>
      <c r="S603">
        <v>0</v>
      </c>
      <c r="AB603" t="s">
        <v>44</v>
      </c>
      <c r="AF603" t="s">
        <v>96</v>
      </c>
      <c r="AM603" t="s">
        <v>133</v>
      </c>
      <c r="AO603">
        <v>5</v>
      </c>
      <c r="AP603">
        <v>4</v>
      </c>
      <c r="AR603">
        <v>15</v>
      </c>
      <c r="AS603" t="s">
        <v>2798</v>
      </c>
      <c r="AT603" t="s">
        <v>136</v>
      </c>
      <c r="AV603">
        <v>9</v>
      </c>
      <c r="AW603" t="s">
        <v>2799</v>
      </c>
      <c r="AX603" t="s">
        <v>2800</v>
      </c>
      <c r="AZ603">
        <v>1</v>
      </c>
      <c r="BB603">
        <v>1</v>
      </c>
      <c r="BC603">
        <v>1</v>
      </c>
      <c r="BD603">
        <v>1</v>
      </c>
      <c r="BE603">
        <v>1</v>
      </c>
    </row>
    <row r="604" spans="1:57" x14ac:dyDescent="0.25">
      <c r="A604">
        <v>602</v>
      </c>
      <c r="B604" s="32" t="s">
        <v>70</v>
      </c>
      <c r="E604" s="32" t="s">
        <v>73</v>
      </c>
      <c r="F604" s="32" t="s">
        <v>74</v>
      </c>
      <c r="H604" s="17">
        <v>42</v>
      </c>
      <c r="I604">
        <v>5</v>
      </c>
      <c r="J604">
        <v>90</v>
      </c>
      <c r="K604">
        <v>16</v>
      </c>
      <c r="L604">
        <v>2</v>
      </c>
      <c r="M604" t="s">
        <v>33</v>
      </c>
      <c r="N604">
        <v>0</v>
      </c>
      <c r="O604" t="s">
        <v>129</v>
      </c>
      <c r="R604" t="s">
        <v>2801</v>
      </c>
      <c r="S604">
        <v>1</v>
      </c>
      <c r="T604" t="s">
        <v>264</v>
      </c>
      <c r="V604" t="s">
        <v>120</v>
      </c>
      <c r="X604" t="s">
        <v>162</v>
      </c>
      <c r="Z604">
        <v>5</v>
      </c>
      <c r="AA604" t="s">
        <v>2802</v>
      </c>
      <c r="AB604" t="s">
        <v>44</v>
      </c>
      <c r="AH604" t="s">
        <v>98</v>
      </c>
      <c r="AM604" t="s">
        <v>123</v>
      </c>
      <c r="AO604">
        <v>4</v>
      </c>
      <c r="AP604">
        <v>6</v>
      </c>
      <c r="AR604">
        <v>12</v>
      </c>
      <c r="AS604" t="s">
        <v>2803</v>
      </c>
      <c r="AT604" t="s">
        <v>136</v>
      </c>
      <c r="AV604">
        <v>8</v>
      </c>
      <c r="AW604" t="s">
        <v>2804</v>
      </c>
      <c r="AX604" t="s">
        <v>248</v>
      </c>
      <c r="AY604" t="s">
        <v>2805</v>
      </c>
      <c r="AZ604">
        <v>0</v>
      </c>
      <c r="BA604" t="s">
        <v>2805</v>
      </c>
      <c r="BB604">
        <v>0</v>
      </c>
      <c r="BC604">
        <v>0</v>
      </c>
      <c r="BD604">
        <v>0</v>
      </c>
      <c r="BE604">
        <v>0</v>
      </c>
    </row>
    <row r="605" spans="1:57" x14ac:dyDescent="0.25">
      <c r="A605">
        <v>603</v>
      </c>
      <c r="B605" s="32" t="s">
        <v>70</v>
      </c>
      <c r="C605" s="32" t="s">
        <v>71</v>
      </c>
      <c r="E605" s="32" t="s">
        <v>73</v>
      </c>
      <c r="F605" s="32" t="s">
        <v>74</v>
      </c>
      <c r="H605" s="17">
        <v>118</v>
      </c>
      <c r="I605">
        <v>6</v>
      </c>
      <c r="J605">
        <v>20</v>
      </c>
      <c r="K605">
        <v>13</v>
      </c>
      <c r="L605">
        <v>3</v>
      </c>
      <c r="M605" t="s">
        <v>28</v>
      </c>
      <c r="N605">
        <v>0</v>
      </c>
      <c r="O605" t="s">
        <v>129</v>
      </c>
      <c r="Q605" t="s">
        <v>118</v>
      </c>
      <c r="S605">
        <v>1</v>
      </c>
      <c r="T605" t="s">
        <v>264</v>
      </c>
      <c r="W605" t="s">
        <v>2806</v>
      </c>
      <c r="X605" t="s">
        <v>465</v>
      </c>
      <c r="Z605">
        <v>13</v>
      </c>
      <c r="AA605" t="s">
        <v>2807</v>
      </c>
      <c r="AB605" t="s">
        <v>44</v>
      </c>
      <c r="AH605" t="s">
        <v>98</v>
      </c>
      <c r="AM605" t="s">
        <v>123</v>
      </c>
      <c r="AO605">
        <v>2</v>
      </c>
      <c r="AP605">
        <v>3</v>
      </c>
      <c r="AR605">
        <v>4</v>
      </c>
      <c r="AS605" t="s">
        <v>2808</v>
      </c>
      <c r="AT605" t="s">
        <v>136</v>
      </c>
      <c r="AV605">
        <v>10</v>
      </c>
      <c r="AW605" t="s">
        <v>1168</v>
      </c>
      <c r="AZ605">
        <v>0</v>
      </c>
      <c r="BB605">
        <v>0</v>
      </c>
      <c r="BC605">
        <v>0</v>
      </c>
      <c r="BD605">
        <v>0</v>
      </c>
      <c r="BE605">
        <v>0</v>
      </c>
    </row>
    <row r="606" spans="1:57" x14ac:dyDescent="0.25">
      <c r="A606">
        <v>604</v>
      </c>
      <c r="C606" s="32" t="s">
        <v>71</v>
      </c>
      <c r="H606" s="17">
        <v>26</v>
      </c>
      <c r="I606">
        <v>7</v>
      </c>
      <c r="J606">
        <v>0</v>
      </c>
      <c r="K606">
        <v>6</v>
      </c>
      <c r="L606">
        <v>5</v>
      </c>
      <c r="M606" t="s">
        <v>25</v>
      </c>
      <c r="N606">
        <v>1</v>
      </c>
      <c r="S606">
        <v>0</v>
      </c>
      <c r="AB606" t="s">
        <v>46</v>
      </c>
      <c r="AE606" t="s">
        <v>95</v>
      </c>
      <c r="AM606" t="s">
        <v>133</v>
      </c>
      <c r="AO606">
        <v>5</v>
      </c>
      <c r="AP606">
        <v>4</v>
      </c>
      <c r="AR606">
        <v>12</v>
      </c>
      <c r="AS606" t="s">
        <v>2809</v>
      </c>
      <c r="AT606" t="s">
        <v>126</v>
      </c>
      <c r="AV606">
        <v>8</v>
      </c>
      <c r="AW606" t="s">
        <v>2810</v>
      </c>
      <c r="AZ606">
        <v>0</v>
      </c>
      <c r="BB606">
        <v>0</v>
      </c>
      <c r="BC606">
        <v>0</v>
      </c>
      <c r="BD606">
        <v>0</v>
      </c>
      <c r="BE606">
        <v>0</v>
      </c>
    </row>
    <row r="607" spans="1:57" x14ac:dyDescent="0.25">
      <c r="A607">
        <v>605</v>
      </c>
      <c r="B607" s="32" t="s">
        <v>70</v>
      </c>
      <c r="C607" s="32" t="s">
        <v>71</v>
      </c>
      <c r="F607" s="32" t="s">
        <v>74</v>
      </c>
      <c r="H607" s="17">
        <v>34</v>
      </c>
      <c r="I607">
        <v>7</v>
      </c>
      <c r="J607">
        <v>0</v>
      </c>
      <c r="K607">
        <v>7</v>
      </c>
      <c r="L607">
        <v>12</v>
      </c>
      <c r="M607" t="s">
        <v>33</v>
      </c>
      <c r="N607">
        <v>1</v>
      </c>
      <c r="S607">
        <v>0</v>
      </c>
      <c r="AB607" t="s">
        <v>46</v>
      </c>
      <c r="AF607" t="s">
        <v>96</v>
      </c>
      <c r="AM607" t="s">
        <v>599</v>
      </c>
      <c r="AO607">
        <v>6</v>
      </c>
      <c r="AP607">
        <v>6</v>
      </c>
      <c r="AR607">
        <v>100</v>
      </c>
      <c r="AS607" t="s">
        <v>921</v>
      </c>
      <c r="AU607" t="s">
        <v>2811</v>
      </c>
      <c r="AV607">
        <v>10</v>
      </c>
      <c r="AW607" t="s">
        <v>2812</v>
      </c>
      <c r="AX607" t="s">
        <v>2813</v>
      </c>
      <c r="AY607" t="s">
        <v>2814</v>
      </c>
      <c r="AZ607">
        <v>1</v>
      </c>
      <c r="BA607" t="s">
        <v>2814</v>
      </c>
      <c r="BB607">
        <v>1</v>
      </c>
      <c r="BC607">
        <v>1</v>
      </c>
      <c r="BD607">
        <v>1</v>
      </c>
      <c r="BE607">
        <v>1</v>
      </c>
    </row>
    <row r="608" spans="1:57" x14ac:dyDescent="0.25">
      <c r="A608">
        <v>606</v>
      </c>
      <c r="C608" s="32" t="s">
        <v>71</v>
      </c>
      <c r="E608" s="32" t="s">
        <v>73</v>
      </c>
      <c r="F608" s="32" t="s">
        <v>74</v>
      </c>
      <c r="H608" s="17">
        <v>27</v>
      </c>
      <c r="I608">
        <v>6</v>
      </c>
      <c r="J608">
        <v>60</v>
      </c>
      <c r="K608">
        <v>9</v>
      </c>
      <c r="L608">
        <v>10</v>
      </c>
      <c r="M608" t="s">
        <v>34</v>
      </c>
      <c r="N608">
        <v>0</v>
      </c>
      <c r="O608" t="s">
        <v>188</v>
      </c>
      <c r="Q608" t="s">
        <v>118</v>
      </c>
      <c r="S608">
        <v>1</v>
      </c>
      <c r="T608" t="s">
        <v>208</v>
      </c>
      <c r="V608" t="s">
        <v>141</v>
      </c>
      <c r="X608" t="s">
        <v>150</v>
      </c>
      <c r="Z608">
        <v>1</v>
      </c>
      <c r="AA608" t="s">
        <v>2815</v>
      </c>
      <c r="AB608" t="s">
        <v>44</v>
      </c>
      <c r="AH608" t="s">
        <v>98</v>
      </c>
      <c r="AM608" t="s">
        <v>123</v>
      </c>
      <c r="AO608">
        <v>6</v>
      </c>
      <c r="AP608">
        <v>6</v>
      </c>
      <c r="AR608">
        <v>10</v>
      </c>
      <c r="AS608" t="s">
        <v>2816</v>
      </c>
      <c r="AT608" t="s">
        <v>136</v>
      </c>
      <c r="AV608">
        <v>10</v>
      </c>
      <c r="AW608" t="s">
        <v>2817</v>
      </c>
      <c r="AX608" t="s">
        <v>2818</v>
      </c>
      <c r="AY608" t="s">
        <v>2819</v>
      </c>
      <c r="AZ608">
        <v>1</v>
      </c>
      <c r="BA608" t="s">
        <v>2819</v>
      </c>
      <c r="BB608">
        <v>1</v>
      </c>
      <c r="BC608">
        <v>1</v>
      </c>
      <c r="BD608">
        <v>1</v>
      </c>
      <c r="BE608">
        <v>1</v>
      </c>
    </row>
    <row r="609" spans="1:57" x14ac:dyDescent="0.25">
      <c r="A609">
        <v>607</v>
      </c>
      <c r="C609" s="32" t="s">
        <v>71</v>
      </c>
      <c r="H609" s="17">
        <v>22</v>
      </c>
      <c r="I609">
        <v>8</v>
      </c>
      <c r="J609">
        <v>60</v>
      </c>
      <c r="K609">
        <v>8</v>
      </c>
      <c r="L609">
        <v>5</v>
      </c>
      <c r="M609" t="s">
        <v>29</v>
      </c>
      <c r="N609">
        <v>1</v>
      </c>
      <c r="S609">
        <v>0</v>
      </c>
      <c r="AB609" t="s">
        <v>46</v>
      </c>
      <c r="AF609" t="s">
        <v>96</v>
      </c>
      <c r="AH609" t="s">
        <v>98</v>
      </c>
      <c r="AM609" t="s">
        <v>214</v>
      </c>
      <c r="AO609">
        <v>20</v>
      </c>
      <c r="AP609">
        <v>6</v>
      </c>
      <c r="AR609">
        <v>10</v>
      </c>
      <c r="AS609" t="s">
        <v>2820</v>
      </c>
      <c r="AT609" t="s">
        <v>126</v>
      </c>
      <c r="AV609">
        <v>10</v>
      </c>
      <c r="AW609" t="s">
        <v>2821</v>
      </c>
      <c r="AX609" t="s">
        <v>2822</v>
      </c>
      <c r="AY609" t="s">
        <v>2823</v>
      </c>
      <c r="AZ609">
        <v>1</v>
      </c>
      <c r="BA609" t="s">
        <v>2823</v>
      </c>
      <c r="BB609">
        <v>1</v>
      </c>
      <c r="BC609">
        <v>1</v>
      </c>
      <c r="BD609">
        <v>1</v>
      </c>
      <c r="BE609">
        <v>1</v>
      </c>
    </row>
    <row r="610" spans="1:57" x14ac:dyDescent="0.25">
      <c r="A610">
        <v>608</v>
      </c>
      <c r="C610" s="32" t="s">
        <v>71</v>
      </c>
      <c r="F610" s="32" t="s">
        <v>74</v>
      </c>
      <c r="H610" s="17">
        <v>36</v>
      </c>
      <c r="I610">
        <v>6</v>
      </c>
      <c r="J610">
        <v>60</v>
      </c>
      <c r="K610">
        <v>10</v>
      </c>
      <c r="L610">
        <v>12</v>
      </c>
      <c r="M610" t="s">
        <v>30</v>
      </c>
      <c r="N610">
        <v>1</v>
      </c>
      <c r="S610">
        <v>1</v>
      </c>
      <c r="T610" t="s">
        <v>264</v>
      </c>
      <c r="V610" t="s">
        <v>120</v>
      </c>
      <c r="Y610" t="s">
        <v>2824</v>
      </c>
      <c r="Z610">
        <v>5</v>
      </c>
      <c r="AA610" t="s">
        <v>2825</v>
      </c>
      <c r="AB610" t="s">
        <v>46</v>
      </c>
      <c r="AF610" t="s">
        <v>96</v>
      </c>
      <c r="AM610" t="s">
        <v>133</v>
      </c>
      <c r="AO610">
        <v>6</v>
      </c>
      <c r="AP610">
        <v>6</v>
      </c>
      <c r="AR610">
        <v>10</v>
      </c>
      <c r="AS610" t="s">
        <v>2826</v>
      </c>
      <c r="AT610" t="s">
        <v>136</v>
      </c>
      <c r="AV610">
        <v>10</v>
      </c>
      <c r="AW610" t="s">
        <v>2827</v>
      </c>
      <c r="AX610" t="s">
        <v>2828</v>
      </c>
      <c r="AZ610">
        <v>1</v>
      </c>
      <c r="BB610">
        <v>1</v>
      </c>
      <c r="BC610">
        <v>1</v>
      </c>
      <c r="BD610">
        <v>1</v>
      </c>
      <c r="BE610">
        <v>1</v>
      </c>
    </row>
    <row r="611" spans="1:57" x14ac:dyDescent="0.25">
      <c r="A611">
        <v>609</v>
      </c>
      <c r="B611" s="32" t="s">
        <v>70</v>
      </c>
      <c r="F611" s="32" t="s">
        <v>74</v>
      </c>
      <c r="H611" s="17">
        <v>32</v>
      </c>
      <c r="I611">
        <v>7</v>
      </c>
      <c r="J611">
        <v>5</v>
      </c>
      <c r="K611">
        <v>6</v>
      </c>
      <c r="L611">
        <v>12</v>
      </c>
      <c r="M611" t="s">
        <v>27</v>
      </c>
      <c r="N611">
        <v>1</v>
      </c>
      <c r="S611">
        <v>1</v>
      </c>
      <c r="T611" t="s">
        <v>75</v>
      </c>
      <c r="V611" t="s">
        <v>167</v>
      </c>
      <c r="X611" t="s">
        <v>1343</v>
      </c>
      <c r="Z611">
        <v>0</v>
      </c>
      <c r="AA611" t="s">
        <v>2829</v>
      </c>
      <c r="AB611" t="s">
        <v>46</v>
      </c>
      <c r="AE611" t="s">
        <v>95</v>
      </c>
      <c r="AN611" t="s">
        <v>2830</v>
      </c>
      <c r="AO611">
        <v>6</v>
      </c>
      <c r="AP611">
        <v>6</v>
      </c>
      <c r="AR611">
        <v>30</v>
      </c>
      <c r="AS611" t="s">
        <v>2831</v>
      </c>
      <c r="AU611" t="s">
        <v>2832</v>
      </c>
      <c r="AV611">
        <v>10</v>
      </c>
      <c r="AW611" t="s">
        <v>2833</v>
      </c>
      <c r="AX611" t="s">
        <v>2834</v>
      </c>
      <c r="AY611" t="s">
        <v>2835</v>
      </c>
      <c r="AZ611">
        <v>0</v>
      </c>
      <c r="BA611" t="s">
        <v>2835</v>
      </c>
      <c r="BB611">
        <v>0</v>
      </c>
      <c r="BC611">
        <v>0</v>
      </c>
      <c r="BD611">
        <v>0</v>
      </c>
      <c r="BE611">
        <v>0</v>
      </c>
    </row>
    <row r="612" spans="1:57" ht="409.5" x14ac:dyDescent="0.25">
      <c r="A612">
        <v>610</v>
      </c>
      <c r="B612" s="32" t="s">
        <v>70</v>
      </c>
      <c r="C612" s="32" t="s">
        <v>71</v>
      </c>
      <c r="F612" s="32" t="s">
        <v>74</v>
      </c>
      <c r="H612" s="17">
        <v>23</v>
      </c>
      <c r="I612">
        <v>9</v>
      </c>
      <c r="J612">
        <v>30</v>
      </c>
      <c r="K612">
        <v>9</v>
      </c>
      <c r="L612">
        <v>4</v>
      </c>
      <c r="M612" t="s">
        <v>26</v>
      </c>
      <c r="N612">
        <v>1</v>
      </c>
      <c r="S612">
        <v>1</v>
      </c>
      <c r="T612" t="s">
        <v>264</v>
      </c>
      <c r="V612" t="s">
        <v>141</v>
      </c>
      <c r="X612" t="s">
        <v>150</v>
      </c>
      <c r="Z612">
        <v>2</v>
      </c>
      <c r="AA612" t="s">
        <v>2836</v>
      </c>
      <c r="AB612" t="s">
        <v>47</v>
      </c>
      <c r="AH612" t="s">
        <v>98</v>
      </c>
      <c r="AM612" t="s">
        <v>123</v>
      </c>
      <c r="AO612">
        <v>8</v>
      </c>
      <c r="AP612">
        <v>5</v>
      </c>
      <c r="AR612">
        <v>5</v>
      </c>
      <c r="AS612" t="s">
        <v>2837</v>
      </c>
      <c r="AU612" t="s">
        <v>2838</v>
      </c>
      <c r="AV612">
        <v>8</v>
      </c>
      <c r="AW612" t="s">
        <v>2839</v>
      </c>
      <c r="AX612" s="16" t="s">
        <v>2840</v>
      </c>
      <c r="AY612" s="16" t="s">
        <v>2841</v>
      </c>
      <c r="AZ612">
        <v>1</v>
      </c>
      <c r="BA612" s="16" t="s">
        <v>2841</v>
      </c>
      <c r="BB612">
        <v>1</v>
      </c>
      <c r="BC612">
        <v>1</v>
      </c>
      <c r="BD612">
        <v>1</v>
      </c>
      <c r="BE612">
        <v>1</v>
      </c>
    </row>
    <row r="613" spans="1:57" x14ac:dyDescent="0.25">
      <c r="A613">
        <v>611</v>
      </c>
      <c r="F613" s="32" t="s">
        <v>74</v>
      </c>
      <c r="H613" s="17">
        <v>29</v>
      </c>
      <c r="I613">
        <v>6</v>
      </c>
      <c r="J613">
        <v>120</v>
      </c>
      <c r="K613">
        <v>12</v>
      </c>
      <c r="L613">
        <v>2</v>
      </c>
      <c r="M613" t="s">
        <v>32</v>
      </c>
      <c r="N613">
        <v>1</v>
      </c>
      <c r="S613">
        <v>1</v>
      </c>
      <c r="T613" t="s">
        <v>264</v>
      </c>
      <c r="V613" t="s">
        <v>141</v>
      </c>
      <c r="X613" t="s">
        <v>694</v>
      </c>
      <c r="Z613">
        <v>6</v>
      </c>
      <c r="AA613" t="s">
        <v>2842</v>
      </c>
      <c r="AB613" t="s">
        <v>44</v>
      </c>
      <c r="AK613" t="s">
        <v>101</v>
      </c>
      <c r="AO613">
        <v>0</v>
      </c>
      <c r="AT613" t="s">
        <v>126</v>
      </c>
      <c r="AV613">
        <v>7</v>
      </c>
      <c r="AW613" t="s">
        <v>2843</v>
      </c>
      <c r="AX613" t="s">
        <v>2844</v>
      </c>
      <c r="AY613" t="s">
        <v>193</v>
      </c>
      <c r="AZ613">
        <v>0</v>
      </c>
      <c r="BA613" t="s">
        <v>193</v>
      </c>
      <c r="BB613">
        <v>0</v>
      </c>
      <c r="BC613">
        <v>0</v>
      </c>
      <c r="BD613">
        <v>0</v>
      </c>
      <c r="BE613">
        <v>0</v>
      </c>
    </row>
    <row r="614" spans="1:57" x14ac:dyDescent="0.25">
      <c r="A614">
        <v>612</v>
      </c>
      <c r="B614" s="32" t="s">
        <v>70</v>
      </c>
      <c r="H614" s="17">
        <v>29</v>
      </c>
      <c r="I614">
        <v>7</v>
      </c>
      <c r="J614">
        <v>50</v>
      </c>
      <c r="K614">
        <v>10</v>
      </c>
      <c r="L614">
        <v>10</v>
      </c>
      <c r="M614" t="s">
        <v>31</v>
      </c>
      <c r="N614">
        <v>0</v>
      </c>
      <c r="O614" t="s">
        <v>129</v>
      </c>
      <c r="Q614" t="s">
        <v>156</v>
      </c>
      <c r="S614">
        <v>1</v>
      </c>
      <c r="T614" t="s">
        <v>264</v>
      </c>
      <c r="V614" t="s">
        <v>398</v>
      </c>
      <c r="X614" t="s">
        <v>281</v>
      </c>
      <c r="Z614">
        <v>10</v>
      </c>
      <c r="AA614" t="s">
        <v>2845</v>
      </c>
      <c r="AB614" t="s">
        <v>44</v>
      </c>
      <c r="AF614" t="s">
        <v>96</v>
      </c>
      <c r="AM614" t="s">
        <v>144</v>
      </c>
      <c r="AO614">
        <v>10</v>
      </c>
      <c r="AP614">
        <v>4</v>
      </c>
      <c r="AR614">
        <v>15</v>
      </c>
      <c r="AS614" t="s">
        <v>2846</v>
      </c>
      <c r="AT614" t="s">
        <v>136</v>
      </c>
      <c r="AV614">
        <v>9</v>
      </c>
      <c r="AW614" t="s">
        <v>2847</v>
      </c>
      <c r="AX614" t="s">
        <v>2848</v>
      </c>
      <c r="AZ614">
        <v>1</v>
      </c>
      <c r="BB614">
        <v>1</v>
      </c>
      <c r="BC614">
        <v>1</v>
      </c>
      <c r="BD614">
        <v>1</v>
      </c>
      <c r="BE614">
        <v>1</v>
      </c>
    </row>
    <row r="615" spans="1:57" x14ac:dyDescent="0.25">
      <c r="A615">
        <v>613</v>
      </c>
      <c r="B615" s="32" t="s">
        <v>70</v>
      </c>
      <c r="D615" s="32" t="s">
        <v>72</v>
      </c>
      <c r="E615" s="32" t="s">
        <v>73</v>
      </c>
      <c r="F615" s="32" t="s">
        <v>74</v>
      </c>
      <c r="H615" s="17">
        <v>23</v>
      </c>
      <c r="I615">
        <v>7</v>
      </c>
      <c r="J615">
        <v>0</v>
      </c>
      <c r="K615">
        <v>15</v>
      </c>
      <c r="L615">
        <v>10</v>
      </c>
      <c r="M615" t="s">
        <v>32</v>
      </c>
      <c r="N615">
        <v>1</v>
      </c>
      <c r="S615">
        <v>0</v>
      </c>
      <c r="AB615" t="s">
        <v>44</v>
      </c>
      <c r="AH615" t="s">
        <v>98</v>
      </c>
      <c r="AM615" t="s">
        <v>144</v>
      </c>
      <c r="AO615">
        <v>20</v>
      </c>
      <c r="AQ615">
        <v>10</v>
      </c>
      <c r="AR615">
        <v>40</v>
      </c>
      <c r="AS615" t="s">
        <v>2849</v>
      </c>
      <c r="AT615" t="s">
        <v>126</v>
      </c>
      <c r="AV615">
        <v>10</v>
      </c>
      <c r="AW615" t="s">
        <v>2850</v>
      </c>
      <c r="AX615" t="s">
        <v>2851</v>
      </c>
      <c r="AY615" t="s">
        <v>2852</v>
      </c>
      <c r="AZ615">
        <v>1</v>
      </c>
      <c r="BA615" t="s">
        <v>2852</v>
      </c>
      <c r="BB615">
        <v>1</v>
      </c>
      <c r="BC615">
        <v>1</v>
      </c>
      <c r="BD615">
        <v>1</v>
      </c>
      <c r="BE615">
        <v>1</v>
      </c>
    </row>
    <row r="616" spans="1:57" x14ac:dyDescent="0.25">
      <c r="A616">
        <v>614</v>
      </c>
      <c r="E616" s="32" t="s">
        <v>73</v>
      </c>
      <c r="H616" s="17">
        <v>26</v>
      </c>
      <c r="I616">
        <v>7</v>
      </c>
      <c r="J616">
        <v>120</v>
      </c>
      <c r="K616">
        <v>10</v>
      </c>
      <c r="L616">
        <v>5</v>
      </c>
      <c r="M616" t="s">
        <v>29</v>
      </c>
      <c r="N616">
        <v>1</v>
      </c>
      <c r="S616">
        <v>1</v>
      </c>
      <c r="T616" t="s">
        <v>222</v>
      </c>
      <c r="V616" t="s">
        <v>398</v>
      </c>
      <c r="X616" t="s">
        <v>121</v>
      </c>
      <c r="Z616">
        <v>1</v>
      </c>
      <c r="AA616" t="s">
        <v>2853</v>
      </c>
      <c r="AB616" t="s">
        <v>44</v>
      </c>
      <c r="AE616" t="s">
        <v>95</v>
      </c>
      <c r="AM616" t="s">
        <v>214</v>
      </c>
      <c r="AO616">
        <v>12</v>
      </c>
      <c r="AP616">
        <v>6</v>
      </c>
      <c r="AR616">
        <v>160</v>
      </c>
      <c r="AS616" t="s">
        <v>2854</v>
      </c>
      <c r="AT616" t="s">
        <v>136</v>
      </c>
      <c r="AV616">
        <v>10</v>
      </c>
      <c r="AW616" t="s">
        <v>2855</v>
      </c>
      <c r="AX616" t="s">
        <v>2856</v>
      </c>
      <c r="AY616" t="s">
        <v>2857</v>
      </c>
      <c r="AZ616">
        <v>1</v>
      </c>
      <c r="BA616" t="s">
        <v>2857</v>
      </c>
      <c r="BB616">
        <v>1</v>
      </c>
      <c r="BC616">
        <v>1</v>
      </c>
      <c r="BD616">
        <v>1</v>
      </c>
      <c r="BE616">
        <v>1</v>
      </c>
    </row>
    <row r="617" spans="1:57" x14ac:dyDescent="0.25">
      <c r="A617">
        <v>615</v>
      </c>
      <c r="D617" s="32" t="s">
        <v>72</v>
      </c>
      <c r="F617" s="32" t="s">
        <v>74</v>
      </c>
      <c r="H617" s="17">
        <v>48</v>
      </c>
      <c r="I617">
        <v>6</v>
      </c>
      <c r="J617">
        <v>60</v>
      </c>
      <c r="K617">
        <v>6</v>
      </c>
      <c r="L617">
        <v>50</v>
      </c>
      <c r="M617" t="s">
        <v>31</v>
      </c>
      <c r="N617">
        <v>0</v>
      </c>
      <c r="O617" t="s">
        <v>139</v>
      </c>
      <c r="Q617" t="s">
        <v>130</v>
      </c>
      <c r="S617">
        <v>1</v>
      </c>
      <c r="T617" t="s">
        <v>131</v>
      </c>
      <c r="V617" t="s">
        <v>167</v>
      </c>
      <c r="X617" t="s">
        <v>121</v>
      </c>
      <c r="Z617">
        <v>9</v>
      </c>
      <c r="AA617" t="s">
        <v>2858</v>
      </c>
      <c r="AB617" t="s">
        <v>48</v>
      </c>
      <c r="AF617" t="s">
        <v>96</v>
      </c>
      <c r="AM617" t="s">
        <v>214</v>
      </c>
      <c r="AO617">
        <v>15</v>
      </c>
      <c r="AQ617">
        <v>15</v>
      </c>
      <c r="AR617">
        <v>20</v>
      </c>
      <c r="AS617" t="s">
        <v>2859</v>
      </c>
      <c r="AT617" t="s">
        <v>126</v>
      </c>
      <c r="AV617">
        <v>10</v>
      </c>
      <c r="AW617" t="s">
        <v>2860</v>
      </c>
      <c r="AX617" t="s">
        <v>2861</v>
      </c>
      <c r="AY617" t="s">
        <v>2862</v>
      </c>
      <c r="AZ617">
        <v>0</v>
      </c>
      <c r="BA617" t="s">
        <v>2862</v>
      </c>
      <c r="BB617">
        <v>0</v>
      </c>
      <c r="BC617">
        <v>0</v>
      </c>
      <c r="BD617">
        <v>0</v>
      </c>
      <c r="BE617">
        <v>0</v>
      </c>
    </row>
    <row r="618" spans="1:57" x14ac:dyDescent="0.25">
      <c r="A618">
        <v>616</v>
      </c>
      <c r="C618" s="32" t="s">
        <v>71</v>
      </c>
      <c r="D618" s="32" t="s">
        <v>72</v>
      </c>
      <c r="F618" s="32" t="s">
        <v>74</v>
      </c>
      <c r="H618" s="17">
        <v>22</v>
      </c>
      <c r="I618">
        <v>7</v>
      </c>
      <c r="J618">
        <v>60</v>
      </c>
      <c r="K618">
        <v>7</v>
      </c>
      <c r="L618">
        <v>20</v>
      </c>
      <c r="M618" t="s">
        <v>34</v>
      </c>
      <c r="N618">
        <v>1</v>
      </c>
      <c r="S618">
        <v>0</v>
      </c>
      <c r="AB618" t="s">
        <v>44</v>
      </c>
      <c r="AE618" t="s">
        <v>95</v>
      </c>
      <c r="AH618" t="s">
        <v>98</v>
      </c>
      <c r="AM618" t="s">
        <v>123</v>
      </c>
      <c r="AO618">
        <v>10</v>
      </c>
      <c r="AQ618">
        <v>10</v>
      </c>
      <c r="AR618">
        <v>5</v>
      </c>
      <c r="AS618" t="s">
        <v>2863</v>
      </c>
      <c r="AT618" t="s">
        <v>136</v>
      </c>
      <c r="AV618">
        <v>8</v>
      </c>
      <c r="AW618" t="s">
        <v>2864</v>
      </c>
      <c r="AX618" t="s">
        <v>2865</v>
      </c>
      <c r="AY618" t="s">
        <v>2866</v>
      </c>
      <c r="AZ618">
        <v>1</v>
      </c>
      <c r="BA618" t="s">
        <v>2866</v>
      </c>
      <c r="BB618">
        <v>1</v>
      </c>
      <c r="BC618">
        <v>1</v>
      </c>
      <c r="BD618">
        <v>1</v>
      </c>
      <c r="BE618">
        <v>1</v>
      </c>
    </row>
    <row r="619" spans="1:57" x14ac:dyDescent="0.25">
      <c r="A619">
        <v>617</v>
      </c>
      <c r="C619" s="32" t="s">
        <v>71</v>
      </c>
      <c r="H619" s="17">
        <v>34</v>
      </c>
      <c r="I619">
        <v>7</v>
      </c>
      <c r="J619">
        <v>120</v>
      </c>
      <c r="K619">
        <v>9</v>
      </c>
      <c r="L619">
        <v>5</v>
      </c>
      <c r="M619" t="s">
        <v>29</v>
      </c>
      <c r="N619">
        <v>1</v>
      </c>
      <c r="S619">
        <v>1</v>
      </c>
      <c r="T619" t="s">
        <v>95</v>
      </c>
      <c r="V619" t="s">
        <v>141</v>
      </c>
      <c r="X619" t="s">
        <v>150</v>
      </c>
      <c r="Z619">
        <v>11</v>
      </c>
      <c r="AA619" t="s">
        <v>2391</v>
      </c>
      <c r="AB619" t="s">
        <v>44</v>
      </c>
      <c r="AE619" t="s">
        <v>95</v>
      </c>
      <c r="AH619" t="s">
        <v>98</v>
      </c>
      <c r="AM619" t="s">
        <v>123</v>
      </c>
      <c r="AO619">
        <v>15</v>
      </c>
      <c r="AQ619">
        <v>10</v>
      </c>
      <c r="AR619">
        <v>10</v>
      </c>
      <c r="AS619" t="s">
        <v>2867</v>
      </c>
      <c r="AT619" t="s">
        <v>136</v>
      </c>
      <c r="AV619">
        <v>10</v>
      </c>
      <c r="AW619" t="s">
        <v>2868</v>
      </c>
      <c r="AX619" t="s">
        <v>2869</v>
      </c>
      <c r="AY619" t="s">
        <v>2870</v>
      </c>
      <c r="AZ619">
        <v>1</v>
      </c>
      <c r="BA619" t="s">
        <v>2870</v>
      </c>
      <c r="BB619">
        <v>1</v>
      </c>
      <c r="BC619">
        <v>1</v>
      </c>
      <c r="BD619">
        <v>1</v>
      </c>
      <c r="BE619">
        <v>1</v>
      </c>
    </row>
    <row r="620" spans="1:57" x14ac:dyDescent="0.25">
      <c r="A620">
        <v>618</v>
      </c>
      <c r="B620" s="32" t="s">
        <v>70</v>
      </c>
      <c r="E620" s="32" t="s">
        <v>73</v>
      </c>
      <c r="H620" s="17">
        <v>22</v>
      </c>
      <c r="I620">
        <v>7</v>
      </c>
      <c r="J620">
        <v>90</v>
      </c>
      <c r="K620">
        <v>11</v>
      </c>
      <c r="L620">
        <v>0</v>
      </c>
      <c r="M620" t="s">
        <v>33</v>
      </c>
      <c r="N620">
        <v>1</v>
      </c>
      <c r="S620">
        <v>1</v>
      </c>
      <c r="T620" t="s">
        <v>264</v>
      </c>
      <c r="W620" t="s">
        <v>2871</v>
      </c>
      <c r="X620" t="s">
        <v>347</v>
      </c>
      <c r="Z620">
        <v>1</v>
      </c>
      <c r="AA620" t="s">
        <v>2872</v>
      </c>
      <c r="AB620" t="s">
        <v>44</v>
      </c>
      <c r="AE620" t="s">
        <v>95</v>
      </c>
      <c r="AM620" t="s">
        <v>144</v>
      </c>
      <c r="AO620">
        <v>30</v>
      </c>
      <c r="AQ620" t="s">
        <v>2873</v>
      </c>
      <c r="AR620">
        <v>24</v>
      </c>
      <c r="AS620" t="s">
        <v>2874</v>
      </c>
      <c r="AT620" t="s">
        <v>136</v>
      </c>
      <c r="AV620">
        <v>10</v>
      </c>
      <c r="AW620" t="s">
        <v>2875</v>
      </c>
      <c r="AY620" t="s">
        <v>2876</v>
      </c>
      <c r="AZ620">
        <v>1</v>
      </c>
      <c r="BA620" t="s">
        <v>2876</v>
      </c>
      <c r="BB620">
        <v>1</v>
      </c>
      <c r="BC620">
        <v>1</v>
      </c>
      <c r="BD620">
        <v>1</v>
      </c>
      <c r="BE620">
        <v>1</v>
      </c>
    </row>
    <row r="621" spans="1:57" x14ac:dyDescent="0.25">
      <c r="A621">
        <v>619</v>
      </c>
      <c r="F621" s="32" t="s">
        <v>74</v>
      </c>
      <c r="H621" s="17">
        <v>24</v>
      </c>
      <c r="I621">
        <v>7</v>
      </c>
      <c r="J621">
        <v>30</v>
      </c>
      <c r="K621">
        <v>12</v>
      </c>
      <c r="L621">
        <v>5</v>
      </c>
      <c r="M621" t="s">
        <v>31</v>
      </c>
      <c r="N621">
        <v>1</v>
      </c>
      <c r="S621">
        <v>1</v>
      </c>
      <c r="T621" t="s">
        <v>264</v>
      </c>
      <c r="V621" t="s">
        <v>141</v>
      </c>
      <c r="X621" t="s">
        <v>150</v>
      </c>
      <c r="Z621">
        <v>2</v>
      </c>
      <c r="AA621" t="s">
        <v>250</v>
      </c>
      <c r="AB621" t="s">
        <v>44</v>
      </c>
      <c r="AH621" t="s">
        <v>98</v>
      </c>
      <c r="AM621" t="s">
        <v>144</v>
      </c>
      <c r="AO621">
        <v>0</v>
      </c>
      <c r="AP621">
        <v>3</v>
      </c>
      <c r="AR621">
        <v>4</v>
      </c>
      <c r="AS621" t="s">
        <v>2877</v>
      </c>
      <c r="AT621" t="s">
        <v>126</v>
      </c>
      <c r="AV621">
        <v>9</v>
      </c>
      <c r="AW621" t="s">
        <v>2878</v>
      </c>
      <c r="AX621" t="s">
        <v>2879</v>
      </c>
      <c r="AZ621">
        <v>0</v>
      </c>
      <c r="BB621">
        <v>0</v>
      </c>
      <c r="BC621">
        <v>0</v>
      </c>
      <c r="BD621">
        <v>0</v>
      </c>
      <c r="BE621">
        <v>0</v>
      </c>
    </row>
    <row r="622" spans="1:57" x14ac:dyDescent="0.25">
      <c r="A622">
        <v>620</v>
      </c>
      <c r="F622" s="32" t="s">
        <v>74</v>
      </c>
      <c r="H622" s="17">
        <v>30</v>
      </c>
      <c r="I622">
        <v>6</v>
      </c>
      <c r="J622">
        <v>60</v>
      </c>
      <c r="K622">
        <v>10</v>
      </c>
      <c r="L622">
        <v>2</v>
      </c>
      <c r="M622" t="s">
        <v>24</v>
      </c>
      <c r="N622">
        <v>1</v>
      </c>
      <c r="S622">
        <v>0</v>
      </c>
      <c r="AB622" t="s">
        <v>46</v>
      </c>
      <c r="AE622" t="s">
        <v>95</v>
      </c>
      <c r="AM622" t="s">
        <v>144</v>
      </c>
      <c r="AO622">
        <v>3</v>
      </c>
      <c r="AP622">
        <v>2</v>
      </c>
      <c r="AR622">
        <v>8</v>
      </c>
      <c r="AS622" t="s">
        <v>2880</v>
      </c>
      <c r="AT622" t="s">
        <v>126</v>
      </c>
      <c r="AV622">
        <v>8</v>
      </c>
      <c r="AW622" t="s">
        <v>2881</v>
      </c>
      <c r="AX622" t="s">
        <v>2882</v>
      </c>
      <c r="AY622" t="s">
        <v>2883</v>
      </c>
      <c r="AZ622">
        <v>1</v>
      </c>
      <c r="BA622" t="s">
        <v>2883</v>
      </c>
      <c r="BB622">
        <v>1</v>
      </c>
      <c r="BC622">
        <v>1</v>
      </c>
      <c r="BD622">
        <v>1</v>
      </c>
      <c r="BE622">
        <v>1</v>
      </c>
    </row>
    <row r="623" spans="1:57" x14ac:dyDescent="0.25">
      <c r="A623">
        <v>621</v>
      </c>
      <c r="F623" s="32" t="s">
        <v>74</v>
      </c>
      <c r="H623" s="17">
        <v>118</v>
      </c>
      <c r="I623">
        <v>7</v>
      </c>
      <c r="J623">
        <v>60</v>
      </c>
      <c r="K623">
        <v>8</v>
      </c>
      <c r="L623">
        <v>5</v>
      </c>
      <c r="M623" t="s">
        <v>23</v>
      </c>
      <c r="N623">
        <v>0</v>
      </c>
      <c r="O623" t="s">
        <v>129</v>
      </c>
      <c r="Q623" t="s">
        <v>160</v>
      </c>
      <c r="S623">
        <v>1</v>
      </c>
      <c r="T623" t="s">
        <v>1165</v>
      </c>
      <c r="V623" t="s">
        <v>196</v>
      </c>
      <c r="X623" t="s">
        <v>150</v>
      </c>
      <c r="Z623">
        <v>10</v>
      </c>
      <c r="AA623" t="s">
        <v>2884</v>
      </c>
      <c r="AB623" t="s">
        <v>44</v>
      </c>
      <c r="AF623" t="s">
        <v>96</v>
      </c>
      <c r="AG623" t="s">
        <v>97</v>
      </c>
      <c r="AM623" t="s">
        <v>133</v>
      </c>
      <c r="AO623">
        <v>5</v>
      </c>
      <c r="AP623">
        <v>4</v>
      </c>
      <c r="AR623">
        <v>15</v>
      </c>
      <c r="AS623" t="s">
        <v>2885</v>
      </c>
      <c r="AT623" t="s">
        <v>136</v>
      </c>
      <c r="AV623">
        <v>8</v>
      </c>
      <c r="AW623" t="s">
        <v>2886</v>
      </c>
      <c r="AX623" t="s">
        <v>2887</v>
      </c>
      <c r="AZ623">
        <v>1</v>
      </c>
      <c r="BB623">
        <v>1</v>
      </c>
      <c r="BC623">
        <v>1</v>
      </c>
      <c r="BD623">
        <v>1</v>
      </c>
      <c r="BE623">
        <v>1</v>
      </c>
    </row>
    <row r="624" spans="1:57" ht="345" x14ac:dyDescent="0.25">
      <c r="A624">
        <v>622</v>
      </c>
      <c r="B624" s="32" t="s">
        <v>70</v>
      </c>
      <c r="C624" s="32" t="s">
        <v>71</v>
      </c>
      <c r="E624" s="32" t="s">
        <v>73</v>
      </c>
      <c r="H624" s="17">
        <v>32</v>
      </c>
      <c r="I624">
        <v>5</v>
      </c>
      <c r="J624">
        <v>120</v>
      </c>
      <c r="K624">
        <v>15</v>
      </c>
      <c r="L624">
        <v>24</v>
      </c>
      <c r="M624" t="s">
        <v>30</v>
      </c>
      <c r="N624">
        <v>1</v>
      </c>
      <c r="S624">
        <v>1</v>
      </c>
      <c r="T624" t="s">
        <v>200</v>
      </c>
      <c r="V624" t="s">
        <v>141</v>
      </c>
      <c r="Y624" t="s">
        <v>2888</v>
      </c>
      <c r="Z624">
        <v>10</v>
      </c>
      <c r="AA624" t="s">
        <v>310</v>
      </c>
      <c r="AB624" t="s">
        <v>44</v>
      </c>
      <c r="AH624" t="s">
        <v>98</v>
      </c>
      <c r="AM624" t="s">
        <v>123</v>
      </c>
      <c r="AO624">
        <v>6</v>
      </c>
      <c r="AP624">
        <v>6</v>
      </c>
      <c r="AR624">
        <v>5</v>
      </c>
      <c r="AS624" s="16" t="s">
        <v>2889</v>
      </c>
      <c r="AT624" t="s">
        <v>136</v>
      </c>
      <c r="AV624">
        <v>8</v>
      </c>
      <c r="AW624" s="16" t="s">
        <v>2890</v>
      </c>
      <c r="AX624" s="16" t="s">
        <v>2891</v>
      </c>
      <c r="AY624" t="s">
        <v>2892</v>
      </c>
      <c r="AZ624">
        <v>1</v>
      </c>
      <c r="BA624" t="s">
        <v>2892</v>
      </c>
      <c r="BB624">
        <v>1</v>
      </c>
      <c r="BC624">
        <v>1</v>
      </c>
      <c r="BD624">
        <v>1</v>
      </c>
      <c r="BE624">
        <v>1</v>
      </c>
    </row>
    <row r="625" spans="1:57" x14ac:dyDescent="0.25">
      <c r="A625">
        <v>623</v>
      </c>
      <c r="B625" s="32" t="s">
        <v>70</v>
      </c>
      <c r="D625" s="32" t="s">
        <v>72</v>
      </c>
      <c r="E625" s="32" t="s">
        <v>73</v>
      </c>
      <c r="F625" s="32" t="s">
        <v>74</v>
      </c>
      <c r="H625" s="17">
        <v>27</v>
      </c>
      <c r="I625">
        <v>6</v>
      </c>
      <c r="J625">
        <v>80</v>
      </c>
      <c r="K625">
        <v>10</v>
      </c>
      <c r="L625">
        <v>20</v>
      </c>
      <c r="M625" t="s">
        <v>32</v>
      </c>
      <c r="N625">
        <v>1</v>
      </c>
      <c r="S625">
        <v>0</v>
      </c>
      <c r="AB625" t="s">
        <v>46</v>
      </c>
      <c r="AH625" t="s">
        <v>98</v>
      </c>
      <c r="AM625" t="s">
        <v>123</v>
      </c>
      <c r="AO625">
        <v>6</v>
      </c>
      <c r="AP625">
        <v>6</v>
      </c>
      <c r="AR625">
        <v>25</v>
      </c>
      <c r="AS625" t="s">
        <v>2893</v>
      </c>
      <c r="AT625" t="s">
        <v>136</v>
      </c>
      <c r="AV625">
        <v>10</v>
      </c>
      <c r="AW625" t="s">
        <v>2894</v>
      </c>
      <c r="AX625" t="s">
        <v>2895</v>
      </c>
      <c r="AY625" t="s">
        <v>2896</v>
      </c>
      <c r="AZ625">
        <v>0</v>
      </c>
      <c r="BA625" t="s">
        <v>2896</v>
      </c>
      <c r="BB625">
        <v>0</v>
      </c>
      <c r="BC625">
        <v>0</v>
      </c>
      <c r="BD625">
        <v>0</v>
      </c>
      <c r="BE625">
        <v>0</v>
      </c>
    </row>
    <row r="626" spans="1:57" ht="409.5" x14ac:dyDescent="0.25">
      <c r="A626">
        <v>624</v>
      </c>
      <c r="C626" s="32" t="s">
        <v>71</v>
      </c>
      <c r="H626" s="17">
        <v>23</v>
      </c>
      <c r="I626">
        <v>7</v>
      </c>
      <c r="J626">
        <v>0</v>
      </c>
      <c r="K626">
        <v>12</v>
      </c>
      <c r="L626">
        <v>10</v>
      </c>
      <c r="M626" t="s">
        <v>32</v>
      </c>
      <c r="N626">
        <v>1</v>
      </c>
      <c r="S626">
        <v>1</v>
      </c>
      <c r="T626" t="s">
        <v>222</v>
      </c>
      <c r="V626" t="s">
        <v>167</v>
      </c>
      <c r="X626" t="s">
        <v>150</v>
      </c>
      <c r="Z626">
        <v>3</v>
      </c>
      <c r="AA626" t="s">
        <v>2897</v>
      </c>
      <c r="AB626" t="s">
        <v>46</v>
      </c>
      <c r="AF626" t="s">
        <v>96</v>
      </c>
      <c r="AH626" t="s">
        <v>98</v>
      </c>
      <c r="AM626" t="s">
        <v>133</v>
      </c>
      <c r="AO626">
        <v>6</v>
      </c>
      <c r="AP626">
        <v>3</v>
      </c>
      <c r="AR626">
        <v>4</v>
      </c>
      <c r="AS626" t="s">
        <v>2898</v>
      </c>
      <c r="AT626" t="s">
        <v>126</v>
      </c>
      <c r="AV626">
        <v>10</v>
      </c>
      <c r="AW626" t="s">
        <v>2899</v>
      </c>
      <c r="AX626" t="s">
        <v>2900</v>
      </c>
      <c r="AY626" s="16" t="s">
        <v>2901</v>
      </c>
      <c r="AZ626">
        <v>1</v>
      </c>
      <c r="BA626" s="16" t="s">
        <v>2901</v>
      </c>
      <c r="BB626">
        <v>1</v>
      </c>
      <c r="BC626">
        <v>1</v>
      </c>
      <c r="BD626">
        <v>1</v>
      </c>
      <c r="BE626">
        <v>1</v>
      </c>
    </row>
    <row r="627" spans="1:57" x14ac:dyDescent="0.25">
      <c r="A627">
        <v>625</v>
      </c>
      <c r="B627" s="32" t="s">
        <v>70</v>
      </c>
      <c r="H627" s="17">
        <v>35</v>
      </c>
      <c r="I627">
        <v>7</v>
      </c>
      <c r="J627">
        <v>50</v>
      </c>
      <c r="K627">
        <v>10</v>
      </c>
      <c r="L627">
        <v>30</v>
      </c>
      <c r="M627" t="s">
        <v>30</v>
      </c>
      <c r="N627">
        <v>0</v>
      </c>
      <c r="O627" t="s">
        <v>177</v>
      </c>
      <c r="Q627" t="s">
        <v>118</v>
      </c>
      <c r="S627">
        <v>1</v>
      </c>
      <c r="T627" t="s">
        <v>119</v>
      </c>
      <c r="V627" t="s">
        <v>120</v>
      </c>
      <c r="Y627" t="s">
        <v>944</v>
      </c>
      <c r="Z627">
        <v>9</v>
      </c>
      <c r="AA627" t="s">
        <v>2902</v>
      </c>
      <c r="AB627" t="s">
        <v>46</v>
      </c>
      <c r="AE627" t="s">
        <v>95</v>
      </c>
      <c r="AM627" t="s">
        <v>133</v>
      </c>
      <c r="AO627">
        <v>6</v>
      </c>
      <c r="AP627">
        <v>4</v>
      </c>
      <c r="AR627">
        <v>48</v>
      </c>
      <c r="AS627" t="s">
        <v>2903</v>
      </c>
      <c r="AT627" t="s">
        <v>136</v>
      </c>
      <c r="AV627">
        <v>9</v>
      </c>
      <c r="AW627" t="s">
        <v>2904</v>
      </c>
      <c r="AZ627">
        <v>0</v>
      </c>
      <c r="BB627">
        <v>0</v>
      </c>
      <c r="BC627">
        <v>0</v>
      </c>
      <c r="BD627">
        <v>0</v>
      </c>
      <c r="BE627">
        <v>0</v>
      </c>
    </row>
    <row r="628" spans="1:57" x14ac:dyDescent="0.25">
      <c r="A628">
        <v>626</v>
      </c>
      <c r="B628" s="32" t="s">
        <v>70</v>
      </c>
      <c r="C628" s="32" t="s">
        <v>71</v>
      </c>
      <c r="H628" s="17">
        <v>26</v>
      </c>
      <c r="I628">
        <v>7</v>
      </c>
      <c r="J628">
        <v>60</v>
      </c>
      <c r="K628">
        <v>8</v>
      </c>
      <c r="L628">
        <v>4</v>
      </c>
      <c r="M628" t="s">
        <v>24</v>
      </c>
      <c r="N628">
        <v>1</v>
      </c>
      <c r="S628">
        <v>1</v>
      </c>
      <c r="T628" t="s">
        <v>95</v>
      </c>
      <c r="V628" t="s">
        <v>141</v>
      </c>
      <c r="X628" t="s">
        <v>209</v>
      </c>
      <c r="Z628">
        <v>2</v>
      </c>
      <c r="AA628" t="s">
        <v>2905</v>
      </c>
      <c r="AB628" t="s">
        <v>44</v>
      </c>
      <c r="AE628" t="s">
        <v>95</v>
      </c>
      <c r="AM628" t="s">
        <v>144</v>
      </c>
      <c r="AO628">
        <v>5</v>
      </c>
      <c r="AP628">
        <v>6</v>
      </c>
      <c r="AR628">
        <v>10</v>
      </c>
      <c r="AS628" t="s">
        <v>2906</v>
      </c>
      <c r="AT628" t="s">
        <v>136</v>
      </c>
      <c r="AV628">
        <v>8</v>
      </c>
      <c r="AW628" t="s">
        <v>2907</v>
      </c>
      <c r="AX628" t="s">
        <v>2908</v>
      </c>
      <c r="AY628" t="s">
        <v>2909</v>
      </c>
      <c r="AZ628">
        <v>1</v>
      </c>
      <c r="BA628" t="s">
        <v>2909</v>
      </c>
      <c r="BB628">
        <v>1</v>
      </c>
      <c r="BC628">
        <v>1</v>
      </c>
      <c r="BD628">
        <v>1</v>
      </c>
      <c r="BE628">
        <v>1</v>
      </c>
    </row>
    <row r="629" spans="1:57" ht="409.5" x14ac:dyDescent="0.25">
      <c r="A629">
        <v>627</v>
      </c>
      <c r="B629" s="32" t="s">
        <v>70</v>
      </c>
      <c r="D629" s="32" t="s">
        <v>72</v>
      </c>
      <c r="F629" s="32" t="s">
        <v>74</v>
      </c>
      <c r="H629" s="17">
        <v>43</v>
      </c>
      <c r="I629">
        <v>6</v>
      </c>
      <c r="J629">
        <v>30</v>
      </c>
      <c r="K629">
        <v>5</v>
      </c>
      <c r="L629">
        <v>10</v>
      </c>
      <c r="M629" t="s">
        <v>30</v>
      </c>
      <c r="N629">
        <v>1</v>
      </c>
      <c r="S629">
        <v>1</v>
      </c>
      <c r="T629" t="s">
        <v>131</v>
      </c>
      <c r="W629" t="s">
        <v>2910</v>
      </c>
      <c r="X629" t="s">
        <v>121</v>
      </c>
      <c r="Z629">
        <v>20</v>
      </c>
      <c r="AA629" t="s">
        <v>2911</v>
      </c>
      <c r="AB629" t="s">
        <v>48</v>
      </c>
      <c r="AG629" t="s">
        <v>97</v>
      </c>
      <c r="AM629" t="s">
        <v>123</v>
      </c>
      <c r="AO629">
        <v>2</v>
      </c>
      <c r="AQ629">
        <v>15</v>
      </c>
      <c r="AR629">
        <v>10</v>
      </c>
      <c r="AS629" s="16" t="s">
        <v>2912</v>
      </c>
      <c r="AT629" t="s">
        <v>136</v>
      </c>
      <c r="AV629">
        <v>10</v>
      </c>
      <c r="AW629" s="16" t="s">
        <v>2913</v>
      </c>
      <c r="AX629" t="s">
        <v>2914</v>
      </c>
      <c r="AY629" t="s">
        <v>2915</v>
      </c>
      <c r="AZ629">
        <v>1</v>
      </c>
      <c r="BA629" t="s">
        <v>2915</v>
      </c>
      <c r="BB629">
        <v>1</v>
      </c>
      <c r="BC629">
        <v>1</v>
      </c>
      <c r="BD629">
        <v>1</v>
      </c>
      <c r="BE629">
        <v>1</v>
      </c>
    </row>
    <row r="630" spans="1:57" ht="409.5" x14ac:dyDescent="0.25">
      <c r="A630">
        <v>628</v>
      </c>
      <c r="F630" s="32" t="s">
        <v>74</v>
      </c>
      <c r="H630" s="17">
        <v>43</v>
      </c>
      <c r="I630">
        <v>6</v>
      </c>
      <c r="J630">
        <v>50</v>
      </c>
      <c r="K630">
        <v>10</v>
      </c>
      <c r="L630">
        <v>20</v>
      </c>
      <c r="M630" t="s">
        <v>28</v>
      </c>
      <c r="N630">
        <v>1</v>
      </c>
      <c r="S630">
        <v>1</v>
      </c>
      <c r="T630" t="s">
        <v>1165</v>
      </c>
      <c r="V630" t="s">
        <v>149</v>
      </c>
      <c r="X630" t="s">
        <v>150</v>
      </c>
      <c r="Z630">
        <v>22</v>
      </c>
      <c r="AA630" t="s">
        <v>136</v>
      </c>
      <c r="AB630" t="s">
        <v>46</v>
      </c>
      <c r="AF630" t="s">
        <v>96</v>
      </c>
      <c r="AG630" t="s">
        <v>97</v>
      </c>
      <c r="AM630" t="s">
        <v>133</v>
      </c>
      <c r="AO630">
        <v>5</v>
      </c>
      <c r="AP630">
        <v>5</v>
      </c>
      <c r="AR630">
        <v>35</v>
      </c>
      <c r="AS630" s="16" t="s">
        <v>2916</v>
      </c>
      <c r="AU630" t="s">
        <v>2917</v>
      </c>
      <c r="AV630">
        <v>10</v>
      </c>
      <c r="AW630" s="16" t="s">
        <v>2918</v>
      </c>
      <c r="AX630" t="s">
        <v>2919</v>
      </c>
      <c r="AY630" t="s">
        <v>2920</v>
      </c>
      <c r="AZ630">
        <v>1</v>
      </c>
      <c r="BA630" t="s">
        <v>2920</v>
      </c>
      <c r="BB630">
        <v>1</v>
      </c>
      <c r="BC630">
        <v>1</v>
      </c>
      <c r="BD630">
        <v>1</v>
      </c>
      <c r="BE630">
        <v>1</v>
      </c>
    </row>
    <row r="631" spans="1:57" x14ac:dyDescent="0.25">
      <c r="A631">
        <v>629</v>
      </c>
      <c r="C631" s="32" t="s">
        <v>71</v>
      </c>
      <c r="E631" s="32" t="s">
        <v>73</v>
      </c>
      <c r="H631" s="17">
        <v>27</v>
      </c>
      <c r="I631">
        <v>7</v>
      </c>
      <c r="J631">
        <v>20</v>
      </c>
      <c r="K631">
        <v>10</v>
      </c>
      <c r="L631">
        <v>10</v>
      </c>
      <c r="M631" t="s">
        <v>26</v>
      </c>
      <c r="N631">
        <v>1</v>
      </c>
      <c r="S631">
        <v>1</v>
      </c>
      <c r="T631" t="s">
        <v>264</v>
      </c>
      <c r="V631" t="s">
        <v>141</v>
      </c>
      <c r="X631" t="s">
        <v>179</v>
      </c>
      <c r="Z631">
        <v>4</v>
      </c>
      <c r="AA631" t="s">
        <v>2921</v>
      </c>
      <c r="AB631" t="s">
        <v>44</v>
      </c>
      <c r="AH631" t="s">
        <v>98</v>
      </c>
      <c r="AM631" t="s">
        <v>123</v>
      </c>
      <c r="AO631">
        <v>3</v>
      </c>
      <c r="AP631">
        <v>5</v>
      </c>
      <c r="AR631">
        <v>20</v>
      </c>
      <c r="AS631" t="s">
        <v>2922</v>
      </c>
      <c r="AT631" t="s">
        <v>136</v>
      </c>
      <c r="AV631">
        <v>7</v>
      </c>
      <c r="AW631" t="s">
        <v>2923</v>
      </c>
      <c r="AX631" t="s">
        <v>2924</v>
      </c>
      <c r="AZ631">
        <v>1</v>
      </c>
      <c r="BB631">
        <v>1</v>
      </c>
      <c r="BC631">
        <v>1</v>
      </c>
      <c r="BD631">
        <v>1</v>
      </c>
      <c r="BE631">
        <v>1</v>
      </c>
    </row>
    <row r="632" spans="1:57" x14ac:dyDescent="0.25">
      <c r="A632">
        <v>630</v>
      </c>
      <c r="F632" s="32" t="s">
        <v>74</v>
      </c>
      <c r="H632" s="17">
        <v>22</v>
      </c>
      <c r="I632">
        <v>7</v>
      </c>
      <c r="J632">
        <v>45</v>
      </c>
      <c r="K632">
        <v>10</v>
      </c>
      <c r="L632">
        <v>4</v>
      </c>
      <c r="M632" t="s">
        <v>24</v>
      </c>
      <c r="N632">
        <v>0</v>
      </c>
      <c r="O632" t="s">
        <v>129</v>
      </c>
      <c r="Q632" t="s">
        <v>130</v>
      </c>
      <c r="S632">
        <v>0</v>
      </c>
      <c r="AB632" t="s">
        <v>44</v>
      </c>
      <c r="AG632" t="s">
        <v>97</v>
      </c>
      <c r="AM632" t="s">
        <v>214</v>
      </c>
      <c r="AO632">
        <v>5</v>
      </c>
      <c r="AQ632">
        <v>8</v>
      </c>
      <c r="AR632">
        <v>10</v>
      </c>
      <c r="AS632" t="s">
        <v>2925</v>
      </c>
      <c r="AT632" t="s">
        <v>136</v>
      </c>
      <c r="AV632">
        <v>9</v>
      </c>
      <c r="AW632" t="s">
        <v>2926</v>
      </c>
      <c r="AX632" t="s">
        <v>2927</v>
      </c>
      <c r="AY632" t="s">
        <v>172</v>
      </c>
      <c r="AZ632">
        <v>0</v>
      </c>
      <c r="BA632" t="s">
        <v>172</v>
      </c>
      <c r="BB632">
        <v>0</v>
      </c>
      <c r="BC632">
        <v>0</v>
      </c>
      <c r="BD632">
        <v>0</v>
      </c>
      <c r="BE632">
        <v>0</v>
      </c>
    </row>
    <row r="633" spans="1:57" x14ac:dyDescent="0.25">
      <c r="A633">
        <v>631</v>
      </c>
      <c r="C633" s="32" t="s">
        <v>71</v>
      </c>
      <c r="F633" s="32" t="s">
        <v>74</v>
      </c>
      <c r="H633" s="17">
        <v>29</v>
      </c>
      <c r="I633">
        <v>8</v>
      </c>
      <c r="J633">
        <v>5</v>
      </c>
      <c r="K633">
        <v>6</v>
      </c>
      <c r="L633">
        <v>5</v>
      </c>
      <c r="M633" t="s">
        <v>34</v>
      </c>
      <c r="N633">
        <v>0</v>
      </c>
      <c r="O633" t="s">
        <v>188</v>
      </c>
      <c r="Q633" t="s">
        <v>156</v>
      </c>
      <c r="S633">
        <v>0</v>
      </c>
      <c r="AB633" t="s">
        <v>46</v>
      </c>
      <c r="AH633" t="s">
        <v>98</v>
      </c>
      <c r="AM633" t="s">
        <v>123</v>
      </c>
      <c r="AO633">
        <v>6</v>
      </c>
      <c r="AQ633">
        <v>10</v>
      </c>
      <c r="AR633">
        <v>5</v>
      </c>
      <c r="AS633" t="s">
        <v>2928</v>
      </c>
      <c r="AT633" t="s">
        <v>136</v>
      </c>
      <c r="AV633">
        <v>10</v>
      </c>
      <c r="AW633" t="s">
        <v>2929</v>
      </c>
      <c r="AX633" t="s">
        <v>2930</v>
      </c>
      <c r="AY633" t="s">
        <v>2674</v>
      </c>
      <c r="AZ633">
        <v>1</v>
      </c>
      <c r="BA633" t="s">
        <v>2674</v>
      </c>
      <c r="BB633">
        <v>1</v>
      </c>
      <c r="BC633">
        <v>1</v>
      </c>
      <c r="BD633">
        <v>1</v>
      </c>
      <c r="BE633">
        <v>1</v>
      </c>
    </row>
    <row r="634" spans="1:57" x14ac:dyDescent="0.25">
      <c r="A634">
        <v>632</v>
      </c>
      <c r="F634" s="32" t="s">
        <v>74</v>
      </c>
      <c r="H634" s="17">
        <v>32</v>
      </c>
      <c r="I634">
        <v>7</v>
      </c>
      <c r="J634">
        <v>90</v>
      </c>
      <c r="K634">
        <v>6</v>
      </c>
      <c r="L634">
        <v>30</v>
      </c>
      <c r="M634" t="s">
        <v>34</v>
      </c>
      <c r="N634">
        <v>1</v>
      </c>
      <c r="S634">
        <v>1</v>
      </c>
      <c r="T634" t="s">
        <v>166</v>
      </c>
      <c r="V634" t="s">
        <v>167</v>
      </c>
      <c r="X634" t="s">
        <v>1343</v>
      </c>
      <c r="Z634">
        <v>2</v>
      </c>
      <c r="AB634" t="s">
        <v>48</v>
      </c>
      <c r="AE634" t="s">
        <v>95</v>
      </c>
      <c r="AM634" t="s">
        <v>133</v>
      </c>
      <c r="AO634">
        <v>5</v>
      </c>
      <c r="AQ634">
        <v>10</v>
      </c>
      <c r="AR634">
        <v>15</v>
      </c>
      <c r="AS634" t="s">
        <v>2931</v>
      </c>
      <c r="AU634" t="s">
        <v>2932</v>
      </c>
      <c r="AV634">
        <v>9</v>
      </c>
      <c r="AW634" t="s">
        <v>2933</v>
      </c>
      <c r="AX634" t="s">
        <v>2934</v>
      </c>
      <c r="AY634" t="s">
        <v>2935</v>
      </c>
      <c r="AZ634">
        <v>1</v>
      </c>
      <c r="BA634" t="s">
        <v>2935</v>
      </c>
      <c r="BB634">
        <v>1</v>
      </c>
      <c r="BC634">
        <v>1</v>
      </c>
      <c r="BD634">
        <v>1</v>
      </c>
      <c r="BE634">
        <v>1</v>
      </c>
    </row>
    <row r="635" spans="1:57" ht="409.5" x14ac:dyDescent="0.25">
      <c r="A635">
        <v>633</v>
      </c>
      <c r="B635" s="32" t="s">
        <v>70</v>
      </c>
      <c r="C635" s="32" t="s">
        <v>71</v>
      </c>
      <c r="F635" s="32" t="s">
        <v>74</v>
      </c>
      <c r="H635" s="17">
        <v>26</v>
      </c>
      <c r="I635">
        <v>7</v>
      </c>
      <c r="J635">
        <v>60</v>
      </c>
      <c r="K635">
        <v>11</v>
      </c>
      <c r="L635">
        <v>9</v>
      </c>
      <c r="M635" t="s">
        <v>31</v>
      </c>
      <c r="N635">
        <v>1</v>
      </c>
      <c r="S635">
        <v>1</v>
      </c>
      <c r="T635" t="s">
        <v>96</v>
      </c>
      <c r="V635" t="s">
        <v>141</v>
      </c>
      <c r="X635" t="s">
        <v>150</v>
      </c>
      <c r="Z635">
        <v>3</v>
      </c>
      <c r="AA635" t="s">
        <v>2936</v>
      </c>
      <c r="AB635" t="s">
        <v>44</v>
      </c>
      <c r="AH635" t="s">
        <v>98</v>
      </c>
      <c r="AM635" t="s">
        <v>123</v>
      </c>
      <c r="AO635">
        <v>4</v>
      </c>
      <c r="AQ635">
        <v>10</v>
      </c>
      <c r="AR635">
        <v>7</v>
      </c>
      <c r="AS635" s="16" t="s">
        <v>2937</v>
      </c>
      <c r="AU635" t="s">
        <v>2938</v>
      </c>
      <c r="AV635">
        <v>10</v>
      </c>
      <c r="AW635" t="s">
        <v>2939</v>
      </c>
      <c r="AX635" t="s">
        <v>2940</v>
      </c>
      <c r="AY635" t="s">
        <v>2941</v>
      </c>
      <c r="AZ635">
        <v>1</v>
      </c>
      <c r="BA635" t="s">
        <v>2941</v>
      </c>
      <c r="BB635">
        <v>1</v>
      </c>
      <c r="BC635">
        <v>1</v>
      </c>
      <c r="BD635">
        <v>1</v>
      </c>
      <c r="BE635">
        <v>1</v>
      </c>
    </row>
    <row r="636" spans="1:57" ht="375" x14ac:dyDescent="0.25">
      <c r="A636">
        <v>634</v>
      </c>
      <c r="B636" s="32" t="s">
        <v>70</v>
      </c>
      <c r="C636" s="32" t="s">
        <v>71</v>
      </c>
      <c r="D636" s="32" t="s">
        <v>72</v>
      </c>
      <c r="F636" s="32" t="s">
        <v>74</v>
      </c>
      <c r="H636" s="17">
        <v>30</v>
      </c>
      <c r="I636">
        <v>7</v>
      </c>
      <c r="J636">
        <v>10</v>
      </c>
      <c r="K636">
        <v>7</v>
      </c>
      <c r="L636">
        <v>6</v>
      </c>
      <c r="M636" t="s">
        <v>33</v>
      </c>
      <c r="N636">
        <v>0</v>
      </c>
      <c r="O636" t="s">
        <v>188</v>
      </c>
      <c r="R636" t="s">
        <v>2942</v>
      </c>
      <c r="S636">
        <v>0</v>
      </c>
      <c r="AB636" t="s">
        <v>46</v>
      </c>
      <c r="AF636" t="s">
        <v>96</v>
      </c>
      <c r="AM636" t="s">
        <v>214</v>
      </c>
      <c r="AO636">
        <v>6</v>
      </c>
      <c r="AP636">
        <v>5</v>
      </c>
      <c r="AR636">
        <v>8</v>
      </c>
      <c r="AS636" t="s">
        <v>2943</v>
      </c>
      <c r="AT636" t="s">
        <v>136</v>
      </c>
      <c r="AV636">
        <v>10</v>
      </c>
      <c r="AW636" s="16" t="s">
        <v>2944</v>
      </c>
      <c r="AX636" t="s">
        <v>2945</v>
      </c>
      <c r="AY636" t="s">
        <v>2946</v>
      </c>
      <c r="AZ636">
        <v>1</v>
      </c>
      <c r="BA636" t="s">
        <v>2946</v>
      </c>
      <c r="BB636">
        <v>1</v>
      </c>
      <c r="BC636">
        <v>1</v>
      </c>
      <c r="BD636">
        <v>1</v>
      </c>
      <c r="BE636">
        <v>1</v>
      </c>
    </row>
    <row r="637" spans="1:57" x14ac:dyDescent="0.25">
      <c r="A637">
        <v>635</v>
      </c>
      <c r="C637" s="32" t="s">
        <v>71</v>
      </c>
      <c r="F637" s="32" t="s">
        <v>74</v>
      </c>
      <c r="H637" s="17">
        <v>30</v>
      </c>
      <c r="I637">
        <v>8</v>
      </c>
      <c r="J637">
        <v>40</v>
      </c>
      <c r="K637">
        <v>10</v>
      </c>
      <c r="L637">
        <v>6</v>
      </c>
      <c r="M637" t="s">
        <v>33</v>
      </c>
      <c r="N637">
        <v>1</v>
      </c>
      <c r="S637">
        <v>1</v>
      </c>
      <c r="T637" t="s">
        <v>140</v>
      </c>
      <c r="V637" t="s">
        <v>141</v>
      </c>
      <c r="Y637" t="s">
        <v>2947</v>
      </c>
      <c r="Z637">
        <v>5</v>
      </c>
      <c r="AA637" t="s">
        <v>2948</v>
      </c>
      <c r="AB637" t="s">
        <v>44</v>
      </c>
      <c r="AH637" t="s">
        <v>98</v>
      </c>
      <c r="AN637" t="s">
        <v>2949</v>
      </c>
      <c r="AO637">
        <v>6</v>
      </c>
      <c r="AP637">
        <v>6</v>
      </c>
      <c r="AR637">
        <v>60</v>
      </c>
      <c r="AS637" t="s">
        <v>2950</v>
      </c>
      <c r="AT637" t="s">
        <v>424</v>
      </c>
      <c r="AV637">
        <v>10</v>
      </c>
      <c r="AW637" t="s">
        <v>2951</v>
      </c>
      <c r="AX637" t="s">
        <v>2952</v>
      </c>
      <c r="AY637" t="s">
        <v>2953</v>
      </c>
      <c r="AZ637">
        <v>1</v>
      </c>
      <c r="BA637" t="s">
        <v>2953</v>
      </c>
      <c r="BB637">
        <v>1</v>
      </c>
      <c r="BC637">
        <v>1</v>
      </c>
      <c r="BD637">
        <v>1</v>
      </c>
      <c r="BE637">
        <v>1</v>
      </c>
    </row>
    <row r="638" spans="1:57" x14ac:dyDescent="0.25">
      <c r="A638">
        <v>636</v>
      </c>
      <c r="F638" s="32" t="s">
        <v>74</v>
      </c>
      <c r="H638" s="17">
        <v>0</v>
      </c>
      <c r="I638">
        <v>9141984</v>
      </c>
      <c r="J638">
        <v>45</v>
      </c>
      <c r="K638">
        <v>8</v>
      </c>
      <c r="L638">
        <v>3</v>
      </c>
      <c r="M638" t="s">
        <v>31</v>
      </c>
      <c r="N638">
        <v>0</v>
      </c>
      <c r="O638" t="s">
        <v>155</v>
      </c>
      <c r="Q638" t="s">
        <v>156</v>
      </c>
      <c r="S638">
        <v>1</v>
      </c>
      <c r="T638" t="s">
        <v>264</v>
      </c>
      <c r="V638" t="s">
        <v>141</v>
      </c>
      <c r="X638" t="s">
        <v>150</v>
      </c>
      <c r="Z638">
        <v>8</v>
      </c>
      <c r="AA638" t="s">
        <v>136</v>
      </c>
      <c r="AB638" t="s">
        <v>46</v>
      </c>
      <c r="AF638" t="s">
        <v>96</v>
      </c>
      <c r="AM638" t="s">
        <v>133</v>
      </c>
      <c r="AO638">
        <v>4</v>
      </c>
      <c r="AP638">
        <v>3</v>
      </c>
      <c r="AR638">
        <v>6</v>
      </c>
      <c r="AS638" t="s">
        <v>2954</v>
      </c>
      <c r="AT638" t="s">
        <v>136</v>
      </c>
      <c r="AV638">
        <v>6</v>
      </c>
      <c r="AW638" t="s">
        <v>2955</v>
      </c>
      <c r="AX638" t="s">
        <v>464</v>
      </c>
      <c r="AY638" t="s">
        <v>2956</v>
      </c>
      <c r="AZ638">
        <v>0</v>
      </c>
      <c r="BA638" t="s">
        <v>2956</v>
      </c>
      <c r="BB638">
        <v>0</v>
      </c>
      <c r="BC638">
        <v>0</v>
      </c>
      <c r="BD638">
        <v>0</v>
      </c>
      <c r="BE638">
        <v>0</v>
      </c>
    </row>
    <row r="639" spans="1:57" x14ac:dyDescent="0.25">
      <c r="A639">
        <v>637</v>
      </c>
      <c r="F639" s="32" t="s">
        <v>74</v>
      </c>
      <c r="H639" s="17">
        <v>54</v>
      </c>
      <c r="I639">
        <v>6</v>
      </c>
      <c r="J639">
        <v>30</v>
      </c>
      <c r="K639">
        <v>8</v>
      </c>
      <c r="L639">
        <v>20</v>
      </c>
      <c r="M639" t="s">
        <v>34</v>
      </c>
      <c r="N639">
        <v>1</v>
      </c>
      <c r="S639">
        <v>1</v>
      </c>
      <c r="T639" t="s">
        <v>511</v>
      </c>
      <c r="V639" t="s">
        <v>430</v>
      </c>
      <c r="Y639" t="s">
        <v>2957</v>
      </c>
      <c r="Z639">
        <v>20</v>
      </c>
      <c r="AA639" t="s">
        <v>2958</v>
      </c>
      <c r="AB639" t="s">
        <v>46</v>
      </c>
      <c r="AH639" t="s">
        <v>98</v>
      </c>
      <c r="AM639" t="s">
        <v>123</v>
      </c>
      <c r="AO639">
        <v>4</v>
      </c>
      <c r="AP639">
        <v>2</v>
      </c>
      <c r="AR639">
        <v>4</v>
      </c>
      <c r="AS639" t="s">
        <v>2959</v>
      </c>
      <c r="AU639" t="s">
        <v>2960</v>
      </c>
      <c r="AV639">
        <v>10</v>
      </c>
      <c r="AW639" t="s">
        <v>2961</v>
      </c>
      <c r="AX639" t="s">
        <v>2962</v>
      </c>
      <c r="AZ639">
        <v>1</v>
      </c>
      <c r="BB639">
        <v>1</v>
      </c>
      <c r="BC639">
        <v>1</v>
      </c>
      <c r="BD639">
        <v>1</v>
      </c>
      <c r="BE639">
        <v>1</v>
      </c>
    </row>
    <row r="640" spans="1:57" x14ac:dyDescent="0.25">
      <c r="A640">
        <v>638</v>
      </c>
      <c r="F640" s="32" t="s">
        <v>74</v>
      </c>
      <c r="H640" s="17">
        <v>41</v>
      </c>
      <c r="I640">
        <v>6</v>
      </c>
      <c r="J640">
        <v>45</v>
      </c>
      <c r="K640">
        <v>12</v>
      </c>
      <c r="L640">
        <v>50</v>
      </c>
      <c r="M640" t="s">
        <v>33</v>
      </c>
      <c r="N640">
        <v>1</v>
      </c>
      <c r="S640">
        <v>1</v>
      </c>
      <c r="T640" t="s">
        <v>140</v>
      </c>
      <c r="V640" t="s">
        <v>120</v>
      </c>
      <c r="X640" t="s">
        <v>150</v>
      </c>
      <c r="Z640">
        <v>19</v>
      </c>
      <c r="AA640" t="s">
        <v>385</v>
      </c>
      <c r="AB640" t="s">
        <v>46</v>
      </c>
      <c r="AH640" t="s">
        <v>98</v>
      </c>
      <c r="AM640" t="s">
        <v>123</v>
      </c>
      <c r="AO640">
        <v>6</v>
      </c>
      <c r="AQ640">
        <v>8</v>
      </c>
      <c r="AR640">
        <v>15</v>
      </c>
      <c r="AS640" t="s">
        <v>2963</v>
      </c>
      <c r="AT640" t="s">
        <v>126</v>
      </c>
      <c r="AV640">
        <v>10</v>
      </c>
      <c r="AW640" t="s">
        <v>2964</v>
      </c>
      <c r="AX640" t="s">
        <v>2965</v>
      </c>
      <c r="AY640" t="s">
        <v>2966</v>
      </c>
      <c r="AZ640">
        <v>1</v>
      </c>
      <c r="BA640" t="s">
        <v>2966</v>
      </c>
      <c r="BB640">
        <v>1</v>
      </c>
      <c r="BC640">
        <v>1</v>
      </c>
      <c r="BD640">
        <v>1</v>
      </c>
      <c r="BE640">
        <v>1</v>
      </c>
    </row>
    <row r="641" spans="1:57" ht="60" x14ac:dyDescent="0.25">
      <c r="A641">
        <v>639</v>
      </c>
      <c r="B641" s="32" t="s">
        <v>70</v>
      </c>
      <c r="C641" s="32" t="s">
        <v>71</v>
      </c>
      <c r="H641" s="17">
        <v>30</v>
      </c>
      <c r="I641">
        <v>7</v>
      </c>
      <c r="J641">
        <v>360</v>
      </c>
      <c r="K641">
        <v>2</v>
      </c>
      <c r="L641">
        <v>5</v>
      </c>
      <c r="M641" t="s">
        <v>34</v>
      </c>
      <c r="N641">
        <v>1</v>
      </c>
      <c r="S641">
        <v>1</v>
      </c>
      <c r="T641" t="s">
        <v>264</v>
      </c>
      <c r="V641" t="s">
        <v>196</v>
      </c>
      <c r="X641" t="s">
        <v>142</v>
      </c>
      <c r="Z641">
        <v>1</v>
      </c>
      <c r="AA641" t="s">
        <v>2967</v>
      </c>
      <c r="AB641" t="s">
        <v>46</v>
      </c>
      <c r="AH641" t="s">
        <v>98</v>
      </c>
      <c r="AM641" t="s">
        <v>144</v>
      </c>
      <c r="AO641">
        <v>6</v>
      </c>
      <c r="AP641">
        <v>6</v>
      </c>
      <c r="AR641">
        <v>6</v>
      </c>
      <c r="AS641" s="16" t="s">
        <v>2968</v>
      </c>
      <c r="AT641" t="s">
        <v>136</v>
      </c>
      <c r="AV641">
        <v>10</v>
      </c>
      <c r="AW641" t="s">
        <v>2969</v>
      </c>
      <c r="AX641" t="s">
        <v>165</v>
      </c>
      <c r="AY641" t="s">
        <v>193</v>
      </c>
      <c r="AZ641">
        <v>1</v>
      </c>
      <c r="BA641" t="s">
        <v>193</v>
      </c>
      <c r="BB641">
        <v>1</v>
      </c>
      <c r="BC641">
        <v>1</v>
      </c>
      <c r="BD641">
        <v>1</v>
      </c>
      <c r="BE641">
        <v>1</v>
      </c>
    </row>
    <row r="642" spans="1:57" x14ac:dyDescent="0.25">
      <c r="A642">
        <v>640</v>
      </c>
      <c r="E642" s="32" t="s">
        <v>73</v>
      </c>
      <c r="H642" s="17">
        <v>24</v>
      </c>
      <c r="I642">
        <v>8</v>
      </c>
      <c r="J642">
        <v>0</v>
      </c>
      <c r="K642">
        <v>14</v>
      </c>
      <c r="L642">
        <v>10</v>
      </c>
      <c r="M642" t="s">
        <v>25</v>
      </c>
      <c r="N642">
        <v>1</v>
      </c>
      <c r="S642">
        <v>0</v>
      </c>
      <c r="AB642" t="s">
        <v>44</v>
      </c>
      <c r="AE642" t="s">
        <v>95</v>
      </c>
      <c r="AM642" t="s">
        <v>133</v>
      </c>
      <c r="AO642">
        <v>6</v>
      </c>
      <c r="AP642">
        <v>6</v>
      </c>
      <c r="AR642">
        <v>50</v>
      </c>
      <c r="AS642" t="s">
        <v>2970</v>
      </c>
      <c r="AT642" t="s">
        <v>136</v>
      </c>
      <c r="AV642">
        <v>8</v>
      </c>
      <c r="AW642" t="s">
        <v>2971</v>
      </c>
      <c r="AX642" t="s">
        <v>39</v>
      </c>
      <c r="AY642" t="s">
        <v>2972</v>
      </c>
      <c r="AZ642">
        <v>1</v>
      </c>
      <c r="BA642" t="s">
        <v>2972</v>
      </c>
      <c r="BB642">
        <v>1</v>
      </c>
      <c r="BC642">
        <v>1</v>
      </c>
      <c r="BD642">
        <v>1</v>
      </c>
      <c r="BE642">
        <v>1</v>
      </c>
    </row>
    <row r="643" spans="1:57" x14ac:dyDescent="0.25">
      <c r="A643">
        <v>641</v>
      </c>
      <c r="D643" s="32" t="s">
        <v>72</v>
      </c>
      <c r="F643" s="32" t="s">
        <v>74</v>
      </c>
      <c r="H643" s="17">
        <v>25</v>
      </c>
      <c r="I643">
        <v>5</v>
      </c>
      <c r="J643">
        <v>20</v>
      </c>
      <c r="K643">
        <v>9</v>
      </c>
      <c r="L643">
        <v>0</v>
      </c>
      <c r="M643" t="s">
        <v>24</v>
      </c>
      <c r="N643">
        <v>1</v>
      </c>
      <c r="S643">
        <v>1</v>
      </c>
      <c r="T643" t="s">
        <v>453</v>
      </c>
      <c r="V643" t="s">
        <v>167</v>
      </c>
      <c r="Y643" t="s">
        <v>2973</v>
      </c>
      <c r="Z643">
        <v>1</v>
      </c>
      <c r="AA643" t="s">
        <v>2974</v>
      </c>
      <c r="AB643" t="s">
        <v>46</v>
      </c>
      <c r="AF643" t="s">
        <v>96</v>
      </c>
      <c r="AM643" t="s">
        <v>133</v>
      </c>
      <c r="AO643">
        <v>5</v>
      </c>
      <c r="AP643">
        <v>5</v>
      </c>
      <c r="AR643">
        <v>20</v>
      </c>
      <c r="AS643" t="s">
        <v>2975</v>
      </c>
      <c r="AT643" t="s">
        <v>424</v>
      </c>
      <c r="AV643">
        <v>7</v>
      </c>
      <c r="AW643" t="s">
        <v>2976</v>
      </c>
      <c r="AX643" t="s">
        <v>2977</v>
      </c>
      <c r="AY643" t="s">
        <v>172</v>
      </c>
      <c r="AZ643">
        <v>1</v>
      </c>
      <c r="BA643" t="s">
        <v>172</v>
      </c>
      <c r="BB643">
        <v>1</v>
      </c>
      <c r="BC643">
        <v>1</v>
      </c>
      <c r="BD643">
        <v>1</v>
      </c>
      <c r="BE643">
        <v>1</v>
      </c>
    </row>
    <row r="644" spans="1:57" x14ac:dyDescent="0.25">
      <c r="A644">
        <v>642</v>
      </c>
      <c r="B644" s="32" t="s">
        <v>70</v>
      </c>
      <c r="F644" s="32" t="s">
        <v>74</v>
      </c>
      <c r="H644" s="17">
        <v>25</v>
      </c>
      <c r="I644">
        <v>8</v>
      </c>
      <c r="J644">
        <v>120</v>
      </c>
      <c r="K644">
        <v>12</v>
      </c>
      <c r="L644">
        <v>20</v>
      </c>
      <c r="M644" t="s">
        <v>31</v>
      </c>
      <c r="N644">
        <v>1</v>
      </c>
      <c r="S644">
        <v>0</v>
      </c>
      <c r="AB644" t="s">
        <v>44</v>
      </c>
      <c r="AC644" t="s">
        <v>93</v>
      </c>
      <c r="AF644" t="s">
        <v>96</v>
      </c>
      <c r="AN644" t="s">
        <v>2978</v>
      </c>
      <c r="AO644">
        <v>4</v>
      </c>
      <c r="AP644">
        <v>6</v>
      </c>
      <c r="AR644">
        <v>40</v>
      </c>
      <c r="AS644" t="s">
        <v>2979</v>
      </c>
      <c r="AT644" t="s">
        <v>136</v>
      </c>
      <c r="AV644">
        <v>10</v>
      </c>
      <c r="AW644" t="s">
        <v>2980</v>
      </c>
      <c r="AX644" t="s">
        <v>2981</v>
      </c>
      <c r="AY644" t="s">
        <v>2982</v>
      </c>
      <c r="AZ644">
        <v>1</v>
      </c>
      <c r="BA644" t="s">
        <v>2982</v>
      </c>
      <c r="BB644">
        <v>1</v>
      </c>
      <c r="BC644">
        <v>1</v>
      </c>
      <c r="BD644">
        <v>1</v>
      </c>
      <c r="BE644">
        <v>1</v>
      </c>
    </row>
    <row r="645" spans="1:57" x14ac:dyDescent="0.25">
      <c r="A645">
        <v>643</v>
      </c>
      <c r="B645" s="32" t="s">
        <v>70</v>
      </c>
      <c r="H645" s="17">
        <v>35</v>
      </c>
      <c r="I645">
        <v>8</v>
      </c>
      <c r="J645">
        <v>0</v>
      </c>
      <c r="K645">
        <v>12</v>
      </c>
      <c r="L645">
        <v>5</v>
      </c>
      <c r="M645" t="s">
        <v>23</v>
      </c>
      <c r="N645">
        <v>0</v>
      </c>
      <c r="O645" t="s">
        <v>155</v>
      </c>
      <c r="Q645" t="s">
        <v>156</v>
      </c>
      <c r="S645">
        <v>0</v>
      </c>
      <c r="AB645" t="s">
        <v>46</v>
      </c>
      <c r="AE645" t="s">
        <v>95</v>
      </c>
      <c r="AM645" t="s">
        <v>133</v>
      </c>
      <c r="AO645">
        <v>6</v>
      </c>
      <c r="AP645">
        <v>3</v>
      </c>
      <c r="AR645">
        <v>500</v>
      </c>
      <c r="AS645" t="s">
        <v>2983</v>
      </c>
      <c r="AT645" t="s">
        <v>136</v>
      </c>
      <c r="AV645">
        <v>10</v>
      </c>
      <c r="AW645" t="s">
        <v>2984</v>
      </c>
      <c r="AX645" t="s">
        <v>2985</v>
      </c>
      <c r="AY645" t="s">
        <v>1437</v>
      </c>
      <c r="AZ645">
        <v>1</v>
      </c>
      <c r="BA645" t="s">
        <v>1437</v>
      </c>
      <c r="BB645">
        <v>1</v>
      </c>
      <c r="BC645">
        <v>1</v>
      </c>
      <c r="BD645">
        <v>1</v>
      </c>
      <c r="BE645">
        <v>1</v>
      </c>
    </row>
    <row r="646" spans="1:57" x14ac:dyDescent="0.25">
      <c r="A646">
        <v>644</v>
      </c>
      <c r="B646" s="32" t="s">
        <v>70</v>
      </c>
      <c r="H646" s="17">
        <v>35</v>
      </c>
      <c r="I646">
        <v>5</v>
      </c>
      <c r="J646">
        <v>120</v>
      </c>
      <c r="K646">
        <v>14</v>
      </c>
      <c r="L646">
        <v>30</v>
      </c>
      <c r="M646" t="s">
        <v>25</v>
      </c>
      <c r="N646">
        <v>0</v>
      </c>
      <c r="O646" t="s">
        <v>129</v>
      </c>
      <c r="Q646" t="s">
        <v>156</v>
      </c>
      <c r="S646">
        <v>1</v>
      </c>
      <c r="T646" t="s">
        <v>264</v>
      </c>
      <c r="V646" t="s">
        <v>141</v>
      </c>
      <c r="X646" t="s">
        <v>162</v>
      </c>
      <c r="Z646">
        <v>11</v>
      </c>
      <c r="AA646" t="s">
        <v>2986</v>
      </c>
      <c r="AB646" t="s">
        <v>44</v>
      </c>
      <c r="AE646" t="s">
        <v>95</v>
      </c>
      <c r="AM646" t="s">
        <v>144</v>
      </c>
      <c r="AO646">
        <v>4</v>
      </c>
      <c r="AQ646" t="s">
        <v>662</v>
      </c>
      <c r="AR646">
        <v>50</v>
      </c>
      <c r="AS646" t="s">
        <v>2987</v>
      </c>
      <c r="AT646" t="s">
        <v>136</v>
      </c>
      <c r="AV646">
        <v>10</v>
      </c>
      <c r="AW646" t="s">
        <v>2988</v>
      </c>
      <c r="AZ646">
        <v>1</v>
      </c>
      <c r="BB646">
        <v>1</v>
      </c>
      <c r="BC646">
        <v>1</v>
      </c>
      <c r="BD646">
        <v>1</v>
      </c>
      <c r="BE646">
        <v>1</v>
      </c>
    </row>
    <row r="647" spans="1:57" x14ac:dyDescent="0.25">
      <c r="A647">
        <v>645</v>
      </c>
      <c r="C647" s="32" t="s">
        <v>71</v>
      </c>
      <c r="H647" s="17">
        <v>32</v>
      </c>
      <c r="I647">
        <v>7</v>
      </c>
      <c r="J647">
        <v>110</v>
      </c>
      <c r="K647">
        <v>11</v>
      </c>
      <c r="L647">
        <v>20</v>
      </c>
      <c r="M647" t="s">
        <v>26</v>
      </c>
      <c r="N647">
        <v>1</v>
      </c>
      <c r="S647">
        <v>0</v>
      </c>
      <c r="AB647" t="s">
        <v>46</v>
      </c>
      <c r="AD647" t="s">
        <v>94</v>
      </c>
      <c r="AM647" t="s">
        <v>133</v>
      </c>
      <c r="AO647">
        <v>12</v>
      </c>
      <c r="AQ647">
        <v>20</v>
      </c>
      <c r="AR647">
        <v>20</v>
      </c>
      <c r="AS647" t="s">
        <v>2989</v>
      </c>
      <c r="AU647" t="s">
        <v>386</v>
      </c>
      <c r="AV647">
        <v>10</v>
      </c>
      <c r="AW647" t="s">
        <v>2990</v>
      </c>
      <c r="AX647" t="s">
        <v>573</v>
      </c>
      <c r="AY647" t="s">
        <v>2991</v>
      </c>
      <c r="AZ647">
        <v>1</v>
      </c>
      <c r="BA647" t="s">
        <v>2991</v>
      </c>
      <c r="BB647">
        <v>1</v>
      </c>
      <c r="BC647">
        <v>1</v>
      </c>
      <c r="BD647">
        <v>1</v>
      </c>
      <c r="BE647">
        <v>1</v>
      </c>
    </row>
    <row r="648" spans="1:57" x14ac:dyDescent="0.25">
      <c r="A648">
        <v>646</v>
      </c>
      <c r="F648" s="32" t="s">
        <v>74</v>
      </c>
      <c r="H648" s="17">
        <v>49</v>
      </c>
      <c r="I648">
        <v>7</v>
      </c>
      <c r="J648">
        <v>60</v>
      </c>
      <c r="K648">
        <v>10</v>
      </c>
      <c r="L648">
        <v>10</v>
      </c>
      <c r="M648" t="s">
        <v>33</v>
      </c>
      <c r="N648">
        <v>0</v>
      </c>
      <c r="O648" t="s">
        <v>139</v>
      </c>
      <c r="Q648" t="s">
        <v>156</v>
      </c>
      <c r="S648">
        <v>1</v>
      </c>
      <c r="T648" t="s">
        <v>189</v>
      </c>
      <c r="V648" t="s">
        <v>196</v>
      </c>
      <c r="X648" t="s">
        <v>150</v>
      </c>
      <c r="Z648">
        <v>25</v>
      </c>
      <c r="AA648" t="s">
        <v>2992</v>
      </c>
      <c r="AB648" t="s">
        <v>46</v>
      </c>
      <c r="AG648" t="s">
        <v>97</v>
      </c>
      <c r="AL648" t="s">
        <v>1115</v>
      </c>
      <c r="AM648" t="s">
        <v>133</v>
      </c>
      <c r="AO648">
        <v>5</v>
      </c>
      <c r="AP648">
        <v>4</v>
      </c>
      <c r="AR648">
        <v>16</v>
      </c>
      <c r="AS648" t="s">
        <v>2993</v>
      </c>
      <c r="AU648" t="s">
        <v>2264</v>
      </c>
      <c r="AV648">
        <v>8</v>
      </c>
      <c r="AW648" t="s">
        <v>2994</v>
      </c>
      <c r="AZ648">
        <v>1</v>
      </c>
      <c r="BB648">
        <v>1</v>
      </c>
      <c r="BC648">
        <v>1</v>
      </c>
      <c r="BD648">
        <v>1</v>
      </c>
      <c r="BE648">
        <v>1</v>
      </c>
    </row>
    <row r="649" spans="1:57" x14ac:dyDescent="0.25">
      <c r="A649">
        <v>647</v>
      </c>
      <c r="C649" s="32" t="s">
        <v>71</v>
      </c>
      <c r="F649" s="32" t="s">
        <v>74</v>
      </c>
      <c r="H649" s="17">
        <v>34</v>
      </c>
      <c r="I649">
        <v>7</v>
      </c>
      <c r="J649">
        <v>60</v>
      </c>
      <c r="K649">
        <v>8</v>
      </c>
      <c r="L649">
        <v>2</v>
      </c>
      <c r="M649" t="s">
        <v>28</v>
      </c>
      <c r="N649">
        <v>0</v>
      </c>
      <c r="O649" t="s">
        <v>139</v>
      </c>
      <c r="Q649" t="s">
        <v>156</v>
      </c>
      <c r="S649">
        <v>1</v>
      </c>
      <c r="T649" t="s">
        <v>96</v>
      </c>
      <c r="V649" t="s">
        <v>141</v>
      </c>
      <c r="X649" t="s">
        <v>150</v>
      </c>
      <c r="Z649">
        <v>7</v>
      </c>
      <c r="AA649" t="s">
        <v>2995</v>
      </c>
      <c r="AB649" t="s">
        <v>46</v>
      </c>
      <c r="AF649" t="s">
        <v>96</v>
      </c>
      <c r="AM649" t="s">
        <v>144</v>
      </c>
      <c r="AO649">
        <v>3</v>
      </c>
      <c r="AP649">
        <v>5</v>
      </c>
      <c r="AR649">
        <v>5</v>
      </c>
      <c r="AS649" t="s">
        <v>2996</v>
      </c>
      <c r="AU649" t="s">
        <v>487</v>
      </c>
      <c r="AV649">
        <v>6</v>
      </c>
      <c r="AW649" t="s">
        <v>2997</v>
      </c>
      <c r="AX649" t="s">
        <v>2998</v>
      </c>
      <c r="AY649" t="s">
        <v>2999</v>
      </c>
      <c r="AZ649">
        <v>0</v>
      </c>
      <c r="BA649" t="s">
        <v>2999</v>
      </c>
      <c r="BB649">
        <v>0</v>
      </c>
      <c r="BC649">
        <v>0</v>
      </c>
      <c r="BD649">
        <v>0</v>
      </c>
      <c r="BE649">
        <v>0</v>
      </c>
    </row>
    <row r="650" spans="1:57" x14ac:dyDescent="0.25">
      <c r="A650">
        <v>648</v>
      </c>
      <c r="B650" s="32" t="s">
        <v>70</v>
      </c>
      <c r="H650" s="17">
        <v>34</v>
      </c>
      <c r="I650">
        <v>4</v>
      </c>
      <c r="J650">
        <v>40</v>
      </c>
      <c r="K650">
        <v>11</v>
      </c>
      <c r="L650">
        <v>2</v>
      </c>
      <c r="M650" t="s">
        <v>25</v>
      </c>
      <c r="N650">
        <v>0</v>
      </c>
      <c r="O650" t="s">
        <v>129</v>
      </c>
      <c r="Q650" t="s">
        <v>118</v>
      </c>
      <c r="S650">
        <v>0</v>
      </c>
      <c r="AB650" t="s">
        <v>46</v>
      </c>
      <c r="AH650" t="s">
        <v>98</v>
      </c>
      <c r="AM650" t="s">
        <v>123</v>
      </c>
      <c r="AO650">
        <v>10</v>
      </c>
      <c r="AP650">
        <v>5</v>
      </c>
      <c r="AR650">
        <v>12</v>
      </c>
      <c r="AS650" t="s">
        <v>3000</v>
      </c>
      <c r="AT650" t="s">
        <v>136</v>
      </c>
      <c r="AV650">
        <v>7</v>
      </c>
      <c r="AW650" t="s">
        <v>3001</v>
      </c>
      <c r="AX650" t="s">
        <v>3002</v>
      </c>
      <c r="AY650" t="s">
        <v>3003</v>
      </c>
      <c r="AZ650">
        <v>1</v>
      </c>
      <c r="BA650" t="s">
        <v>3003</v>
      </c>
      <c r="BB650">
        <v>1</v>
      </c>
      <c r="BC650">
        <v>1</v>
      </c>
      <c r="BD650">
        <v>1</v>
      </c>
      <c r="BE650">
        <v>1</v>
      </c>
    </row>
    <row r="651" spans="1:57" x14ac:dyDescent="0.25">
      <c r="A651">
        <v>649</v>
      </c>
      <c r="B651" s="32" t="s">
        <v>70</v>
      </c>
      <c r="C651" s="32" t="s">
        <v>71</v>
      </c>
      <c r="D651" s="32" t="s">
        <v>72</v>
      </c>
      <c r="E651" s="32" t="s">
        <v>73</v>
      </c>
      <c r="F651" s="32" t="s">
        <v>74</v>
      </c>
      <c r="G651" s="32" t="s">
        <v>3004</v>
      </c>
      <c r="H651" s="17">
        <v>21</v>
      </c>
      <c r="I651">
        <v>6</v>
      </c>
      <c r="J651">
        <v>120</v>
      </c>
      <c r="K651">
        <v>8</v>
      </c>
      <c r="L651">
        <v>24</v>
      </c>
      <c r="M651" t="s">
        <v>31</v>
      </c>
      <c r="N651">
        <v>1</v>
      </c>
      <c r="S651">
        <v>0</v>
      </c>
      <c r="AB651" t="s">
        <v>47</v>
      </c>
      <c r="AE651" t="s">
        <v>95</v>
      </c>
      <c r="AM651" t="s">
        <v>133</v>
      </c>
      <c r="AO651">
        <v>3</v>
      </c>
      <c r="AP651">
        <v>3</v>
      </c>
      <c r="AR651">
        <v>320</v>
      </c>
      <c r="AS651" t="s">
        <v>3005</v>
      </c>
      <c r="AT651" t="s">
        <v>136</v>
      </c>
      <c r="AV651">
        <v>10</v>
      </c>
      <c r="AW651" t="s">
        <v>3006</v>
      </c>
      <c r="AX651" t="s">
        <v>3007</v>
      </c>
      <c r="AY651" t="s">
        <v>3008</v>
      </c>
      <c r="AZ651">
        <v>1</v>
      </c>
      <c r="BA651" t="s">
        <v>3008</v>
      </c>
      <c r="BB651">
        <v>1</v>
      </c>
      <c r="BC651">
        <v>1</v>
      </c>
      <c r="BD651">
        <v>1</v>
      </c>
      <c r="BE651">
        <v>1</v>
      </c>
    </row>
    <row r="652" spans="1:57" x14ac:dyDescent="0.25">
      <c r="A652">
        <v>650</v>
      </c>
      <c r="C652" s="32" t="s">
        <v>71</v>
      </c>
      <c r="H652" s="17">
        <v>25</v>
      </c>
      <c r="I652">
        <v>7</v>
      </c>
      <c r="J652">
        <v>30</v>
      </c>
      <c r="K652">
        <v>12</v>
      </c>
      <c r="L652">
        <v>2</v>
      </c>
      <c r="M652" t="s">
        <v>27</v>
      </c>
      <c r="N652">
        <v>1</v>
      </c>
      <c r="S652">
        <v>1</v>
      </c>
      <c r="T652" t="s">
        <v>565</v>
      </c>
      <c r="V652" t="s">
        <v>120</v>
      </c>
      <c r="X652" t="s">
        <v>121</v>
      </c>
      <c r="Z652">
        <v>3</v>
      </c>
      <c r="AA652" t="s">
        <v>3009</v>
      </c>
      <c r="AB652" t="s">
        <v>44</v>
      </c>
      <c r="AF652" t="s">
        <v>96</v>
      </c>
      <c r="AG652" t="s">
        <v>97</v>
      </c>
      <c r="AH652" t="s">
        <v>98</v>
      </c>
      <c r="AL652" t="s">
        <v>3010</v>
      </c>
      <c r="AM652" t="s">
        <v>133</v>
      </c>
      <c r="AO652">
        <v>6</v>
      </c>
      <c r="AQ652" t="s">
        <v>3011</v>
      </c>
      <c r="AR652">
        <v>8</v>
      </c>
      <c r="AS652" t="s">
        <v>3012</v>
      </c>
      <c r="AT652" t="s">
        <v>136</v>
      </c>
      <c r="AV652">
        <v>10</v>
      </c>
      <c r="AW652" t="s">
        <v>3013</v>
      </c>
      <c r="AX652" t="s">
        <v>3014</v>
      </c>
      <c r="AY652" t="s">
        <v>3015</v>
      </c>
      <c r="AZ652">
        <v>1</v>
      </c>
      <c r="BA652" t="s">
        <v>3015</v>
      </c>
      <c r="BB652">
        <v>1</v>
      </c>
      <c r="BC652">
        <v>1</v>
      </c>
      <c r="BD652">
        <v>1</v>
      </c>
      <c r="BE652">
        <v>1</v>
      </c>
    </row>
    <row r="653" spans="1:57" x14ac:dyDescent="0.25">
      <c r="A653">
        <v>651</v>
      </c>
      <c r="B653" s="32" t="s">
        <v>70</v>
      </c>
      <c r="C653" s="32" t="s">
        <v>71</v>
      </c>
      <c r="H653" s="17">
        <v>28</v>
      </c>
      <c r="I653">
        <v>7</v>
      </c>
      <c r="J653">
        <v>90</v>
      </c>
      <c r="K653">
        <v>9</v>
      </c>
      <c r="L653">
        <v>3</v>
      </c>
      <c r="M653" t="s">
        <v>23</v>
      </c>
      <c r="N653">
        <v>1</v>
      </c>
      <c r="S653">
        <v>0</v>
      </c>
      <c r="AB653" t="s">
        <v>44</v>
      </c>
      <c r="AH653" t="s">
        <v>98</v>
      </c>
      <c r="AM653" t="s">
        <v>123</v>
      </c>
      <c r="AO653">
        <v>3</v>
      </c>
      <c r="AP653">
        <v>1</v>
      </c>
      <c r="AR653">
        <v>5</v>
      </c>
      <c r="AS653" t="s">
        <v>3016</v>
      </c>
      <c r="AT653" t="s">
        <v>393</v>
      </c>
      <c r="AV653">
        <v>10</v>
      </c>
      <c r="AW653" t="s">
        <v>3017</v>
      </c>
      <c r="AX653" t="s">
        <v>3018</v>
      </c>
      <c r="AY653" t="s">
        <v>3019</v>
      </c>
      <c r="AZ653">
        <v>1</v>
      </c>
      <c r="BA653" t="s">
        <v>3019</v>
      </c>
      <c r="BB653">
        <v>1</v>
      </c>
      <c r="BC653">
        <v>1</v>
      </c>
      <c r="BD653">
        <v>1</v>
      </c>
      <c r="BE653">
        <v>1</v>
      </c>
    </row>
    <row r="654" spans="1:57" x14ac:dyDescent="0.25">
      <c r="A654">
        <v>652</v>
      </c>
      <c r="D654" s="32" t="s">
        <v>72</v>
      </c>
      <c r="H654" s="17">
        <v>29</v>
      </c>
      <c r="I654">
        <v>7</v>
      </c>
      <c r="J654">
        <v>15</v>
      </c>
      <c r="K654">
        <v>8</v>
      </c>
      <c r="L654">
        <v>2</v>
      </c>
      <c r="M654" t="s">
        <v>25</v>
      </c>
      <c r="N654">
        <v>0</v>
      </c>
      <c r="O654" t="s">
        <v>117</v>
      </c>
      <c r="Q654" t="s">
        <v>130</v>
      </c>
      <c r="S654">
        <v>1</v>
      </c>
      <c r="T654" t="s">
        <v>208</v>
      </c>
      <c r="V654" t="s">
        <v>141</v>
      </c>
      <c r="X654" t="s">
        <v>162</v>
      </c>
      <c r="Z654">
        <v>0</v>
      </c>
      <c r="AA654" t="s">
        <v>3020</v>
      </c>
      <c r="AB654" t="s">
        <v>48</v>
      </c>
      <c r="AF654" t="s">
        <v>96</v>
      </c>
      <c r="AM654" t="s">
        <v>214</v>
      </c>
      <c r="AO654">
        <v>6</v>
      </c>
      <c r="AP654">
        <v>2</v>
      </c>
      <c r="AR654">
        <v>15</v>
      </c>
      <c r="AS654" t="s">
        <v>3021</v>
      </c>
      <c r="AT654" t="s">
        <v>136</v>
      </c>
      <c r="AV654">
        <v>10</v>
      </c>
      <c r="AW654" t="s">
        <v>3022</v>
      </c>
      <c r="AX654" t="s">
        <v>3023</v>
      </c>
      <c r="AZ654">
        <v>0</v>
      </c>
      <c r="BB654">
        <v>0</v>
      </c>
      <c r="BC654">
        <v>0</v>
      </c>
      <c r="BD654">
        <v>0</v>
      </c>
      <c r="BE654">
        <v>0</v>
      </c>
    </row>
    <row r="655" spans="1:57" x14ac:dyDescent="0.25">
      <c r="A655">
        <v>653</v>
      </c>
      <c r="B655" s="32" t="s">
        <v>70</v>
      </c>
      <c r="F655" s="32" t="s">
        <v>74</v>
      </c>
      <c r="H655" s="17">
        <v>22</v>
      </c>
      <c r="I655">
        <v>8</v>
      </c>
      <c r="J655">
        <v>0</v>
      </c>
      <c r="K655">
        <v>11</v>
      </c>
      <c r="L655">
        <v>30</v>
      </c>
      <c r="M655" t="s">
        <v>30</v>
      </c>
      <c r="N655">
        <v>1</v>
      </c>
      <c r="S655">
        <v>0</v>
      </c>
      <c r="AB655" t="s">
        <v>47</v>
      </c>
      <c r="AE655" t="s">
        <v>95</v>
      </c>
      <c r="AF655" t="s">
        <v>96</v>
      </c>
      <c r="AM655" t="s">
        <v>144</v>
      </c>
      <c r="AO655">
        <v>6</v>
      </c>
      <c r="AQ655">
        <v>14</v>
      </c>
      <c r="AR655">
        <v>10</v>
      </c>
      <c r="AS655" t="s">
        <v>3024</v>
      </c>
      <c r="AT655" t="s">
        <v>136</v>
      </c>
      <c r="AV655">
        <v>10</v>
      </c>
      <c r="AW655" t="s">
        <v>3025</v>
      </c>
      <c r="AX655" t="s">
        <v>3026</v>
      </c>
      <c r="AZ655">
        <v>1</v>
      </c>
      <c r="BB655">
        <v>1</v>
      </c>
      <c r="BC655">
        <v>1</v>
      </c>
      <c r="BD655">
        <v>1</v>
      </c>
      <c r="BE655">
        <v>1</v>
      </c>
    </row>
    <row r="656" spans="1:57" x14ac:dyDescent="0.25">
      <c r="A656">
        <v>654</v>
      </c>
      <c r="E656" s="32" t="s">
        <v>73</v>
      </c>
      <c r="H656" s="17">
        <v>26</v>
      </c>
      <c r="I656">
        <v>7</v>
      </c>
      <c r="J656">
        <v>5</v>
      </c>
      <c r="K656">
        <v>12</v>
      </c>
      <c r="L656">
        <v>8</v>
      </c>
      <c r="M656" t="s">
        <v>25</v>
      </c>
      <c r="N656">
        <v>0</v>
      </c>
      <c r="O656" t="s">
        <v>129</v>
      </c>
      <c r="Q656" t="s">
        <v>160</v>
      </c>
      <c r="S656">
        <v>0</v>
      </c>
      <c r="AB656" t="s">
        <v>44</v>
      </c>
      <c r="AH656" t="s">
        <v>98</v>
      </c>
      <c r="AM656" t="s">
        <v>123</v>
      </c>
      <c r="AO656">
        <v>5</v>
      </c>
      <c r="AP656">
        <v>3</v>
      </c>
      <c r="AR656">
        <v>80</v>
      </c>
      <c r="AS656" t="s">
        <v>3027</v>
      </c>
      <c r="AT656" t="s">
        <v>136</v>
      </c>
      <c r="AV656">
        <v>9</v>
      </c>
      <c r="AW656" t="s">
        <v>3028</v>
      </c>
      <c r="AX656" t="s">
        <v>3029</v>
      </c>
      <c r="AY656" t="s">
        <v>3030</v>
      </c>
      <c r="AZ656">
        <v>1</v>
      </c>
      <c r="BA656" t="s">
        <v>3030</v>
      </c>
      <c r="BB656">
        <v>1</v>
      </c>
      <c r="BC656">
        <v>1</v>
      </c>
      <c r="BD656">
        <v>1</v>
      </c>
      <c r="BE656">
        <v>1</v>
      </c>
    </row>
    <row r="657" spans="1:57" x14ac:dyDescent="0.25">
      <c r="A657">
        <v>655</v>
      </c>
      <c r="B657" s="32" t="s">
        <v>70</v>
      </c>
      <c r="F657" s="32" t="s">
        <v>74</v>
      </c>
      <c r="H657" s="17">
        <v>29</v>
      </c>
      <c r="I657">
        <v>7</v>
      </c>
      <c r="J657">
        <v>60</v>
      </c>
      <c r="K657">
        <v>4</v>
      </c>
      <c r="L657">
        <v>5</v>
      </c>
      <c r="M657" t="s">
        <v>26</v>
      </c>
      <c r="N657">
        <v>1</v>
      </c>
      <c r="S657">
        <v>1</v>
      </c>
      <c r="T657" t="s">
        <v>131</v>
      </c>
      <c r="V657" t="s">
        <v>167</v>
      </c>
      <c r="X657" t="s">
        <v>121</v>
      </c>
      <c r="Z657">
        <v>3</v>
      </c>
      <c r="AA657" t="s">
        <v>3031</v>
      </c>
      <c r="AB657" t="s">
        <v>46</v>
      </c>
      <c r="AH657" t="s">
        <v>98</v>
      </c>
      <c r="AM657" t="s">
        <v>133</v>
      </c>
      <c r="AO657">
        <v>4</v>
      </c>
      <c r="AP657">
        <v>5</v>
      </c>
      <c r="AR657">
        <v>5</v>
      </c>
      <c r="AS657" t="s">
        <v>3032</v>
      </c>
      <c r="AT657" t="s">
        <v>136</v>
      </c>
      <c r="AV657">
        <v>10</v>
      </c>
      <c r="AW657" t="s">
        <v>3033</v>
      </c>
      <c r="AX657" t="s">
        <v>3034</v>
      </c>
      <c r="AY657" t="s">
        <v>3035</v>
      </c>
      <c r="AZ657">
        <v>1</v>
      </c>
      <c r="BA657" t="s">
        <v>3035</v>
      </c>
      <c r="BB657">
        <v>1</v>
      </c>
      <c r="BC657">
        <v>1</v>
      </c>
      <c r="BD657">
        <v>1</v>
      </c>
      <c r="BE657">
        <v>1</v>
      </c>
    </row>
    <row r="658" spans="1:57" x14ac:dyDescent="0.25">
      <c r="A658">
        <v>656</v>
      </c>
      <c r="F658" s="32" t="s">
        <v>74</v>
      </c>
      <c r="H658" s="17">
        <v>35</v>
      </c>
      <c r="I658">
        <v>7</v>
      </c>
      <c r="J658">
        <v>3</v>
      </c>
      <c r="K658">
        <v>7</v>
      </c>
      <c r="L658">
        <v>100</v>
      </c>
      <c r="M658" t="s">
        <v>30</v>
      </c>
      <c r="N658">
        <v>0</v>
      </c>
      <c r="O658" t="s">
        <v>129</v>
      </c>
      <c r="Q658" t="s">
        <v>156</v>
      </c>
      <c r="S658">
        <v>0</v>
      </c>
      <c r="AB658" t="s">
        <v>44</v>
      </c>
      <c r="AF658" t="s">
        <v>96</v>
      </c>
      <c r="AH658" t="s">
        <v>98</v>
      </c>
      <c r="AM658" t="s">
        <v>123</v>
      </c>
      <c r="AO658">
        <v>6</v>
      </c>
      <c r="AP658">
        <v>6</v>
      </c>
      <c r="AR658">
        <v>15</v>
      </c>
      <c r="AS658" t="s">
        <v>3036</v>
      </c>
      <c r="AT658" t="s">
        <v>126</v>
      </c>
      <c r="AV658">
        <v>5</v>
      </c>
      <c r="AW658" t="s">
        <v>3037</v>
      </c>
      <c r="AX658" t="s">
        <v>371</v>
      </c>
      <c r="AY658" t="s">
        <v>172</v>
      </c>
      <c r="AZ658">
        <v>1</v>
      </c>
      <c r="BA658" t="s">
        <v>172</v>
      </c>
      <c r="BB658">
        <v>1</v>
      </c>
      <c r="BC658">
        <v>1</v>
      </c>
      <c r="BD658">
        <v>1</v>
      </c>
      <c r="BE658">
        <v>1</v>
      </c>
    </row>
    <row r="659" spans="1:57" x14ac:dyDescent="0.25">
      <c r="A659">
        <v>657</v>
      </c>
      <c r="D659" s="32" t="s">
        <v>72</v>
      </c>
      <c r="H659" s="17">
        <v>22</v>
      </c>
      <c r="I659">
        <v>7</v>
      </c>
      <c r="J659">
        <v>180</v>
      </c>
      <c r="K659">
        <v>6</v>
      </c>
      <c r="L659">
        <v>5</v>
      </c>
      <c r="M659" t="s">
        <v>23</v>
      </c>
      <c r="N659">
        <v>1</v>
      </c>
      <c r="S659">
        <v>1</v>
      </c>
      <c r="T659" t="s">
        <v>222</v>
      </c>
      <c r="V659" t="s">
        <v>398</v>
      </c>
      <c r="X659" t="s">
        <v>150</v>
      </c>
      <c r="Z659">
        <v>0</v>
      </c>
      <c r="AA659" t="s">
        <v>3038</v>
      </c>
      <c r="AB659" t="s">
        <v>45</v>
      </c>
      <c r="AF659" t="s">
        <v>96</v>
      </c>
      <c r="AH659" t="s">
        <v>98</v>
      </c>
      <c r="AM659" t="s">
        <v>133</v>
      </c>
      <c r="AO659">
        <v>15</v>
      </c>
      <c r="AQ659">
        <v>10</v>
      </c>
      <c r="AR659">
        <v>5</v>
      </c>
      <c r="AS659" t="s">
        <v>3039</v>
      </c>
      <c r="AT659" t="s">
        <v>136</v>
      </c>
      <c r="AV659">
        <v>9</v>
      </c>
      <c r="AW659" t="s">
        <v>3040</v>
      </c>
      <c r="AX659" t="s">
        <v>3041</v>
      </c>
      <c r="AY659" t="s">
        <v>3042</v>
      </c>
      <c r="AZ659">
        <v>1</v>
      </c>
      <c r="BA659" t="s">
        <v>3042</v>
      </c>
      <c r="BB659">
        <v>1</v>
      </c>
      <c r="BC659">
        <v>1</v>
      </c>
      <c r="BD659">
        <v>1</v>
      </c>
      <c r="BE659">
        <v>1</v>
      </c>
    </row>
    <row r="660" spans="1:57" x14ac:dyDescent="0.25">
      <c r="A660">
        <v>658</v>
      </c>
      <c r="B660" s="32" t="s">
        <v>70</v>
      </c>
      <c r="H660" s="17">
        <v>118</v>
      </c>
      <c r="I660">
        <v>7</v>
      </c>
      <c r="J660">
        <v>0</v>
      </c>
      <c r="K660">
        <v>8</v>
      </c>
      <c r="L660">
        <v>6</v>
      </c>
      <c r="M660" t="s">
        <v>30</v>
      </c>
      <c r="N660">
        <v>0</v>
      </c>
      <c r="O660" t="s">
        <v>155</v>
      </c>
      <c r="R660" t="s">
        <v>3043</v>
      </c>
      <c r="S660">
        <v>0</v>
      </c>
      <c r="AB660" t="s">
        <v>44</v>
      </c>
      <c r="AF660" t="s">
        <v>96</v>
      </c>
      <c r="AM660" t="s">
        <v>144</v>
      </c>
      <c r="AO660">
        <v>10</v>
      </c>
      <c r="AQ660">
        <v>10</v>
      </c>
      <c r="AR660">
        <v>20</v>
      </c>
      <c r="AS660" t="s">
        <v>3044</v>
      </c>
      <c r="AT660" t="s">
        <v>136</v>
      </c>
      <c r="AV660">
        <v>8</v>
      </c>
      <c r="AW660" t="s">
        <v>3045</v>
      </c>
      <c r="AX660" t="s">
        <v>3046</v>
      </c>
      <c r="AY660" t="s">
        <v>3047</v>
      </c>
      <c r="AZ660">
        <v>1</v>
      </c>
      <c r="BA660" t="s">
        <v>3047</v>
      </c>
      <c r="BB660">
        <v>1</v>
      </c>
      <c r="BC660">
        <v>1</v>
      </c>
      <c r="BD660">
        <v>1</v>
      </c>
      <c r="BE660">
        <v>1</v>
      </c>
    </row>
    <row r="661" spans="1:57" x14ac:dyDescent="0.25">
      <c r="A661">
        <v>659</v>
      </c>
      <c r="B661" s="32" t="s">
        <v>70</v>
      </c>
      <c r="C661" s="32" t="s">
        <v>71</v>
      </c>
      <c r="F661" s="32" t="s">
        <v>74</v>
      </c>
      <c r="H661" s="17">
        <v>29</v>
      </c>
      <c r="I661">
        <v>6</v>
      </c>
      <c r="J661">
        <v>70</v>
      </c>
      <c r="K661">
        <v>8</v>
      </c>
      <c r="L661">
        <v>7</v>
      </c>
      <c r="M661" t="s">
        <v>29</v>
      </c>
      <c r="N661">
        <v>0</v>
      </c>
      <c r="O661" t="s">
        <v>129</v>
      </c>
      <c r="Q661" t="s">
        <v>156</v>
      </c>
      <c r="S661">
        <v>1</v>
      </c>
      <c r="T661" t="s">
        <v>264</v>
      </c>
      <c r="W661" t="s">
        <v>3048</v>
      </c>
      <c r="Y661" t="s">
        <v>3049</v>
      </c>
      <c r="Z661">
        <v>3</v>
      </c>
      <c r="AA661" t="s">
        <v>3050</v>
      </c>
      <c r="AB661" t="s">
        <v>46</v>
      </c>
      <c r="AG661" t="s">
        <v>97</v>
      </c>
      <c r="AM661" t="s">
        <v>133</v>
      </c>
      <c r="AO661">
        <v>5</v>
      </c>
      <c r="AP661">
        <v>3</v>
      </c>
      <c r="AR661">
        <v>5</v>
      </c>
      <c r="AS661" t="s">
        <v>3051</v>
      </c>
      <c r="AT661" t="s">
        <v>136</v>
      </c>
      <c r="AV661">
        <v>9</v>
      </c>
      <c r="AW661" t="s">
        <v>3052</v>
      </c>
      <c r="AX661" t="s">
        <v>1921</v>
      </c>
      <c r="AZ661">
        <v>1</v>
      </c>
      <c r="BB661">
        <v>1</v>
      </c>
      <c r="BC661">
        <v>1</v>
      </c>
      <c r="BD661">
        <v>1</v>
      </c>
      <c r="BE661">
        <v>1</v>
      </c>
    </row>
    <row r="662" spans="1:57" x14ac:dyDescent="0.25">
      <c r="A662">
        <v>660</v>
      </c>
      <c r="B662" s="32" t="s">
        <v>70</v>
      </c>
      <c r="H662" s="17">
        <v>25</v>
      </c>
      <c r="I662">
        <v>6</v>
      </c>
      <c r="J662">
        <v>60</v>
      </c>
      <c r="K662">
        <v>10</v>
      </c>
      <c r="L662">
        <v>5</v>
      </c>
      <c r="M662" t="s">
        <v>33</v>
      </c>
      <c r="N662">
        <v>1</v>
      </c>
      <c r="S662">
        <v>1</v>
      </c>
      <c r="T662" t="s">
        <v>75</v>
      </c>
      <c r="V662" t="s">
        <v>120</v>
      </c>
      <c r="X662" t="s">
        <v>465</v>
      </c>
      <c r="Z662">
        <v>3</v>
      </c>
      <c r="AA662" t="s">
        <v>3053</v>
      </c>
      <c r="AB662" t="s">
        <v>44</v>
      </c>
      <c r="AH662" t="s">
        <v>98</v>
      </c>
      <c r="AM662" t="s">
        <v>123</v>
      </c>
      <c r="AO662">
        <v>3</v>
      </c>
      <c r="AP662">
        <v>5</v>
      </c>
      <c r="AR662">
        <v>5</v>
      </c>
      <c r="AS662" t="s">
        <v>3054</v>
      </c>
      <c r="AT662" t="s">
        <v>136</v>
      </c>
      <c r="AV662">
        <v>7</v>
      </c>
      <c r="AW662" t="s">
        <v>3055</v>
      </c>
      <c r="AX662" t="s">
        <v>3056</v>
      </c>
      <c r="AY662" t="s">
        <v>3057</v>
      </c>
      <c r="AZ662">
        <v>1</v>
      </c>
      <c r="BA662" t="s">
        <v>3057</v>
      </c>
      <c r="BB662">
        <v>1</v>
      </c>
      <c r="BC662">
        <v>1</v>
      </c>
      <c r="BD662">
        <v>1</v>
      </c>
      <c r="BE662">
        <v>1</v>
      </c>
    </row>
    <row r="663" spans="1:57" x14ac:dyDescent="0.25">
      <c r="A663">
        <v>661</v>
      </c>
      <c r="B663" s="32" t="s">
        <v>70</v>
      </c>
      <c r="C663" s="32" t="s">
        <v>71</v>
      </c>
      <c r="F663" s="32" t="s">
        <v>74</v>
      </c>
      <c r="H663" s="17">
        <v>43</v>
      </c>
      <c r="I663">
        <v>5</v>
      </c>
      <c r="J663">
        <v>0</v>
      </c>
      <c r="K663">
        <v>12</v>
      </c>
      <c r="L663">
        <v>30</v>
      </c>
      <c r="M663" t="s">
        <v>24</v>
      </c>
      <c r="N663">
        <v>1</v>
      </c>
      <c r="S663">
        <v>1</v>
      </c>
      <c r="T663" t="s">
        <v>140</v>
      </c>
      <c r="V663" t="s">
        <v>120</v>
      </c>
      <c r="X663" t="s">
        <v>150</v>
      </c>
      <c r="Z663">
        <v>7</v>
      </c>
      <c r="AA663" t="s">
        <v>3058</v>
      </c>
      <c r="AB663" t="s">
        <v>46</v>
      </c>
      <c r="AE663" t="s">
        <v>95</v>
      </c>
      <c r="AF663" t="s">
        <v>96</v>
      </c>
      <c r="AL663" t="s">
        <v>2659</v>
      </c>
      <c r="AM663" t="s">
        <v>144</v>
      </c>
      <c r="AO663">
        <v>6</v>
      </c>
      <c r="AP663">
        <v>6</v>
      </c>
      <c r="AR663">
        <v>20</v>
      </c>
      <c r="AS663" t="s">
        <v>3059</v>
      </c>
      <c r="AT663" t="s">
        <v>136</v>
      </c>
      <c r="AV663">
        <v>8</v>
      </c>
      <c r="AW663" t="s">
        <v>3060</v>
      </c>
      <c r="AX663" t="s">
        <v>3061</v>
      </c>
      <c r="AY663" t="s">
        <v>3062</v>
      </c>
      <c r="AZ663">
        <v>1</v>
      </c>
      <c r="BA663" t="s">
        <v>3062</v>
      </c>
      <c r="BB663">
        <v>1</v>
      </c>
      <c r="BC663">
        <v>1</v>
      </c>
      <c r="BD663">
        <v>1</v>
      </c>
      <c r="BE663">
        <v>1</v>
      </c>
    </row>
    <row r="664" spans="1:57" ht="409.5" x14ac:dyDescent="0.25">
      <c r="A664">
        <v>662</v>
      </c>
      <c r="B664" s="32" t="s">
        <v>70</v>
      </c>
      <c r="F664" s="32" t="s">
        <v>74</v>
      </c>
      <c r="H664" s="17">
        <v>33</v>
      </c>
      <c r="I664">
        <v>5</v>
      </c>
      <c r="J664">
        <v>10</v>
      </c>
      <c r="K664">
        <v>16</v>
      </c>
      <c r="L664">
        <v>4</v>
      </c>
      <c r="M664" t="s">
        <v>25</v>
      </c>
      <c r="N664">
        <v>1</v>
      </c>
      <c r="S664">
        <v>1</v>
      </c>
      <c r="T664" t="s">
        <v>264</v>
      </c>
      <c r="V664" t="s">
        <v>141</v>
      </c>
      <c r="X664" t="s">
        <v>618</v>
      </c>
      <c r="Z664">
        <v>9</v>
      </c>
      <c r="AA664" t="s">
        <v>2654</v>
      </c>
      <c r="AB664" t="s">
        <v>46</v>
      </c>
      <c r="AH664" t="s">
        <v>98</v>
      </c>
      <c r="AM664" t="s">
        <v>123</v>
      </c>
      <c r="AO664">
        <v>12</v>
      </c>
      <c r="AQ664">
        <v>8</v>
      </c>
      <c r="AR664">
        <v>15</v>
      </c>
      <c r="AS664" s="16" t="s">
        <v>3063</v>
      </c>
      <c r="AU664" t="s">
        <v>3064</v>
      </c>
      <c r="AV664">
        <v>10</v>
      </c>
      <c r="AW664" s="16" t="s">
        <v>3065</v>
      </c>
      <c r="AX664" s="16" t="s">
        <v>3066</v>
      </c>
      <c r="AY664" s="16" t="s">
        <v>3067</v>
      </c>
      <c r="AZ664">
        <v>1</v>
      </c>
      <c r="BA664" s="16" t="s">
        <v>3067</v>
      </c>
      <c r="BB664">
        <v>1</v>
      </c>
      <c r="BC664">
        <v>1</v>
      </c>
      <c r="BD664">
        <v>1</v>
      </c>
      <c r="BE664">
        <v>1</v>
      </c>
    </row>
    <row r="665" spans="1:57" ht="30" x14ac:dyDescent="0.25">
      <c r="A665">
        <v>663</v>
      </c>
      <c r="F665" s="32" t="s">
        <v>74</v>
      </c>
      <c r="H665" s="17">
        <v>29</v>
      </c>
      <c r="I665">
        <v>6</v>
      </c>
      <c r="J665">
        <v>45</v>
      </c>
      <c r="K665">
        <v>10</v>
      </c>
      <c r="L665">
        <v>15</v>
      </c>
      <c r="M665" t="s">
        <v>34</v>
      </c>
      <c r="N665">
        <v>1</v>
      </c>
      <c r="S665">
        <v>1</v>
      </c>
      <c r="T665" t="s">
        <v>264</v>
      </c>
      <c r="V665" t="s">
        <v>141</v>
      </c>
      <c r="X665" t="s">
        <v>150</v>
      </c>
      <c r="Z665">
        <v>5</v>
      </c>
      <c r="AA665" t="s">
        <v>3068</v>
      </c>
      <c r="AB665" t="s">
        <v>44</v>
      </c>
      <c r="AF665" t="s">
        <v>96</v>
      </c>
      <c r="AM665" t="s">
        <v>133</v>
      </c>
      <c r="AO665">
        <v>6</v>
      </c>
      <c r="AP665">
        <v>1</v>
      </c>
      <c r="AR665">
        <v>10</v>
      </c>
      <c r="AS665" s="16" t="s">
        <v>255</v>
      </c>
      <c r="AT665" t="s">
        <v>136</v>
      </c>
      <c r="AV665">
        <v>10</v>
      </c>
      <c r="AW665" s="16" t="s">
        <v>255</v>
      </c>
      <c r="AX665" t="s">
        <v>3069</v>
      </c>
      <c r="AY665" s="16" t="s">
        <v>255</v>
      </c>
      <c r="AZ665">
        <v>0</v>
      </c>
      <c r="BA665" s="16" t="s">
        <v>255</v>
      </c>
      <c r="BB665">
        <v>0</v>
      </c>
      <c r="BC665">
        <v>0</v>
      </c>
      <c r="BD665">
        <v>0</v>
      </c>
      <c r="BE665">
        <v>0</v>
      </c>
    </row>
    <row r="666" spans="1:57" ht="409.5" x14ac:dyDescent="0.25">
      <c r="A666">
        <v>664</v>
      </c>
      <c r="F666" s="32" t="s">
        <v>74</v>
      </c>
      <c r="H666" s="17">
        <v>39</v>
      </c>
      <c r="I666">
        <v>8</v>
      </c>
      <c r="J666">
        <v>30</v>
      </c>
      <c r="K666">
        <v>14</v>
      </c>
      <c r="L666">
        <v>3</v>
      </c>
      <c r="M666" t="s">
        <v>23</v>
      </c>
      <c r="N666">
        <v>0</v>
      </c>
      <c r="O666" t="s">
        <v>155</v>
      </c>
      <c r="Q666" t="s">
        <v>156</v>
      </c>
      <c r="S666">
        <v>1</v>
      </c>
      <c r="T666" t="s">
        <v>75</v>
      </c>
      <c r="V666" t="s">
        <v>149</v>
      </c>
      <c r="X666" t="s">
        <v>162</v>
      </c>
      <c r="Z666">
        <v>13</v>
      </c>
      <c r="AB666" t="s">
        <v>44</v>
      </c>
      <c r="AH666" t="s">
        <v>98</v>
      </c>
      <c r="AM666" t="s">
        <v>133</v>
      </c>
      <c r="AO666">
        <v>11</v>
      </c>
      <c r="AP666">
        <v>1</v>
      </c>
      <c r="AR666">
        <v>3</v>
      </c>
      <c r="AS666" t="s">
        <v>1618</v>
      </c>
      <c r="AT666" t="s">
        <v>126</v>
      </c>
      <c r="AV666">
        <v>9</v>
      </c>
      <c r="AW666" t="s">
        <v>3070</v>
      </c>
      <c r="AX666" t="s">
        <v>100</v>
      </c>
      <c r="AY666" s="16" t="s">
        <v>3071</v>
      </c>
      <c r="AZ666">
        <v>0</v>
      </c>
      <c r="BA666" s="16" t="s">
        <v>3071</v>
      </c>
      <c r="BB666">
        <v>0</v>
      </c>
      <c r="BC666">
        <v>0</v>
      </c>
      <c r="BD666">
        <v>0</v>
      </c>
      <c r="BE666">
        <v>0</v>
      </c>
    </row>
    <row r="667" spans="1:57" x14ac:dyDescent="0.25">
      <c r="A667">
        <v>665</v>
      </c>
      <c r="E667" s="32" t="s">
        <v>73</v>
      </c>
      <c r="H667" s="17">
        <v>22</v>
      </c>
      <c r="I667">
        <v>6</v>
      </c>
      <c r="J667">
        <v>30</v>
      </c>
      <c r="K667">
        <v>12</v>
      </c>
      <c r="L667">
        <v>5</v>
      </c>
      <c r="M667" t="s">
        <v>34</v>
      </c>
      <c r="N667">
        <v>1</v>
      </c>
      <c r="S667">
        <v>0</v>
      </c>
      <c r="AB667" t="s">
        <v>44</v>
      </c>
      <c r="AF667" t="s">
        <v>96</v>
      </c>
      <c r="AM667" t="s">
        <v>144</v>
      </c>
      <c r="AO667">
        <v>4</v>
      </c>
      <c r="AP667">
        <v>6</v>
      </c>
      <c r="AR667">
        <v>4</v>
      </c>
      <c r="AS667" t="s">
        <v>3072</v>
      </c>
      <c r="AT667" t="s">
        <v>136</v>
      </c>
      <c r="AV667">
        <v>10</v>
      </c>
      <c r="AW667" t="s">
        <v>3073</v>
      </c>
      <c r="AX667" t="s">
        <v>3074</v>
      </c>
      <c r="AY667" t="s">
        <v>3075</v>
      </c>
      <c r="AZ667">
        <v>1</v>
      </c>
      <c r="BA667" t="s">
        <v>3075</v>
      </c>
      <c r="BB667">
        <v>1</v>
      </c>
      <c r="BC667">
        <v>1</v>
      </c>
      <c r="BD667">
        <v>1</v>
      </c>
      <c r="BE667">
        <v>1</v>
      </c>
    </row>
    <row r="668" spans="1:57" ht="375" x14ac:dyDescent="0.25">
      <c r="A668">
        <v>666</v>
      </c>
      <c r="B668" s="32" t="s">
        <v>70</v>
      </c>
      <c r="E668" s="32" t="s">
        <v>73</v>
      </c>
      <c r="H668" s="17">
        <v>42</v>
      </c>
      <c r="I668">
        <v>6</v>
      </c>
      <c r="J668">
        <v>120</v>
      </c>
      <c r="K668">
        <v>12</v>
      </c>
      <c r="L668">
        <v>8</v>
      </c>
      <c r="M668" t="s">
        <v>23</v>
      </c>
      <c r="N668">
        <v>1</v>
      </c>
      <c r="S668">
        <v>1</v>
      </c>
      <c r="T668" t="s">
        <v>119</v>
      </c>
      <c r="V668" t="s">
        <v>120</v>
      </c>
      <c r="X668" t="s">
        <v>322</v>
      </c>
      <c r="Z668">
        <v>15</v>
      </c>
      <c r="AA668" t="s">
        <v>3076</v>
      </c>
      <c r="AB668" t="s">
        <v>44</v>
      </c>
      <c r="AH668" t="s">
        <v>98</v>
      </c>
      <c r="AM668" t="s">
        <v>133</v>
      </c>
      <c r="AO668">
        <v>6</v>
      </c>
      <c r="AP668">
        <v>3</v>
      </c>
      <c r="AR668">
        <v>8</v>
      </c>
      <c r="AS668" t="s">
        <v>3077</v>
      </c>
      <c r="AU668" t="s">
        <v>3078</v>
      </c>
      <c r="AV668">
        <v>10</v>
      </c>
      <c r="AW668" s="16" t="s">
        <v>3079</v>
      </c>
      <c r="AX668" t="s">
        <v>3080</v>
      </c>
      <c r="AY668" t="s">
        <v>3081</v>
      </c>
      <c r="AZ668">
        <v>1</v>
      </c>
      <c r="BA668" t="s">
        <v>3081</v>
      </c>
      <c r="BB668">
        <v>1</v>
      </c>
      <c r="BC668">
        <v>1</v>
      </c>
      <c r="BD668">
        <v>1</v>
      </c>
      <c r="BE668">
        <v>1</v>
      </c>
    </row>
    <row r="669" spans="1:57" x14ac:dyDescent="0.25">
      <c r="A669">
        <v>667</v>
      </c>
      <c r="C669" s="32" t="s">
        <v>71</v>
      </c>
      <c r="H669" s="17">
        <v>21</v>
      </c>
      <c r="I669">
        <v>6</v>
      </c>
      <c r="J669">
        <v>100</v>
      </c>
      <c r="K669">
        <v>14</v>
      </c>
      <c r="L669">
        <v>6</v>
      </c>
      <c r="M669" t="s">
        <v>30</v>
      </c>
      <c r="N669">
        <v>1</v>
      </c>
      <c r="S669">
        <v>1</v>
      </c>
      <c r="T669" t="s">
        <v>195</v>
      </c>
      <c r="V669" t="s">
        <v>398</v>
      </c>
      <c r="X669" t="s">
        <v>281</v>
      </c>
      <c r="Z669">
        <v>0</v>
      </c>
      <c r="AA669" t="s">
        <v>3082</v>
      </c>
      <c r="AB669" t="s">
        <v>44</v>
      </c>
      <c r="AE669" t="s">
        <v>95</v>
      </c>
      <c r="AM669" t="s">
        <v>133</v>
      </c>
      <c r="AO669">
        <v>6</v>
      </c>
      <c r="AP669">
        <v>6</v>
      </c>
      <c r="AR669">
        <v>80</v>
      </c>
      <c r="AS669" t="s">
        <v>3083</v>
      </c>
      <c r="AT669" t="s">
        <v>136</v>
      </c>
      <c r="AV669">
        <v>9</v>
      </c>
      <c r="AW669" t="s">
        <v>3084</v>
      </c>
      <c r="AX669" t="s">
        <v>3085</v>
      </c>
      <c r="AY669" t="s">
        <v>1437</v>
      </c>
      <c r="AZ669">
        <v>0</v>
      </c>
      <c r="BA669" t="s">
        <v>1437</v>
      </c>
      <c r="BB669">
        <v>0</v>
      </c>
      <c r="BC669">
        <v>0</v>
      </c>
      <c r="BD669">
        <v>0</v>
      </c>
      <c r="BE669">
        <v>0</v>
      </c>
    </row>
    <row r="670" spans="1:57" x14ac:dyDescent="0.25">
      <c r="A670">
        <v>668</v>
      </c>
      <c r="F670" s="32" t="s">
        <v>74</v>
      </c>
      <c r="H670" s="17">
        <v>30</v>
      </c>
      <c r="I670">
        <v>6</v>
      </c>
      <c r="J670">
        <v>600</v>
      </c>
      <c r="K670">
        <v>6</v>
      </c>
      <c r="L670">
        <v>20</v>
      </c>
      <c r="M670" t="s">
        <v>31</v>
      </c>
      <c r="N670">
        <v>1</v>
      </c>
      <c r="S670">
        <v>1</v>
      </c>
      <c r="T670" t="s">
        <v>148</v>
      </c>
      <c r="V670" t="s">
        <v>167</v>
      </c>
      <c r="X670" t="s">
        <v>359</v>
      </c>
      <c r="Z670">
        <v>7</v>
      </c>
      <c r="AA670" t="s">
        <v>3086</v>
      </c>
      <c r="AB670" t="s">
        <v>46</v>
      </c>
      <c r="AF670" t="s">
        <v>96</v>
      </c>
      <c r="AM670" t="s">
        <v>133</v>
      </c>
      <c r="AO670">
        <v>6</v>
      </c>
      <c r="AP670">
        <v>6</v>
      </c>
      <c r="AR670">
        <v>10</v>
      </c>
      <c r="AS670" t="s">
        <v>3087</v>
      </c>
      <c r="AT670" t="s">
        <v>126</v>
      </c>
      <c r="AV670">
        <v>8</v>
      </c>
      <c r="AW670" t="s">
        <v>3088</v>
      </c>
      <c r="AX670" t="s">
        <v>3089</v>
      </c>
      <c r="AY670" t="s">
        <v>193</v>
      </c>
      <c r="AZ670">
        <v>1</v>
      </c>
      <c r="BA670" t="s">
        <v>193</v>
      </c>
      <c r="BB670">
        <v>1</v>
      </c>
      <c r="BC670">
        <v>1</v>
      </c>
      <c r="BD670">
        <v>1</v>
      </c>
      <c r="BE670">
        <v>1</v>
      </c>
    </row>
    <row r="671" spans="1:57" x14ac:dyDescent="0.25">
      <c r="A671">
        <v>669</v>
      </c>
      <c r="C671" s="32" t="s">
        <v>71</v>
      </c>
      <c r="F671" s="32" t="s">
        <v>74</v>
      </c>
      <c r="H671" s="17">
        <v>35</v>
      </c>
      <c r="I671">
        <v>7</v>
      </c>
      <c r="J671">
        <v>2</v>
      </c>
      <c r="K671">
        <v>10</v>
      </c>
      <c r="L671">
        <v>30</v>
      </c>
      <c r="M671" t="s">
        <v>32</v>
      </c>
      <c r="N671">
        <v>1</v>
      </c>
      <c r="S671">
        <v>1</v>
      </c>
      <c r="T671" t="s">
        <v>222</v>
      </c>
      <c r="W671" t="s">
        <v>3090</v>
      </c>
      <c r="Y671" t="s">
        <v>543</v>
      </c>
      <c r="Z671">
        <v>3</v>
      </c>
      <c r="AA671" t="s">
        <v>3091</v>
      </c>
      <c r="AB671" t="s">
        <v>46</v>
      </c>
      <c r="AG671" t="s">
        <v>97</v>
      </c>
      <c r="AM671" t="s">
        <v>133</v>
      </c>
      <c r="AO671">
        <v>3</v>
      </c>
      <c r="AP671">
        <v>6</v>
      </c>
      <c r="AR671">
        <v>20</v>
      </c>
      <c r="AS671" t="s">
        <v>3092</v>
      </c>
      <c r="AT671" t="s">
        <v>136</v>
      </c>
      <c r="AV671">
        <v>7</v>
      </c>
      <c r="AW671" t="s">
        <v>3093</v>
      </c>
      <c r="AX671" t="s">
        <v>1851</v>
      </c>
      <c r="AZ671">
        <v>1</v>
      </c>
      <c r="BB671">
        <v>1</v>
      </c>
      <c r="BC671">
        <v>1</v>
      </c>
      <c r="BD671">
        <v>1</v>
      </c>
      <c r="BE671">
        <v>1</v>
      </c>
    </row>
    <row r="672" spans="1:57" x14ac:dyDescent="0.25">
      <c r="A672">
        <v>670</v>
      </c>
      <c r="B672" s="32" t="s">
        <v>70</v>
      </c>
      <c r="C672" s="32" t="s">
        <v>71</v>
      </c>
      <c r="H672" s="17">
        <v>118</v>
      </c>
      <c r="I672">
        <v>7</v>
      </c>
      <c r="J672">
        <v>40</v>
      </c>
      <c r="K672">
        <v>9</v>
      </c>
      <c r="L672">
        <v>6</v>
      </c>
      <c r="M672" t="s">
        <v>33</v>
      </c>
      <c r="N672">
        <v>1</v>
      </c>
      <c r="S672">
        <v>1</v>
      </c>
      <c r="T672" t="s">
        <v>195</v>
      </c>
      <c r="V672" t="s">
        <v>120</v>
      </c>
      <c r="X672" t="s">
        <v>142</v>
      </c>
      <c r="Z672">
        <v>7</v>
      </c>
      <c r="AA672" t="s">
        <v>3094</v>
      </c>
      <c r="AB672" t="s">
        <v>46</v>
      </c>
      <c r="AF672" t="s">
        <v>96</v>
      </c>
      <c r="AH672" t="s">
        <v>98</v>
      </c>
      <c r="AM672" t="s">
        <v>599</v>
      </c>
      <c r="AO672">
        <v>4</v>
      </c>
      <c r="AP672">
        <v>5</v>
      </c>
      <c r="AR672">
        <v>8</v>
      </c>
      <c r="AS672" t="s">
        <v>3095</v>
      </c>
      <c r="AU672" t="s">
        <v>3096</v>
      </c>
      <c r="AV672">
        <v>9</v>
      </c>
      <c r="AW672" t="s">
        <v>193</v>
      </c>
      <c r="AX672" t="s">
        <v>193</v>
      </c>
      <c r="AY672" t="s">
        <v>193</v>
      </c>
      <c r="AZ672">
        <v>0</v>
      </c>
      <c r="BA672" t="s">
        <v>193</v>
      </c>
      <c r="BB672">
        <v>0</v>
      </c>
      <c r="BC672">
        <v>0</v>
      </c>
      <c r="BD672">
        <v>0</v>
      </c>
      <c r="BE672">
        <v>0</v>
      </c>
    </row>
    <row r="673" spans="1:57" x14ac:dyDescent="0.25">
      <c r="A673">
        <v>671</v>
      </c>
      <c r="C673" s="32" t="s">
        <v>71</v>
      </c>
      <c r="F673" s="32" t="s">
        <v>74</v>
      </c>
      <c r="H673" s="17">
        <v>30</v>
      </c>
      <c r="I673">
        <v>7</v>
      </c>
      <c r="J673">
        <v>150</v>
      </c>
      <c r="K673">
        <v>12</v>
      </c>
      <c r="L673">
        <v>12</v>
      </c>
      <c r="M673" t="s">
        <v>24</v>
      </c>
      <c r="N673">
        <v>0</v>
      </c>
      <c r="O673" t="s">
        <v>155</v>
      </c>
      <c r="Q673" t="s">
        <v>160</v>
      </c>
      <c r="S673">
        <v>1</v>
      </c>
      <c r="T673" t="s">
        <v>148</v>
      </c>
      <c r="V673" t="s">
        <v>141</v>
      </c>
      <c r="X673" t="s">
        <v>150</v>
      </c>
      <c r="Z673">
        <v>3</v>
      </c>
      <c r="AA673" t="s">
        <v>653</v>
      </c>
      <c r="AB673" t="s">
        <v>46</v>
      </c>
      <c r="AE673" t="s">
        <v>95</v>
      </c>
      <c r="AM673" t="s">
        <v>144</v>
      </c>
      <c r="AO673">
        <v>20</v>
      </c>
      <c r="AP673">
        <v>5</v>
      </c>
      <c r="AR673">
        <v>20</v>
      </c>
      <c r="AS673" t="s">
        <v>3097</v>
      </c>
      <c r="AU673" t="s">
        <v>1372</v>
      </c>
      <c r="AV673">
        <v>8</v>
      </c>
      <c r="AW673" t="s">
        <v>3098</v>
      </c>
      <c r="AX673" t="s">
        <v>3099</v>
      </c>
      <c r="AY673" t="s">
        <v>3100</v>
      </c>
      <c r="AZ673">
        <v>0</v>
      </c>
      <c r="BA673" t="s">
        <v>3100</v>
      </c>
      <c r="BB673">
        <v>0</v>
      </c>
      <c r="BC673">
        <v>0</v>
      </c>
      <c r="BD673">
        <v>0</v>
      </c>
      <c r="BE673">
        <v>0</v>
      </c>
    </row>
    <row r="674" spans="1:57" ht="405" x14ac:dyDescent="0.25">
      <c r="A674">
        <v>672</v>
      </c>
      <c r="C674" s="32" t="s">
        <v>71</v>
      </c>
      <c r="D674" s="32" t="s">
        <v>72</v>
      </c>
      <c r="H674" s="17">
        <v>25</v>
      </c>
      <c r="I674">
        <v>8</v>
      </c>
      <c r="J674">
        <v>100</v>
      </c>
      <c r="K674">
        <v>12</v>
      </c>
      <c r="L674">
        <v>4</v>
      </c>
      <c r="M674" t="s">
        <v>32</v>
      </c>
      <c r="N674">
        <v>1</v>
      </c>
      <c r="S674">
        <v>1</v>
      </c>
      <c r="T674" t="s">
        <v>264</v>
      </c>
      <c r="V674" t="s">
        <v>141</v>
      </c>
      <c r="X674" t="s">
        <v>150</v>
      </c>
      <c r="Z674">
        <v>8</v>
      </c>
      <c r="AA674" t="s">
        <v>3101</v>
      </c>
      <c r="AB674" t="s">
        <v>46</v>
      </c>
      <c r="AG674" t="s">
        <v>97</v>
      </c>
      <c r="AM674" t="s">
        <v>123</v>
      </c>
      <c r="AO674">
        <v>5</v>
      </c>
      <c r="AP674">
        <v>6</v>
      </c>
      <c r="AR674">
        <v>6</v>
      </c>
      <c r="AS674" s="16" t="s">
        <v>3102</v>
      </c>
      <c r="AT674" t="s">
        <v>136</v>
      </c>
      <c r="AV674">
        <v>9</v>
      </c>
      <c r="AW674" t="s">
        <v>3103</v>
      </c>
      <c r="AX674" t="s">
        <v>3104</v>
      </c>
      <c r="AY674" t="s">
        <v>3105</v>
      </c>
      <c r="AZ674">
        <v>1</v>
      </c>
      <c r="BA674" t="s">
        <v>3105</v>
      </c>
      <c r="BB674">
        <v>1</v>
      </c>
      <c r="BC674">
        <v>1</v>
      </c>
      <c r="BD674">
        <v>1</v>
      </c>
      <c r="BE674">
        <v>1</v>
      </c>
    </row>
    <row r="675" spans="1:57" x14ac:dyDescent="0.25">
      <c r="A675">
        <v>673</v>
      </c>
      <c r="B675" s="32" t="s">
        <v>70</v>
      </c>
      <c r="C675" s="32" t="s">
        <v>71</v>
      </c>
      <c r="F675" s="32" t="s">
        <v>74</v>
      </c>
      <c r="H675" s="17">
        <v>27</v>
      </c>
      <c r="I675">
        <v>7</v>
      </c>
      <c r="J675">
        <v>140</v>
      </c>
      <c r="K675">
        <v>14</v>
      </c>
      <c r="L675">
        <v>30</v>
      </c>
      <c r="M675" t="s">
        <v>23</v>
      </c>
      <c r="N675">
        <v>1</v>
      </c>
      <c r="S675">
        <v>0</v>
      </c>
      <c r="AB675" t="s">
        <v>46</v>
      </c>
      <c r="AF675" t="s">
        <v>96</v>
      </c>
      <c r="AJ675" t="s">
        <v>100</v>
      </c>
      <c r="AM675" t="s">
        <v>123</v>
      </c>
      <c r="AO675">
        <v>6</v>
      </c>
      <c r="AQ675">
        <v>13</v>
      </c>
      <c r="AR675">
        <v>20</v>
      </c>
      <c r="AS675" t="s">
        <v>3106</v>
      </c>
      <c r="AT675" t="s">
        <v>136</v>
      </c>
      <c r="AV675">
        <v>9</v>
      </c>
      <c r="AW675" t="s">
        <v>3107</v>
      </c>
      <c r="AX675" t="s">
        <v>3108</v>
      </c>
      <c r="AY675" t="s">
        <v>3109</v>
      </c>
      <c r="AZ675">
        <v>1</v>
      </c>
      <c r="BA675" t="s">
        <v>3109</v>
      </c>
      <c r="BB675">
        <v>1</v>
      </c>
      <c r="BC675">
        <v>1</v>
      </c>
      <c r="BD675">
        <v>1</v>
      </c>
      <c r="BE675">
        <v>1</v>
      </c>
    </row>
    <row r="676" spans="1:57" x14ac:dyDescent="0.25">
      <c r="A676">
        <v>674</v>
      </c>
      <c r="B676" s="32" t="s">
        <v>70</v>
      </c>
      <c r="F676" s="32" t="s">
        <v>74</v>
      </c>
      <c r="H676" s="17">
        <v>29</v>
      </c>
      <c r="I676">
        <v>6</v>
      </c>
      <c r="J676">
        <v>45</v>
      </c>
      <c r="K676">
        <v>10</v>
      </c>
      <c r="L676">
        <v>1</v>
      </c>
      <c r="M676" t="s">
        <v>34</v>
      </c>
      <c r="N676">
        <v>0</v>
      </c>
      <c r="O676" t="s">
        <v>129</v>
      </c>
      <c r="Q676" t="s">
        <v>160</v>
      </c>
      <c r="S676">
        <v>1</v>
      </c>
      <c r="T676" t="s">
        <v>131</v>
      </c>
      <c r="V676" t="s">
        <v>167</v>
      </c>
      <c r="X676" t="s">
        <v>121</v>
      </c>
      <c r="Z676">
        <v>5</v>
      </c>
      <c r="AA676" t="s">
        <v>3110</v>
      </c>
      <c r="AB676" t="s">
        <v>44</v>
      </c>
      <c r="AE676" t="s">
        <v>95</v>
      </c>
      <c r="AM676" t="s">
        <v>133</v>
      </c>
      <c r="AO676">
        <v>10</v>
      </c>
      <c r="AQ676">
        <v>20</v>
      </c>
      <c r="AR676">
        <v>10</v>
      </c>
      <c r="AS676" t="s">
        <v>3111</v>
      </c>
      <c r="AT676" t="s">
        <v>424</v>
      </c>
      <c r="AV676">
        <v>8</v>
      </c>
      <c r="AW676" t="s">
        <v>3112</v>
      </c>
      <c r="AX676" t="s">
        <v>3113</v>
      </c>
      <c r="AY676" t="s">
        <v>3114</v>
      </c>
      <c r="AZ676">
        <v>0</v>
      </c>
      <c r="BA676" t="s">
        <v>3114</v>
      </c>
      <c r="BB676">
        <v>0</v>
      </c>
      <c r="BC676">
        <v>0</v>
      </c>
      <c r="BD676">
        <v>0</v>
      </c>
      <c r="BE676">
        <v>0</v>
      </c>
    </row>
    <row r="677" spans="1:57" x14ac:dyDescent="0.25">
      <c r="A677">
        <v>675</v>
      </c>
      <c r="C677" s="32" t="s">
        <v>71</v>
      </c>
      <c r="F677" s="32" t="s">
        <v>74</v>
      </c>
      <c r="H677" s="17">
        <v>28</v>
      </c>
      <c r="I677">
        <v>6</v>
      </c>
      <c r="J677">
        <v>120</v>
      </c>
      <c r="K677">
        <v>12</v>
      </c>
      <c r="L677">
        <v>10</v>
      </c>
      <c r="M677" t="s">
        <v>29</v>
      </c>
      <c r="N677">
        <v>1</v>
      </c>
      <c r="S677">
        <v>1</v>
      </c>
      <c r="T677" t="s">
        <v>200</v>
      </c>
      <c r="V677" t="s">
        <v>141</v>
      </c>
      <c r="X677" t="s">
        <v>150</v>
      </c>
      <c r="Z677">
        <v>1</v>
      </c>
      <c r="AA677" t="s">
        <v>3115</v>
      </c>
      <c r="AB677" t="s">
        <v>46</v>
      </c>
      <c r="AH677" t="s">
        <v>98</v>
      </c>
      <c r="AM677" t="s">
        <v>123</v>
      </c>
      <c r="AO677">
        <v>5</v>
      </c>
      <c r="AP677">
        <v>3</v>
      </c>
      <c r="AR677">
        <v>8</v>
      </c>
      <c r="AS677" t="s">
        <v>3116</v>
      </c>
      <c r="AT677" t="s">
        <v>136</v>
      </c>
      <c r="AV677">
        <v>8</v>
      </c>
      <c r="AW677" t="s">
        <v>3117</v>
      </c>
      <c r="AX677" t="s">
        <v>3118</v>
      </c>
      <c r="AY677" t="s">
        <v>3119</v>
      </c>
      <c r="AZ677">
        <v>1</v>
      </c>
      <c r="BA677" t="s">
        <v>3119</v>
      </c>
      <c r="BB677">
        <v>1</v>
      </c>
      <c r="BC677">
        <v>1</v>
      </c>
      <c r="BD677">
        <v>1</v>
      </c>
      <c r="BE677">
        <v>1</v>
      </c>
    </row>
    <row r="678" spans="1:57" x14ac:dyDescent="0.25">
      <c r="A678">
        <v>676</v>
      </c>
      <c r="B678" s="32" t="s">
        <v>70</v>
      </c>
      <c r="H678" s="17">
        <v>44</v>
      </c>
      <c r="I678">
        <v>5</v>
      </c>
      <c r="J678">
        <v>120</v>
      </c>
      <c r="K678">
        <v>14</v>
      </c>
      <c r="L678">
        <v>6</v>
      </c>
      <c r="M678" t="s">
        <v>34</v>
      </c>
      <c r="N678">
        <v>1</v>
      </c>
      <c r="S678">
        <v>1</v>
      </c>
      <c r="T678" t="s">
        <v>264</v>
      </c>
      <c r="V678" t="s">
        <v>196</v>
      </c>
      <c r="X678" t="s">
        <v>209</v>
      </c>
      <c r="Z678">
        <v>15</v>
      </c>
      <c r="AA678" t="s">
        <v>3120</v>
      </c>
      <c r="AB678" t="s">
        <v>44</v>
      </c>
      <c r="AK678" t="s">
        <v>101</v>
      </c>
      <c r="AO678">
        <v>0</v>
      </c>
      <c r="AT678" t="s">
        <v>136</v>
      </c>
      <c r="AV678">
        <v>10</v>
      </c>
      <c r="AW678" t="s">
        <v>137</v>
      </c>
      <c r="AX678" t="s">
        <v>3121</v>
      </c>
      <c r="AY678" t="s">
        <v>3122</v>
      </c>
      <c r="AZ678">
        <v>0</v>
      </c>
      <c r="BA678" t="s">
        <v>3122</v>
      </c>
      <c r="BB678">
        <v>0</v>
      </c>
      <c r="BC678">
        <v>0</v>
      </c>
      <c r="BD678">
        <v>0</v>
      </c>
      <c r="BE678">
        <v>0</v>
      </c>
    </row>
    <row r="679" spans="1:57" x14ac:dyDescent="0.25">
      <c r="A679">
        <v>677</v>
      </c>
      <c r="B679" s="32" t="s">
        <v>70</v>
      </c>
      <c r="H679" s="17">
        <v>35</v>
      </c>
      <c r="I679">
        <v>8</v>
      </c>
      <c r="J679">
        <v>2</v>
      </c>
      <c r="K679">
        <v>8</v>
      </c>
      <c r="L679">
        <v>1</v>
      </c>
      <c r="M679" t="s">
        <v>24</v>
      </c>
      <c r="N679">
        <v>0</v>
      </c>
      <c r="O679" t="s">
        <v>129</v>
      </c>
      <c r="Q679" t="s">
        <v>130</v>
      </c>
      <c r="S679">
        <v>1</v>
      </c>
      <c r="T679" t="s">
        <v>96</v>
      </c>
      <c r="V679" t="s">
        <v>141</v>
      </c>
      <c r="X679" t="s">
        <v>121</v>
      </c>
      <c r="Z679">
        <v>2</v>
      </c>
      <c r="AA679" t="s">
        <v>3123</v>
      </c>
      <c r="AB679" t="s">
        <v>46</v>
      </c>
      <c r="AH679" t="s">
        <v>98</v>
      </c>
      <c r="AM679" t="s">
        <v>123</v>
      </c>
      <c r="AO679">
        <v>6</v>
      </c>
      <c r="AP679">
        <v>3</v>
      </c>
      <c r="AR679">
        <v>3</v>
      </c>
      <c r="AS679" t="s">
        <v>3124</v>
      </c>
      <c r="AT679" t="s">
        <v>136</v>
      </c>
      <c r="AV679">
        <v>8</v>
      </c>
      <c r="AW679" t="s">
        <v>3125</v>
      </c>
      <c r="AX679" t="s">
        <v>3126</v>
      </c>
      <c r="AY679" t="s">
        <v>3127</v>
      </c>
      <c r="AZ679">
        <v>0</v>
      </c>
      <c r="BA679" t="s">
        <v>3127</v>
      </c>
      <c r="BB679">
        <v>0</v>
      </c>
      <c r="BC679">
        <v>0</v>
      </c>
      <c r="BD679">
        <v>0</v>
      </c>
      <c r="BE679">
        <v>0</v>
      </c>
    </row>
    <row r="680" spans="1:57" x14ac:dyDescent="0.25">
      <c r="A680">
        <v>678</v>
      </c>
      <c r="C680" s="32" t="s">
        <v>71</v>
      </c>
      <c r="H680" s="17">
        <v>27</v>
      </c>
      <c r="I680">
        <v>7</v>
      </c>
      <c r="J680">
        <v>60</v>
      </c>
      <c r="K680">
        <v>7</v>
      </c>
      <c r="L680">
        <v>5</v>
      </c>
      <c r="M680" t="s">
        <v>30</v>
      </c>
      <c r="N680">
        <v>1</v>
      </c>
      <c r="S680">
        <v>1</v>
      </c>
      <c r="T680" t="s">
        <v>148</v>
      </c>
      <c r="V680" t="s">
        <v>141</v>
      </c>
      <c r="X680" t="s">
        <v>150</v>
      </c>
      <c r="Z680">
        <v>2</v>
      </c>
      <c r="AA680" t="s">
        <v>1560</v>
      </c>
      <c r="AB680" t="s">
        <v>46</v>
      </c>
      <c r="AE680" t="s">
        <v>95</v>
      </c>
      <c r="AM680" t="s">
        <v>144</v>
      </c>
      <c r="AO680">
        <v>3</v>
      </c>
      <c r="AP680">
        <v>5</v>
      </c>
      <c r="AR680">
        <v>168</v>
      </c>
      <c r="AS680" t="s">
        <v>3128</v>
      </c>
      <c r="AT680" t="s">
        <v>126</v>
      </c>
      <c r="AV680">
        <v>9</v>
      </c>
      <c r="AW680" t="s">
        <v>3129</v>
      </c>
      <c r="AX680" t="s">
        <v>3130</v>
      </c>
      <c r="AY680" t="s">
        <v>3131</v>
      </c>
      <c r="AZ680">
        <v>1</v>
      </c>
      <c r="BA680" t="s">
        <v>3131</v>
      </c>
      <c r="BB680">
        <v>1</v>
      </c>
      <c r="BC680">
        <v>1</v>
      </c>
      <c r="BD680">
        <v>1</v>
      </c>
      <c r="BE680">
        <v>1</v>
      </c>
    </row>
    <row r="681" spans="1:57" x14ac:dyDescent="0.25">
      <c r="A681">
        <v>679</v>
      </c>
      <c r="C681" s="32" t="s">
        <v>71</v>
      </c>
      <c r="F681" s="32" t="s">
        <v>74</v>
      </c>
      <c r="H681" s="17">
        <v>25</v>
      </c>
      <c r="I681">
        <v>6</v>
      </c>
      <c r="J681">
        <v>60</v>
      </c>
      <c r="K681">
        <v>14</v>
      </c>
      <c r="L681">
        <v>4</v>
      </c>
      <c r="M681" t="s">
        <v>29</v>
      </c>
      <c r="N681">
        <v>0</v>
      </c>
      <c r="O681" t="s">
        <v>117</v>
      </c>
      <c r="Q681" t="s">
        <v>156</v>
      </c>
      <c r="S681">
        <v>1</v>
      </c>
      <c r="T681" t="s">
        <v>95</v>
      </c>
      <c r="W681" t="s">
        <v>309</v>
      </c>
      <c r="Y681" t="s">
        <v>3132</v>
      </c>
      <c r="Z681">
        <v>3</v>
      </c>
      <c r="AA681" t="s">
        <v>3133</v>
      </c>
      <c r="AB681" t="s">
        <v>44</v>
      </c>
      <c r="AK681" t="s">
        <v>101</v>
      </c>
      <c r="AO681">
        <v>0</v>
      </c>
      <c r="AT681" t="s">
        <v>136</v>
      </c>
      <c r="AV681">
        <v>10</v>
      </c>
      <c r="AW681" t="s">
        <v>3134</v>
      </c>
      <c r="AX681" t="s">
        <v>3135</v>
      </c>
      <c r="AY681" t="s">
        <v>3136</v>
      </c>
      <c r="AZ681">
        <v>1</v>
      </c>
      <c r="BA681" t="s">
        <v>3136</v>
      </c>
      <c r="BB681">
        <v>1</v>
      </c>
      <c r="BC681">
        <v>1</v>
      </c>
      <c r="BD681">
        <v>1</v>
      </c>
      <c r="BE681">
        <v>1</v>
      </c>
    </row>
    <row r="682" spans="1:57" x14ac:dyDescent="0.25">
      <c r="A682">
        <v>680</v>
      </c>
      <c r="C682" s="32" t="s">
        <v>71</v>
      </c>
      <c r="F682" s="32" t="s">
        <v>74</v>
      </c>
      <c r="H682" s="17">
        <v>35</v>
      </c>
      <c r="I682">
        <v>6</v>
      </c>
      <c r="J682">
        <v>30</v>
      </c>
      <c r="K682">
        <v>15</v>
      </c>
      <c r="L682">
        <v>16</v>
      </c>
      <c r="M682" t="s">
        <v>34</v>
      </c>
      <c r="N682">
        <v>1</v>
      </c>
      <c r="S682">
        <v>1</v>
      </c>
      <c r="T682" t="s">
        <v>453</v>
      </c>
      <c r="W682" t="s">
        <v>648</v>
      </c>
      <c r="Y682" t="s">
        <v>3137</v>
      </c>
      <c r="Z682">
        <v>2</v>
      </c>
      <c r="AA682" t="s">
        <v>3138</v>
      </c>
      <c r="AB682" t="s">
        <v>46</v>
      </c>
      <c r="AK682" t="s">
        <v>101</v>
      </c>
      <c r="AO682">
        <v>0</v>
      </c>
      <c r="AT682" t="s">
        <v>136</v>
      </c>
      <c r="AV682">
        <v>10</v>
      </c>
      <c r="AW682" t="s">
        <v>3139</v>
      </c>
      <c r="AX682" t="s">
        <v>3140</v>
      </c>
      <c r="AY682" t="s">
        <v>3141</v>
      </c>
      <c r="AZ682">
        <v>1</v>
      </c>
      <c r="BA682" t="s">
        <v>3141</v>
      </c>
      <c r="BB682">
        <v>1</v>
      </c>
      <c r="BC682">
        <v>1</v>
      </c>
      <c r="BD682">
        <v>1</v>
      </c>
      <c r="BE682">
        <v>1</v>
      </c>
    </row>
    <row r="683" spans="1:57" x14ac:dyDescent="0.25">
      <c r="A683">
        <v>681</v>
      </c>
      <c r="B683" s="32" t="s">
        <v>70</v>
      </c>
      <c r="H683" s="17">
        <v>22</v>
      </c>
      <c r="I683">
        <v>7</v>
      </c>
      <c r="J683">
        <v>10</v>
      </c>
      <c r="K683">
        <v>3</v>
      </c>
      <c r="L683">
        <v>4</v>
      </c>
      <c r="M683" t="s">
        <v>30</v>
      </c>
      <c r="N683">
        <v>1</v>
      </c>
      <c r="S683">
        <v>1</v>
      </c>
      <c r="T683" t="s">
        <v>264</v>
      </c>
      <c r="V683" t="s">
        <v>141</v>
      </c>
      <c r="X683" t="s">
        <v>618</v>
      </c>
      <c r="Z683">
        <v>1</v>
      </c>
      <c r="AB683" t="s">
        <v>47</v>
      </c>
      <c r="AH683" t="s">
        <v>98</v>
      </c>
      <c r="AM683" t="s">
        <v>123</v>
      </c>
      <c r="AO683">
        <v>5</v>
      </c>
      <c r="AQ683">
        <v>12</v>
      </c>
      <c r="AR683">
        <v>4</v>
      </c>
      <c r="AS683" t="s">
        <v>3142</v>
      </c>
      <c r="AT683" t="s">
        <v>136</v>
      </c>
      <c r="AV683">
        <v>10</v>
      </c>
      <c r="AW683" t="s">
        <v>3143</v>
      </c>
      <c r="AZ683">
        <v>1</v>
      </c>
      <c r="BB683">
        <v>1</v>
      </c>
      <c r="BC683">
        <v>1</v>
      </c>
      <c r="BD683">
        <v>1</v>
      </c>
      <c r="BE683">
        <v>1</v>
      </c>
    </row>
    <row r="684" spans="1:57" x14ac:dyDescent="0.25">
      <c r="A684">
        <v>682</v>
      </c>
      <c r="B684" s="32" t="s">
        <v>70</v>
      </c>
      <c r="D684" s="32" t="s">
        <v>72</v>
      </c>
      <c r="E684" s="32" t="s">
        <v>73</v>
      </c>
      <c r="F684" s="32" t="s">
        <v>74</v>
      </c>
      <c r="H684" s="17">
        <v>20</v>
      </c>
      <c r="I684">
        <v>10</v>
      </c>
      <c r="J684">
        <v>20</v>
      </c>
      <c r="K684">
        <v>10</v>
      </c>
      <c r="L684">
        <v>10</v>
      </c>
      <c r="M684" t="s">
        <v>24</v>
      </c>
      <c r="N684">
        <v>1</v>
      </c>
      <c r="S684">
        <v>0</v>
      </c>
      <c r="AB684" t="s">
        <v>45</v>
      </c>
      <c r="AH684" t="s">
        <v>98</v>
      </c>
      <c r="AM684" t="s">
        <v>123</v>
      </c>
      <c r="AO684">
        <v>6</v>
      </c>
      <c r="AP684">
        <v>6</v>
      </c>
      <c r="AR684">
        <v>30</v>
      </c>
      <c r="AS684" t="s">
        <v>3144</v>
      </c>
      <c r="AU684" t="s">
        <v>3145</v>
      </c>
      <c r="AV684">
        <v>10</v>
      </c>
      <c r="AW684" t="s">
        <v>3146</v>
      </c>
      <c r="AX684" t="s">
        <v>3147</v>
      </c>
      <c r="AY684" t="s">
        <v>3148</v>
      </c>
      <c r="AZ684">
        <v>1</v>
      </c>
      <c r="BA684" t="s">
        <v>3148</v>
      </c>
      <c r="BB684">
        <v>1</v>
      </c>
      <c r="BC684">
        <v>1</v>
      </c>
      <c r="BD684">
        <v>1</v>
      </c>
      <c r="BE684">
        <v>1</v>
      </c>
    </row>
    <row r="685" spans="1:57" x14ac:dyDescent="0.25">
      <c r="A685">
        <v>683</v>
      </c>
      <c r="E685" s="32" t="s">
        <v>73</v>
      </c>
      <c r="H685" s="17">
        <v>44</v>
      </c>
      <c r="I685">
        <v>5</v>
      </c>
      <c r="J685">
        <v>120</v>
      </c>
      <c r="K685">
        <v>12</v>
      </c>
      <c r="L685">
        <v>60</v>
      </c>
      <c r="M685" t="s">
        <v>24</v>
      </c>
      <c r="N685">
        <v>0</v>
      </c>
      <c r="P685" t="s">
        <v>101</v>
      </c>
      <c r="Q685" t="s">
        <v>160</v>
      </c>
      <c r="S685">
        <v>1</v>
      </c>
      <c r="T685" t="s">
        <v>264</v>
      </c>
      <c r="V685" t="s">
        <v>167</v>
      </c>
      <c r="X685" t="s">
        <v>404</v>
      </c>
      <c r="Z685">
        <v>15</v>
      </c>
      <c r="AB685" t="s">
        <v>46</v>
      </c>
      <c r="AH685" t="s">
        <v>98</v>
      </c>
      <c r="AM685" t="s">
        <v>214</v>
      </c>
      <c r="AO685">
        <v>6</v>
      </c>
      <c r="AP685">
        <v>6</v>
      </c>
      <c r="AR685">
        <v>15</v>
      </c>
      <c r="AS685" t="s">
        <v>137</v>
      </c>
      <c r="AT685" t="s">
        <v>136</v>
      </c>
      <c r="AV685">
        <v>5</v>
      </c>
      <c r="AW685" t="s">
        <v>3149</v>
      </c>
      <c r="AX685" t="s">
        <v>101</v>
      </c>
      <c r="AY685" t="s">
        <v>101</v>
      </c>
      <c r="AZ685">
        <v>0</v>
      </c>
      <c r="BA685" t="s">
        <v>101</v>
      </c>
      <c r="BB685">
        <v>0</v>
      </c>
      <c r="BC685">
        <v>0</v>
      </c>
      <c r="BD685">
        <v>0</v>
      </c>
      <c r="BE685">
        <v>0</v>
      </c>
    </row>
    <row r="686" spans="1:57" x14ac:dyDescent="0.25">
      <c r="A686">
        <v>684</v>
      </c>
      <c r="F686" s="32" t="s">
        <v>74</v>
      </c>
      <c r="H686" s="17">
        <v>41</v>
      </c>
      <c r="I686">
        <v>7</v>
      </c>
      <c r="J686">
        <v>120</v>
      </c>
      <c r="K686">
        <v>6</v>
      </c>
      <c r="L686">
        <v>3</v>
      </c>
      <c r="M686" t="s">
        <v>31</v>
      </c>
      <c r="N686">
        <v>0</v>
      </c>
      <c r="O686" t="s">
        <v>117</v>
      </c>
      <c r="Q686" t="s">
        <v>156</v>
      </c>
      <c r="S686">
        <v>1</v>
      </c>
      <c r="T686" t="s">
        <v>264</v>
      </c>
      <c r="V686" t="s">
        <v>149</v>
      </c>
      <c r="X686" t="s">
        <v>150</v>
      </c>
      <c r="Z686">
        <v>17</v>
      </c>
      <c r="AA686" t="s">
        <v>3150</v>
      </c>
      <c r="AB686" t="s">
        <v>44</v>
      </c>
      <c r="AH686" t="s">
        <v>98</v>
      </c>
      <c r="AM686" t="s">
        <v>133</v>
      </c>
      <c r="AO686">
        <v>6</v>
      </c>
      <c r="AP686">
        <v>3</v>
      </c>
      <c r="AR686">
        <v>10</v>
      </c>
      <c r="AS686" t="s">
        <v>3151</v>
      </c>
      <c r="AT686" t="s">
        <v>136</v>
      </c>
      <c r="AV686">
        <v>9</v>
      </c>
      <c r="AW686" t="s">
        <v>3152</v>
      </c>
      <c r="AX686" t="s">
        <v>3153</v>
      </c>
      <c r="AY686" t="s">
        <v>3154</v>
      </c>
      <c r="AZ686">
        <v>0</v>
      </c>
      <c r="BA686" t="s">
        <v>3154</v>
      </c>
      <c r="BB686">
        <v>0</v>
      </c>
      <c r="BC686">
        <v>0</v>
      </c>
      <c r="BD686">
        <v>0</v>
      </c>
      <c r="BE686">
        <v>0</v>
      </c>
    </row>
    <row r="687" spans="1:57" x14ac:dyDescent="0.25">
      <c r="A687">
        <v>685</v>
      </c>
      <c r="B687" s="32" t="s">
        <v>70</v>
      </c>
      <c r="H687" s="17">
        <v>34</v>
      </c>
      <c r="I687">
        <v>7</v>
      </c>
      <c r="J687">
        <v>20</v>
      </c>
      <c r="K687">
        <v>10</v>
      </c>
      <c r="L687">
        <v>20</v>
      </c>
      <c r="M687" t="s">
        <v>28</v>
      </c>
      <c r="N687">
        <v>1</v>
      </c>
      <c r="S687">
        <v>1</v>
      </c>
      <c r="T687" t="s">
        <v>195</v>
      </c>
      <c r="V687" t="s">
        <v>120</v>
      </c>
      <c r="X687" t="s">
        <v>121</v>
      </c>
      <c r="Z687">
        <v>1</v>
      </c>
      <c r="AA687" t="s">
        <v>3155</v>
      </c>
      <c r="AB687" t="s">
        <v>46</v>
      </c>
      <c r="AF687" t="s">
        <v>96</v>
      </c>
      <c r="AM687" t="s">
        <v>144</v>
      </c>
      <c r="AO687">
        <v>15</v>
      </c>
      <c r="AQ687">
        <v>20</v>
      </c>
      <c r="AR687">
        <v>20</v>
      </c>
      <c r="AS687" t="s">
        <v>3156</v>
      </c>
      <c r="AT687" t="s">
        <v>126</v>
      </c>
      <c r="AV687">
        <v>10</v>
      </c>
      <c r="AW687" t="s">
        <v>3157</v>
      </c>
      <c r="AX687" t="s">
        <v>3158</v>
      </c>
      <c r="AY687" t="s">
        <v>3159</v>
      </c>
      <c r="AZ687">
        <v>0</v>
      </c>
      <c r="BA687" t="s">
        <v>3159</v>
      </c>
      <c r="BB687">
        <v>0</v>
      </c>
      <c r="BC687">
        <v>0</v>
      </c>
      <c r="BD687">
        <v>0</v>
      </c>
      <c r="BE687">
        <v>0</v>
      </c>
    </row>
    <row r="688" spans="1:57" x14ac:dyDescent="0.25">
      <c r="A688">
        <v>686</v>
      </c>
      <c r="C688" s="32" t="s">
        <v>71</v>
      </c>
      <c r="F688" s="32" t="s">
        <v>74</v>
      </c>
      <c r="H688" s="17">
        <v>38</v>
      </c>
      <c r="I688">
        <v>4</v>
      </c>
      <c r="J688">
        <v>70</v>
      </c>
      <c r="K688">
        <v>12</v>
      </c>
      <c r="L688">
        <v>25</v>
      </c>
      <c r="M688" t="s">
        <v>26</v>
      </c>
      <c r="N688">
        <v>0</v>
      </c>
      <c r="O688" t="s">
        <v>129</v>
      </c>
      <c r="R688" t="s">
        <v>3160</v>
      </c>
      <c r="S688">
        <v>1</v>
      </c>
      <c r="T688" t="s">
        <v>458</v>
      </c>
      <c r="W688" t="s">
        <v>3161</v>
      </c>
      <c r="X688" t="s">
        <v>347</v>
      </c>
      <c r="Z688">
        <v>11</v>
      </c>
      <c r="AA688" t="s">
        <v>3162</v>
      </c>
      <c r="AB688" t="s">
        <v>46</v>
      </c>
      <c r="AH688" t="s">
        <v>98</v>
      </c>
      <c r="AM688" t="s">
        <v>144</v>
      </c>
      <c r="AO688">
        <v>15</v>
      </c>
      <c r="AQ688">
        <v>10</v>
      </c>
      <c r="AR688">
        <v>40</v>
      </c>
      <c r="AS688" t="s">
        <v>3163</v>
      </c>
      <c r="AT688" t="s">
        <v>136</v>
      </c>
      <c r="AV688">
        <v>10</v>
      </c>
      <c r="AW688" t="s">
        <v>3164</v>
      </c>
      <c r="AX688" t="s">
        <v>3165</v>
      </c>
      <c r="AY688" t="s">
        <v>3166</v>
      </c>
      <c r="AZ688">
        <v>0</v>
      </c>
      <c r="BA688" t="s">
        <v>3166</v>
      </c>
      <c r="BB688">
        <v>0</v>
      </c>
      <c r="BC688">
        <v>0</v>
      </c>
      <c r="BD688">
        <v>0</v>
      </c>
      <c r="BE688">
        <v>0</v>
      </c>
    </row>
    <row r="689" spans="1:57" x14ac:dyDescent="0.25">
      <c r="A689">
        <v>687</v>
      </c>
      <c r="B689" s="32" t="s">
        <v>70</v>
      </c>
      <c r="C689" s="32" t="s">
        <v>71</v>
      </c>
      <c r="H689" s="17">
        <v>57</v>
      </c>
      <c r="I689">
        <v>7</v>
      </c>
      <c r="J689">
        <v>40</v>
      </c>
      <c r="K689">
        <v>12</v>
      </c>
      <c r="L689">
        <v>10</v>
      </c>
      <c r="M689" t="s">
        <v>31</v>
      </c>
      <c r="N689">
        <v>1</v>
      </c>
      <c r="S689">
        <v>1</v>
      </c>
      <c r="T689" t="s">
        <v>458</v>
      </c>
      <c r="V689" t="s">
        <v>196</v>
      </c>
      <c r="X689" t="s">
        <v>150</v>
      </c>
      <c r="Z689">
        <v>30</v>
      </c>
      <c r="AA689" t="s">
        <v>3167</v>
      </c>
      <c r="AB689" t="s">
        <v>44</v>
      </c>
      <c r="AH689" t="s">
        <v>98</v>
      </c>
      <c r="AM689" t="s">
        <v>133</v>
      </c>
      <c r="AO689">
        <v>5</v>
      </c>
      <c r="AQ689">
        <v>12</v>
      </c>
      <c r="AR689">
        <v>12</v>
      </c>
      <c r="AS689" t="s">
        <v>3168</v>
      </c>
      <c r="AT689" t="s">
        <v>136</v>
      </c>
      <c r="AV689">
        <v>10</v>
      </c>
      <c r="AW689" t="s">
        <v>3169</v>
      </c>
      <c r="AZ689">
        <v>0</v>
      </c>
      <c r="BB689">
        <v>0</v>
      </c>
      <c r="BC689">
        <v>0</v>
      </c>
      <c r="BD689">
        <v>0</v>
      </c>
      <c r="BE689">
        <v>0</v>
      </c>
    </row>
    <row r="690" spans="1:57" x14ac:dyDescent="0.25">
      <c r="A690">
        <v>688</v>
      </c>
      <c r="C690" s="32" t="s">
        <v>71</v>
      </c>
      <c r="F690" s="32" t="s">
        <v>74</v>
      </c>
      <c r="H690" s="17">
        <v>35</v>
      </c>
      <c r="I690">
        <v>7</v>
      </c>
      <c r="J690">
        <v>15</v>
      </c>
      <c r="K690">
        <v>12</v>
      </c>
      <c r="L690">
        <v>12</v>
      </c>
      <c r="M690" t="s">
        <v>26</v>
      </c>
      <c r="N690">
        <v>0</v>
      </c>
      <c r="O690" t="s">
        <v>129</v>
      </c>
      <c r="Q690" t="s">
        <v>156</v>
      </c>
      <c r="S690">
        <v>1</v>
      </c>
      <c r="T690" t="s">
        <v>200</v>
      </c>
      <c r="V690" t="s">
        <v>141</v>
      </c>
      <c r="X690" t="s">
        <v>150</v>
      </c>
      <c r="Z690">
        <v>1</v>
      </c>
      <c r="AA690" t="s">
        <v>1808</v>
      </c>
      <c r="AB690" t="s">
        <v>48</v>
      </c>
      <c r="AE690" t="s">
        <v>95</v>
      </c>
      <c r="AF690" t="s">
        <v>96</v>
      </c>
      <c r="AM690" t="s">
        <v>144</v>
      </c>
      <c r="AO690">
        <v>2</v>
      </c>
      <c r="AP690">
        <v>5</v>
      </c>
      <c r="AR690">
        <v>30</v>
      </c>
      <c r="AS690" t="s">
        <v>3170</v>
      </c>
      <c r="AT690" t="s">
        <v>136</v>
      </c>
      <c r="AV690">
        <v>7</v>
      </c>
      <c r="AW690" t="s">
        <v>429</v>
      </c>
      <c r="AX690" t="s">
        <v>3171</v>
      </c>
      <c r="AZ690">
        <v>0</v>
      </c>
      <c r="BB690">
        <v>0</v>
      </c>
      <c r="BC690">
        <v>0</v>
      </c>
      <c r="BD690">
        <v>0</v>
      </c>
      <c r="BE690">
        <v>0</v>
      </c>
    </row>
    <row r="691" spans="1:57" ht="195" x14ac:dyDescent="0.25">
      <c r="A691">
        <v>689</v>
      </c>
      <c r="B691" s="32" t="s">
        <v>70</v>
      </c>
      <c r="F691" s="32" t="s">
        <v>74</v>
      </c>
      <c r="H691" s="17">
        <v>21</v>
      </c>
      <c r="I691">
        <v>5</v>
      </c>
      <c r="J691">
        <v>8</v>
      </c>
      <c r="K691">
        <v>10</v>
      </c>
      <c r="L691">
        <v>5</v>
      </c>
      <c r="M691" t="s">
        <v>27</v>
      </c>
      <c r="N691">
        <v>0</v>
      </c>
      <c r="O691" t="s">
        <v>117</v>
      </c>
      <c r="Q691" t="s">
        <v>160</v>
      </c>
      <c r="S691">
        <v>0</v>
      </c>
      <c r="AB691" t="s">
        <v>45</v>
      </c>
      <c r="AH691" t="s">
        <v>98</v>
      </c>
      <c r="AM691" t="s">
        <v>144</v>
      </c>
      <c r="AO691">
        <v>4</v>
      </c>
      <c r="AP691">
        <v>3</v>
      </c>
      <c r="AR691">
        <v>4</v>
      </c>
      <c r="AS691" s="16" t="s">
        <v>3172</v>
      </c>
      <c r="AT691" t="s">
        <v>136</v>
      </c>
      <c r="AV691">
        <v>9</v>
      </c>
      <c r="AW691" t="s">
        <v>3173</v>
      </c>
      <c r="AX691" t="s">
        <v>3174</v>
      </c>
      <c r="AZ691">
        <v>0</v>
      </c>
      <c r="BB691">
        <v>0</v>
      </c>
      <c r="BC691">
        <v>0</v>
      </c>
      <c r="BD691">
        <v>0</v>
      </c>
      <c r="BE691">
        <v>0</v>
      </c>
    </row>
    <row r="692" spans="1:57" x14ac:dyDescent="0.25">
      <c r="A692">
        <v>690</v>
      </c>
      <c r="C692" s="32" t="s">
        <v>71</v>
      </c>
      <c r="F692" s="32" t="s">
        <v>74</v>
      </c>
      <c r="H692" s="17">
        <v>33</v>
      </c>
      <c r="I692">
        <v>7</v>
      </c>
      <c r="J692">
        <v>10</v>
      </c>
      <c r="K692">
        <v>6</v>
      </c>
      <c r="L692">
        <v>10</v>
      </c>
      <c r="M692" t="s">
        <v>27</v>
      </c>
      <c r="N692">
        <v>0</v>
      </c>
      <c r="O692" t="s">
        <v>139</v>
      </c>
      <c r="Q692" t="s">
        <v>156</v>
      </c>
      <c r="S692">
        <v>1</v>
      </c>
      <c r="T692" t="s">
        <v>453</v>
      </c>
      <c r="V692" t="s">
        <v>167</v>
      </c>
      <c r="X692" t="s">
        <v>121</v>
      </c>
      <c r="Z692">
        <v>6</v>
      </c>
      <c r="AB692" t="s">
        <v>48</v>
      </c>
      <c r="AH692" t="s">
        <v>98</v>
      </c>
      <c r="AM692" t="s">
        <v>144</v>
      </c>
      <c r="AO692">
        <v>3</v>
      </c>
      <c r="AP692">
        <v>6</v>
      </c>
      <c r="AR692">
        <v>10</v>
      </c>
      <c r="AS692" t="s">
        <v>3175</v>
      </c>
      <c r="AT692" t="s">
        <v>136</v>
      </c>
      <c r="AV692">
        <v>10</v>
      </c>
      <c r="AW692" t="s">
        <v>227</v>
      </c>
      <c r="AZ692">
        <v>0</v>
      </c>
      <c r="BB692">
        <v>0</v>
      </c>
      <c r="BC692">
        <v>0</v>
      </c>
      <c r="BD692">
        <v>0</v>
      </c>
      <c r="BE692">
        <v>0</v>
      </c>
    </row>
    <row r="693" spans="1:57" x14ac:dyDescent="0.25">
      <c r="A693">
        <v>691</v>
      </c>
      <c r="C693" s="32" t="s">
        <v>71</v>
      </c>
      <c r="H693" s="17">
        <v>39</v>
      </c>
      <c r="I693">
        <v>7</v>
      </c>
      <c r="J693">
        <v>180</v>
      </c>
      <c r="K693">
        <v>11</v>
      </c>
      <c r="L693">
        <v>3</v>
      </c>
      <c r="M693" t="s">
        <v>25</v>
      </c>
      <c r="N693">
        <v>0</v>
      </c>
      <c r="P693" t="s">
        <v>3176</v>
      </c>
      <c r="Q693" t="s">
        <v>156</v>
      </c>
      <c r="S693">
        <v>1</v>
      </c>
      <c r="T693" t="s">
        <v>208</v>
      </c>
      <c r="V693" t="s">
        <v>149</v>
      </c>
      <c r="X693" t="s">
        <v>281</v>
      </c>
      <c r="Z693">
        <v>5</v>
      </c>
      <c r="AA693" t="s">
        <v>3177</v>
      </c>
      <c r="AB693" t="s">
        <v>46</v>
      </c>
      <c r="AK693" t="s">
        <v>101</v>
      </c>
      <c r="AO693">
        <v>0</v>
      </c>
      <c r="AT693" t="s">
        <v>136</v>
      </c>
      <c r="AV693">
        <v>7</v>
      </c>
      <c r="AW693" t="s">
        <v>3178</v>
      </c>
      <c r="AX693" t="s">
        <v>3179</v>
      </c>
      <c r="AZ693">
        <v>1</v>
      </c>
      <c r="BB693">
        <v>1</v>
      </c>
      <c r="BC693">
        <v>1</v>
      </c>
      <c r="BD693">
        <v>1</v>
      </c>
      <c r="BE693">
        <v>1</v>
      </c>
    </row>
    <row r="694" spans="1:57" x14ac:dyDescent="0.25">
      <c r="A694">
        <v>692</v>
      </c>
      <c r="C694" s="32" t="s">
        <v>71</v>
      </c>
      <c r="H694" s="17">
        <v>46</v>
      </c>
      <c r="I694">
        <v>8</v>
      </c>
      <c r="J694">
        <v>0</v>
      </c>
      <c r="K694">
        <v>12</v>
      </c>
      <c r="L694">
        <v>26</v>
      </c>
      <c r="M694" t="s">
        <v>32</v>
      </c>
      <c r="N694">
        <v>1</v>
      </c>
      <c r="S694">
        <v>1</v>
      </c>
      <c r="T694" t="s">
        <v>264</v>
      </c>
      <c r="V694" t="s">
        <v>141</v>
      </c>
      <c r="X694" t="s">
        <v>209</v>
      </c>
      <c r="Z694">
        <v>7</v>
      </c>
      <c r="AA694" t="s">
        <v>3180</v>
      </c>
      <c r="AB694" t="s">
        <v>48</v>
      </c>
      <c r="AF694" t="s">
        <v>96</v>
      </c>
      <c r="AG694" t="s">
        <v>97</v>
      </c>
      <c r="AI694" t="s">
        <v>99</v>
      </c>
      <c r="AM694" t="s">
        <v>123</v>
      </c>
      <c r="AO694">
        <v>6</v>
      </c>
      <c r="AP694">
        <v>2</v>
      </c>
      <c r="AR694">
        <v>8</v>
      </c>
      <c r="AS694" t="s">
        <v>3181</v>
      </c>
      <c r="AU694" t="s">
        <v>3182</v>
      </c>
      <c r="AV694">
        <v>10</v>
      </c>
      <c r="AW694" t="s">
        <v>3183</v>
      </c>
      <c r="AX694" t="s">
        <v>3184</v>
      </c>
      <c r="AY694" t="s">
        <v>3185</v>
      </c>
      <c r="AZ694">
        <v>1</v>
      </c>
      <c r="BA694" t="s">
        <v>3185</v>
      </c>
      <c r="BB694">
        <v>1</v>
      </c>
      <c r="BC694">
        <v>1</v>
      </c>
      <c r="BD694">
        <v>1</v>
      </c>
      <c r="BE694">
        <v>1</v>
      </c>
    </row>
    <row r="695" spans="1:57" x14ac:dyDescent="0.25">
      <c r="A695">
        <v>693</v>
      </c>
      <c r="C695" s="32" t="s">
        <v>71</v>
      </c>
      <c r="F695" s="32" t="s">
        <v>74</v>
      </c>
      <c r="H695" s="17">
        <v>53</v>
      </c>
      <c r="I695">
        <v>7</v>
      </c>
      <c r="J695">
        <v>50</v>
      </c>
      <c r="K695">
        <v>8</v>
      </c>
      <c r="L695">
        <v>5</v>
      </c>
      <c r="M695" t="s">
        <v>24</v>
      </c>
      <c r="N695">
        <v>1</v>
      </c>
      <c r="S695">
        <v>1</v>
      </c>
      <c r="T695" t="s">
        <v>75</v>
      </c>
      <c r="V695" t="s">
        <v>167</v>
      </c>
      <c r="Y695" t="s">
        <v>944</v>
      </c>
      <c r="Z695">
        <v>30</v>
      </c>
      <c r="AA695" t="s">
        <v>3186</v>
      </c>
      <c r="AB695" t="s">
        <v>44</v>
      </c>
      <c r="AH695" t="s">
        <v>98</v>
      </c>
      <c r="AM695" t="s">
        <v>133</v>
      </c>
      <c r="AO695">
        <v>6</v>
      </c>
      <c r="AP695">
        <v>6</v>
      </c>
      <c r="AR695">
        <v>20</v>
      </c>
      <c r="AS695" t="s">
        <v>3187</v>
      </c>
      <c r="AU695" t="s">
        <v>3188</v>
      </c>
      <c r="AV695">
        <v>7</v>
      </c>
      <c r="AW695" t="s">
        <v>3189</v>
      </c>
      <c r="AX695" t="s">
        <v>3190</v>
      </c>
      <c r="AZ695">
        <v>0</v>
      </c>
      <c r="BB695">
        <v>0</v>
      </c>
      <c r="BC695">
        <v>0</v>
      </c>
      <c r="BD695">
        <v>0</v>
      </c>
      <c r="BE695">
        <v>0</v>
      </c>
    </row>
    <row r="696" spans="1:57" x14ac:dyDescent="0.25">
      <c r="A696">
        <v>694</v>
      </c>
      <c r="C696" s="32" t="s">
        <v>71</v>
      </c>
      <c r="H696" s="17">
        <v>32</v>
      </c>
      <c r="I696">
        <v>6</v>
      </c>
      <c r="J696">
        <v>60</v>
      </c>
      <c r="K696">
        <v>12</v>
      </c>
      <c r="L696">
        <v>6</v>
      </c>
      <c r="M696" t="s">
        <v>27</v>
      </c>
      <c r="N696">
        <v>1</v>
      </c>
      <c r="S696">
        <v>1</v>
      </c>
      <c r="T696" t="s">
        <v>195</v>
      </c>
      <c r="V696" t="s">
        <v>430</v>
      </c>
      <c r="Y696" t="s">
        <v>3191</v>
      </c>
      <c r="Z696">
        <v>9</v>
      </c>
      <c r="AA696" t="s">
        <v>3192</v>
      </c>
      <c r="AB696" t="s">
        <v>44</v>
      </c>
      <c r="AH696" t="s">
        <v>98</v>
      </c>
      <c r="AM696" t="s">
        <v>123</v>
      </c>
      <c r="AO696">
        <v>5</v>
      </c>
      <c r="AP696">
        <v>6</v>
      </c>
      <c r="AR696">
        <v>30</v>
      </c>
      <c r="AS696" t="s">
        <v>3193</v>
      </c>
      <c r="AT696" t="s">
        <v>136</v>
      </c>
      <c r="AV696">
        <v>10</v>
      </c>
      <c r="AW696" t="s">
        <v>3194</v>
      </c>
      <c r="AX696" t="s">
        <v>3195</v>
      </c>
      <c r="AY696" t="s">
        <v>3196</v>
      </c>
      <c r="AZ696">
        <v>1</v>
      </c>
      <c r="BA696" t="s">
        <v>3196</v>
      </c>
      <c r="BB696">
        <v>1</v>
      </c>
      <c r="BC696">
        <v>1</v>
      </c>
      <c r="BD696">
        <v>1</v>
      </c>
      <c r="BE696">
        <v>1</v>
      </c>
    </row>
    <row r="697" spans="1:57" x14ac:dyDescent="0.25">
      <c r="A697">
        <v>695</v>
      </c>
      <c r="B697" s="32" t="s">
        <v>70</v>
      </c>
      <c r="F697" s="32" t="s">
        <v>74</v>
      </c>
      <c r="H697" s="17">
        <v>40</v>
      </c>
      <c r="I697">
        <v>7</v>
      </c>
      <c r="J697">
        <v>45</v>
      </c>
      <c r="K697">
        <v>10</v>
      </c>
      <c r="L697">
        <v>6</v>
      </c>
      <c r="M697" t="s">
        <v>30</v>
      </c>
      <c r="N697">
        <v>1</v>
      </c>
      <c r="S697">
        <v>1</v>
      </c>
      <c r="T697" t="s">
        <v>119</v>
      </c>
      <c r="V697" t="s">
        <v>120</v>
      </c>
      <c r="X697" t="s">
        <v>150</v>
      </c>
      <c r="Z697">
        <v>17</v>
      </c>
      <c r="AA697" t="s">
        <v>3197</v>
      </c>
      <c r="AB697" t="s">
        <v>46</v>
      </c>
      <c r="AG697" t="s">
        <v>97</v>
      </c>
      <c r="AM697" t="s">
        <v>123</v>
      </c>
      <c r="AO697">
        <v>6</v>
      </c>
      <c r="AP697">
        <v>6</v>
      </c>
      <c r="AR697">
        <v>6</v>
      </c>
      <c r="AS697" t="s">
        <v>3198</v>
      </c>
      <c r="AT697" t="s">
        <v>136</v>
      </c>
      <c r="AV697">
        <v>10</v>
      </c>
      <c r="AW697" t="s">
        <v>3199</v>
      </c>
      <c r="AX697" t="s">
        <v>3200</v>
      </c>
      <c r="AY697" t="s">
        <v>3201</v>
      </c>
      <c r="AZ697">
        <v>1</v>
      </c>
      <c r="BA697" t="s">
        <v>3201</v>
      </c>
      <c r="BB697">
        <v>1</v>
      </c>
      <c r="BC697">
        <v>1</v>
      </c>
      <c r="BD697">
        <v>1</v>
      </c>
      <c r="BE697">
        <v>1</v>
      </c>
    </row>
    <row r="698" spans="1:57" x14ac:dyDescent="0.25">
      <c r="A698">
        <v>696</v>
      </c>
      <c r="B698" s="32" t="s">
        <v>70</v>
      </c>
      <c r="C698" s="32" t="s">
        <v>71</v>
      </c>
      <c r="E698" s="32" t="s">
        <v>73</v>
      </c>
      <c r="F698" s="32" t="s">
        <v>74</v>
      </c>
      <c r="H698" s="17">
        <v>42</v>
      </c>
      <c r="I698">
        <v>6</v>
      </c>
      <c r="J698">
        <v>60</v>
      </c>
      <c r="K698">
        <v>6</v>
      </c>
      <c r="L698">
        <v>3</v>
      </c>
      <c r="M698" t="s">
        <v>34</v>
      </c>
      <c r="N698">
        <v>0</v>
      </c>
      <c r="O698" t="s">
        <v>117</v>
      </c>
      <c r="Q698" t="s">
        <v>156</v>
      </c>
      <c r="S698">
        <v>1</v>
      </c>
      <c r="T698" t="s">
        <v>95</v>
      </c>
      <c r="V698" t="s">
        <v>141</v>
      </c>
      <c r="Y698" t="s">
        <v>3202</v>
      </c>
      <c r="Z698">
        <v>4</v>
      </c>
      <c r="AA698" t="s">
        <v>3203</v>
      </c>
      <c r="AB698" t="s">
        <v>43</v>
      </c>
      <c r="AE698" t="s">
        <v>95</v>
      </c>
      <c r="AM698" t="s">
        <v>133</v>
      </c>
      <c r="AO698">
        <v>5</v>
      </c>
      <c r="AP698">
        <v>5</v>
      </c>
      <c r="AR698">
        <v>12</v>
      </c>
      <c r="AS698" t="s">
        <v>3204</v>
      </c>
      <c r="AT698" t="s">
        <v>136</v>
      </c>
      <c r="AV698">
        <v>10</v>
      </c>
      <c r="AW698" t="s">
        <v>101</v>
      </c>
      <c r="AX698" t="s">
        <v>3205</v>
      </c>
      <c r="AY698" t="s">
        <v>3206</v>
      </c>
      <c r="AZ698">
        <v>0</v>
      </c>
      <c r="BA698" t="s">
        <v>3206</v>
      </c>
      <c r="BB698">
        <v>0</v>
      </c>
      <c r="BC698">
        <v>0</v>
      </c>
      <c r="BD698">
        <v>0</v>
      </c>
      <c r="BE698">
        <v>0</v>
      </c>
    </row>
    <row r="699" spans="1:57" ht="409.5" x14ac:dyDescent="0.25">
      <c r="A699">
        <v>697</v>
      </c>
      <c r="F699" s="32" t="s">
        <v>74</v>
      </c>
      <c r="H699" s="17">
        <v>34</v>
      </c>
      <c r="I699">
        <v>7</v>
      </c>
      <c r="J699">
        <v>90</v>
      </c>
      <c r="K699">
        <v>14</v>
      </c>
      <c r="L699">
        <v>2</v>
      </c>
      <c r="M699" t="s">
        <v>26</v>
      </c>
      <c r="N699">
        <v>1</v>
      </c>
      <c r="S699">
        <v>1</v>
      </c>
      <c r="T699" t="s">
        <v>264</v>
      </c>
      <c r="W699" t="s">
        <v>309</v>
      </c>
      <c r="X699" t="s">
        <v>150</v>
      </c>
      <c r="Z699">
        <v>8</v>
      </c>
      <c r="AA699" t="s">
        <v>3207</v>
      </c>
      <c r="AB699" t="s">
        <v>46</v>
      </c>
      <c r="AG699" t="s">
        <v>97</v>
      </c>
      <c r="AM699" t="s">
        <v>133</v>
      </c>
      <c r="AO699">
        <v>3</v>
      </c>
      <c r="AP699">
        <v>1</v>
      </c>
      <c r="AR699">
        <v>15</v>
      </c>
      <c r="AS699" t="s">
        <v>3208</v>
      </c>
      <c r="AU699" t="s">
        <v>3209</v>
      </c>
      <c r="AV699">
        <v>8</v>
      </c>
      <c r="AW699" s="16" t="s">
        <v>3210</v>
      </c>
      <c r="AY699" t="s">
        <v>3211</v>
      </c>
      <c r="AZ699">
        <v>0</v>
      </c>
      <c r="BA699" t="s">
        <v>3211</v>
      </c>
      <c r="BB699">
        <v>0</v>
      </c>
      <c r="BC699">
        <v>0</v>
      </c>
      <c r="BD699">
        <v>0</v>
      </c>
      <c r="BE699">
        <v>0</v>
      </c>
    </row>
    <row r="700" spans="1:57" x14ac:dyDescent="0.25">
      <c r="A700">
        <v>698</v>
      </c>
      <c r="B700" s="32" t="s">
        <v>70</v>
      </c>
      <c r="H700" s="17">
        <v>40</v>
      </c>
      <c r="I700">
        <v>5</v>
      </c>
      <c r="J700">
        <v>150</v>
      </c>
      <c r="K700">
        <v>6</v>
      </c>
      <c r="L700">
        <v>1</v>
      </c>
      <c r="M700" t="s">
        <v>25</v>
      </c>
      <c r="N700">
        <v>1</v>
      </c>
      <c r="S700">
        <v>1</v>
      </c>
      <c r="T700" t="s">
        <v>195</v>
      </c>
      <c r="V700" t="s">
        <v>149</v>
      </c>
      <c r="X700" t="s">
        <v>150</v>
      </c>
      <c r="Z700">
        <v>19</v>
      </c>
      <c r="AA700" t="s">
        <v>3212</v>
      </c>
      <c r="AB700" t="s">
        <v>44</v>
      </c>
      <c r="AG700" t="s">
        <v>97</v>
      </c>
      <c r="AH700" t="s">
        <v>98</v>
      </c>
      <c r="AM700" t="s">
        <v>123</v>
      </c>
      <c r="AO700">
        <v>6</v>
      </c>
      <c r="AP700">
        <v>6</v>
      </c>
      <c r="AR700">
        <v>4</v>
      </c>
      <c r="AS700" t="s">
        <v>3213</v>
      </c>
      <c r="AT700" t="s">
        <v>136</v>
      </c>
      <c r="AV700">
        <v>10</v>
      </c>
      <c r="AW700" t="s">
        <v>3214</v>
      </c>
      <c r="AX700" t="s">
        <v>3215</v>
      </c>
      <c r="AY700" t="s">
        <v>3216</v>
      </c>
      <c r="AZ700">
        <v>1</v>
      </c>
      <c r="BA700" t="s">
        <v>3216</v>
      </c>
      <c r="BB700">
        <v>1</v>
      </c>
      <c r="BC700">
        <v>1</v>
      </c>
      <c r="BD700">
        <v>1</v>
      </c>
      <c r="BE700">
        <v>1</v>
      </c>
    </row>
    <row r="701" spans="1:57" x14ac:dyDescent="0.25">
      <c r="A701">
        <v>699</v>
      </c>
      <c r="B701" s="32" t="s">
        <v>70</v>
      </c>
      <c r="H701" s="17">
        <v>46</v>
      </c>
      <c r="I701">
        <v>8</v>
      </c>
      <c r="J701">
        <v>40</v>
      </c>
      <c r="K701">
        <v>10</v>
      </c>
      <c r="L701">
        <v>6</v>
      </c>
      <c r="M701" t="s">
        <v>33</v>
      </c>
      <c r="N701">
        <v>0</v>
      </c>
      <c r="O701" t="s">
        <v>129</v>
      </c>
      <c r="Q701" t="s">
        <v>130</v>
      </c>
      <c r="S701">
        <v>1</v>
      </c>
      <c r="T701" t="s">
        <v>140</v>
      </c>
      <c r="V701" t="s">
        <v>120</v>
      </c>
      <c r="Y701" t="s">
        <v>3217</v>
      </c>
      <c r="Z701">
        <v>5</v>
      </c>
      <c r="AA701" t="s">
        <v>3218</v>
      </c>
      <c r="AB701" t="s">
        <v>48</v>
      </c>
      <c r="AE701" t="s">
        <v>95</v>
      </c>
      <c r="AM701" t="s">
        <v>144</v>
      </c>
      <c r="AO701">
        <v>12</v>
      </c>
      <c r="AP701">
        <v>6</v>
      </c>
      <c r="AR701">
        <v>20</v>
      </c>
      <c r="AS701" t="s">
        <v>3219</v>
      </c>
      <c r="AT701" t="s">
        <v>136</v>
      </c>
      <c r="AV701">
        <v>9</v>
      </c>
      <c r="AW701" t="s">
        <v>3220</v>
      </c>
      <c r="AX701" t="s">
        <v>3221</v>
      </c>
      <c r="AZ701">
        <v>1</v>
      </c>
      <c r="BB701">
        <v>1</v>
      </c>
      <c r="BC701">
        <v>1</v>
      </c>
      <c r="BD701">
        <v>1</v>
      </c>
      <c r="BE701">
        <v>1</v>
      </c>
    </row>
    <row r="702" spans="1:57" x14ac:dyDescent="0.25">
      <c r="A702">
        <v>700</v>
      </c>
      <c r="B702" s="32" t="s">
        <v>70</v>
      </c>
      <c r="C702" s="32" t="s">
        <v>71</v>
      </c>
      <c r="F702" s="32" t="s">
        <v>74</v>
      </c>
      <c r="H702" s="17">
        <v>51</v>
      </c>
      <c r="I702">
        <v>7</v>
      </c>
      <c r="J702">
        <v>180</v>
      </c>
      <c r="K702">
        <v>12</v>
      </c>
      <c r="L702">
        <v>10</v>
      </c>
      <c r="M702" t="s">
        <v>27</v>
      </c>
      <c r="N702">
        <v>0</v>
      </c>
      <c r="O702" t="s">
        <v>155</v>
      </c>
      <c r="Q702" t="s">
        <v>160</v>
      </c>
      <c r="S702">
        <v>1</v>
      </c>
      <c r="T702" t="s">
        <v>119</v>
      </c>
      <c r="V702" t="s">
        <v>141</v>
      </c>
      <c r="X702" t="s">
        <v>162</v>
      </c>
      <c r="Z702">
        <v>25</v>
      </c>
      <c r="AB702" t="s">
        <v>46</v>
      </c>
      <c r="AF702" t="s">
        <v>96</v>
      </c>
      <c r="AM702" t="s">
        <v>144</v>
      </c>
      <c r="AO702">
        <v>6</v>
      </c>
      <c r="AP702">
        <v>5</v>
      </c>
      <c r="AR702">
        <v>260</v>
      </c>
      <c r="AS702" t="s">
        <v>3222</v>
      </c>
      <c r="AT702" t="s">
        <v>136</v>
      </c>
      <c r="AV702">
        <v>9</v>
      </c>
      <c r="AW702" t="s">
        <v>3223</v>
      </c>
      <c r="AY702" t="s">
        <v>3224</v>
      </c>
      <c r="AZ702">
        <v>0</v>
      </c>
      <c r="BA702" t="s">
        <v>3224</v>
      </c>
      <c r="BB702">
        <v>0</v>
      </c>
      <c r="BC702">
        <v>0</v>
      </c>
      <c r="BD702">
        <v>0</v>
      </c>
      <c r="BE702">
        <v>0</v>
      </c>
    </row>
    <row r="703" spans="1:57" x14ac:dyDescent="0.25">
      <c r="A703">
        <v>701</v>
      </c>
      <c r="B703" s="32" t="s">
        <v>70</v>
      </c>
      <c r="E703" s="32" t="s">
        <v>73</v>
      </c>
      <c r="F703" s="32" t="s">
        <v>74</v>
      </c>
      <c r="H703" s="17">
        <v>26</v>
      </c>
      <c r="I703">
        <v>8</v>
      </c>
      <c r="J703">
        <v>30</v>
      </c>
      <c r="K703">
        <v>10</v>
      </c>
      <c r="L703">
        <v>18</v>
      </c>
      <c r="M703" t="s">
        <v>23</v>
      </c>
      <c r="N703">
        <v>1</v>
      </c>
      <c r="S703">
        <v>0</v>
      </c>
      <c r="AB703" t="s">
        <v>46</v>
      </c>
      <c r="AF703" t="s">
        <v>96</v>
      </c>
      <c r="AM703" t="s">
        <v>144</v>
      </c>
      <c r="AO703">
        <v>12</v>
      </c>
      <c r="AQ703">
        <v>12</v>
      </c>
      <c r="AR703">
        <v>30</v>
      </c>
      <c r="AS703" t="s">
        <v>3225</v>
      </c>
      <c r="AT703" t="s">
        <v>136</v>
      </c>
      <c r="AV703">
        <v>8</v>
      </c>
      <c r="AW703" t="s">
        <v>3226</v>
      </c>
      <c r="AX703" t="s">
        <v>3227</v>
      </c>
      <c r="AZ703">
        <v>0</v>
      </c>
      <c r="BB703">
        <v>0</v>
      </c>
      <c r="BC703">
        <v>0</v>
      </c>
      <c r="BD703">
        <v>0</v>
      </c>
      <c r="BE703">
        <v>0</v>
      </c>
    </row>
    <row r="704" spans="1:57" x14ac:dyDescent="0.25">
      <c r="A704">
        <v>702</v>
      </c>
      <c r="B704" s="32" t="s">
        <v>70</v>
      </c>
      <c r="C704" s="32" t="s">
        <v>71</v>
      </c>
      <c r="H704" s="17">
        <v>46</v>
      </c>
      <c r="I704">
        <v>7</v>
      </c>
      <c r="J704">
        <v>30</v>
      </c>
      <c r="K704">
        <v>6</v>
      </c>
      <c r="L704">
        <v>3</v>
      </c>
      <c r="M704" t="s">
        <v>25</v>
      </c>
      <c r="N704">
        <v>1</v>
      </c>
      <c r="S704">
        <v>1</v>
      </c>
      <c r="T704" t="s">
        <v>208</v>
      </c>
      <c r="V704" t="s">
        <v>141</v>
      </c>
      <c r="X704" t="s">
        <v>150</v>
      </c>
      <c r="Z704">
        <v>12</v>
      </c>
      <c r="AA704" t="s">
        <v>3228</v>
      </c>
      <c r="AB704" t="s">
        <v>48</v>
      </c>
      <c r="AH704" t="s">
        <v>98</v>
      </c>
      <c r="AM704" t="s">
        <v>133</v>
      </c>
      <c r="AO704">
        <v>10</v>
      </c>
      <c r="AP704">
        <v>5</v>
      </c>
      <c r="AR704">
        <v>10</v>
      </c>
      <c r="AS704" t="s">
        <v>3229</v>
      </c>
      <c r="AU704" t="s">
        <v>3230</v>
      </c>
      <c r="AV704">
        <v>10</v>
      </c>
      <c r="AW704" t="s">
        <v>3231</v>
      </c>
      <c r="AX704" t="s">
        <v>3232</v>
      </c>
      <c r="AY704" t="s">
        <v>3233</v>
      </c>
      <c r="AZ704">
        <v>1</v>
      </c>
      <c r="BA704" t="s">
        <v>3233</v>
      </c>
      <c r="BB704">
        <v>1</v>
      </c>
      <c r="BC704">
        <v>1</v>
      </c>
      <c r="BD704">
        <v>1</v>
      </c>
      <c r="BE704">
        <v>1</v>
      </c>
    </row>
    <row r="705" spans="1:57" x14ac:dyDescent="0.25">
      <c r="A705">
        <v>703</v>
      </c>
      <c r="B705" s="32" t="s">
        <v>70</v>
      </c>
      <c r="F705" s="32" t="s">
        <v>74</v>
      </c>
      <c r="H705" s="17">
        <v>27</v>
      </c>
      <c r="I705">
        <v>6</v>
      </c>
      <c r="J705">
        <v>50</v>
      </c>
      <c r="K705">
        <v>10</v>
      </c>
      <c r="L705">
        <v>3</v>
      </c>
      <c r="M705" t="s">
        <v>30</v>
      </c>
      <c r="N705">
        <v>1</v>
      </c>
      <c r="S705">
        <v>0</v>
      </c>
      <c r="AB705" t="s">
        <v>46</v>
      </c>
      <c r="AE705" t="s">
        <v>95</v>
      </c>
      <c r="AH705" t="s">
        <v>98</v>
      </c>
      <c r="AM705" t="s">
        <v>144</v>
      </c>
      <c r="AO705">
        <v>6</v>
      </c>
      <c r="AP705">
        <v>4</v>
      </c>
      <c r="AR705">
        <v>100</v>
      </c>
      <c r="AS705" t="s">
        <v>3234</v>
      </c>
      <c r="AT705" t="s">
        <v>126</v>
      </c>
      <c r="AV705">
        <v>8</v>
      </c>
      <c r="AW705" t="s">
        <v>3235</v>
      </c>
      <c r="AY705" t="s">
        <v>3236</v>
      </c>
      <c r="AZ705">
        <v>1</v>
      </c>
      <c r="BA705" t="s">
        <v>3236</v>
      </c>
      <c r="BB705">
        <v>1</v>
      </c>
      <c r="BC705">
        <v>1</v>
      </c>
      <c r="BD705">
        <v>1</v>
      </c>
      <c r="BE705">
        <v>1</v>
      </c>
    </row>
    <row r="706" spans="1:57" x14ac:dyDescent="0.25">
      <c r="A706">
        <v>704</v>
      </c>
      <c r="B706" s="32" t="s">
        <v>70</v>
      </c>
      <c r="H706" s="17">
        <v>26</v>
      </c>
      <c r="I706">
        <v>6</v>
      </c>
      <c r="J706">
        <v>60</v>
      </c>
      <c r="K706">
        <v>4</v>
      </c>
      <c r="L706">
        <v>5</v>
      </c>
      <c r="M706" t="s">
        <v>27</v>
      </c>
      <c r="N706">
        <v>1</v>
      </c>
      <c r="S706">
        <v>1</v>
      </c>
      <c r="T706" t="s">
        <v>75</v>
      </c>
      <c r="V706" t="s">
        <v>167</v>
      </c>
      <c r="X706" t="s">
        <v>618</v>
      </c>
      <c r="Z706">
        <v>0</v>
      </c>
      <c r="AA706" t="s">
        <v>3237</v>
      </c>
      <c r="AB706" t="s">
        <v>46</v>
      </c>
      <c r="AH706" t="s">
        <v>98</v>
      </c>
      <c r="AM706" t="s">
        <v>144</v>
      </c>
      <c r="AO706">
        <v>6</v>
      </c>
      <c r="AP706">
        <v>6</v>
      </c>
      <c r="AR706">
        <v>4</v>
      </c>
      <c r="AS706" t="s">
        <v>3238</v>
      </c>
      <c r="AT706" t="s">
        <v>136</v>
      </c>
      <c r="AV706">
        <v>7</v>
      </c>
      <c r="AW706" t="s">
        <v>3239</v>
      </c>
      <c r="AX706" t="s">
        <v>3240</v>
      </c>
      <c r="AY706" t="s">
        <v>3241</v>
      </c>
      <c r="AZ706">
        <v>1</v>
      </c>
      <c r="BA706" t="s">
        <v>3241</v>
      </c>
      <c r="BB706">
        <v>1</v>
      </c>
      <c r="BC706">
        <v>1</v>
      </c>
      <c r="BD706">
        <v>1</v>
      </c>
      <c r="BE706">
        <v>1</v>
      </c>
    </row>
    <row r="707" spans="1:57" x14ac:dyDescent="0.25">
      <c r="A707">
        <v>705</v>
      </c>
      <c r="C707" s="32" t="s">
        <v>71</v>
      </c>
      <c r="H707" s="17">
        <v>36</v>
      </c>
      <c r="I707">
        <v>6</v>
      </c>
      <c r="J707">
        <v>90</v>
      </c>
      <c r="K707">
        <v>16</v>
      </c>
      <c r="L707">
        <v>50</v>
      </c>
      <c r="M707" t="s">
        <v>34</v>
      </c>
      <c r="N707">
        <v>1</v>
      </c>
      <c r="S707">
        <v>1</v>
      </c>
      <c r="T707" t="s">
        <v>189</v>
      </c>
      <c r="V707" t="s">
        <v>178</v>
      </c>
      <c r="X707" t="s">
        <v>618</v>
      </c>
      <c r="Z707">
        <v>11</v>
      </c>
      <c r="AA707">
        <v>6</v>
      </c>
      <c r="AB707" t="s">
        <v>46</v>
      </c>
      <c r="AH707" t="s">
        <v>98</v>
      </c>
      <c r="AM707" t="s">
        <v>123</v>
      </c>
      <c r="AO707">
        <v>2</v>
      </c>
      <c r="AP707">
        <v>2</v>
      </c>
      <c r="AR707">
        <v>8</v>
      </c>
      <c r="AS707" t="s">
        <v>3242</v>
      </c>
      <c r="AT707" t="s">
        <v>136</v>
      </c>
      <c r="AV707">
        <v>10</v>
      </c>
      <c r="AW707" t="s">
        <v>3243</v>
      </c>
      <c r="AX707" t="s">
        <v>3244</v>
      </c>
      <c r="AY707" t="s">
        <v>3245</v>
      </c>
      <c r="AZ707">
        <v>0</v>
      </c>
      <c r="BA707" t="s">
        <v>3245</v>
      </c>
      <c r="BB707">
        <v>0</v>
      </c>
      <c r="BC707">
        <v>0</v>
      </c>
      <c r="BD707">
        <v>0</v>
      </c>
      <c r="BE707">
        <v>0</v>
      </c>
    </row>
    <row r="708" spans="1:57" x14ac:dyDescent="0.25">
      <c r="A708">
        <v>706</v>
      </c>
      <c r="B708" s="32" t="s">
        <v>70</v>
      </c>
      <c r="H708" s="17">
        <v>35</v>
      </c>
      <c r="I708">
        <v>7</v>
      </c>
      <c r="J708">
        <v>120</v>
      </c>
      <c r="K708">
        <v>7</v>
      </c>
      <c r="L708">
        <v>3</v>
      </c>
      <c r="M708" t="s">
        <v>31</v>
      </c>
      <c r="N708">
        <v>1</v>
      </c>
      <c r="S708">
        <v>1</v>
      </c>
      <c r="T708" t="s">
        <v>148</v>
      </c>
      <c r="V708" t="s">
        <v>141</v>
      </c>
      <c r="Y708" t="s">
        <v>944</v>
      </c>
      <c r="Z708">
        <v>7</v>
      </c>
      <c r="AA708" t="s">
        <v>3246</v>
      </c>
      <c r="AB708" t="s">
        <v>46</v>
      </c>
      <c r="AH708" t="s">
        <v>98</v>
      </c>
      <c r="AM708" t="s">
        <v>123</v>
      </c>
      <c r="AO708">
        <v>6</v>
      </c>
      <c r="AP708">
        <v>2</v>
      </c>
      <c r="AR708">
        <v>8</v>
      </c>
      <c r="AS708" t="s">
        <v>3247</v>
      </c>
      <c r="AT708" t="s">
        <v>126</v>
      </c>
      <c r="AV708">
        <v>10</v>
      </c>
      <c r="AW708" t="s">
        <v>3248</v>
      </c>
      <c r="AX708" t="s">
        <v>3249</v>
      </c>
      <c r="AY708" t="s">
        <v>172</v>
      </c>
      <c r="AZ708">
        <v>1</v>
      </c>
      <c r="BA708" t="s">
        <v>172</v>
      </c>
      <c r="BB708">
        <v>1</v>
      </c>
      <c r="BC708">
        <v>1</v>
      </c>
      <c r="BD708">
        <v>1</v>
      </c>
      <c r="BE708">
        <v>1</v>
      </c>
    </row>
    <row r="709" spans="1:57" x14ac:dyDescent="0.25">
      <c r="A709">
        <v>707</v>
      </c>
      <c r="B709" s="32" t="s">
        <v>70</v>
      </c>
      <c r="E709" s="32" t="s">
        <v>73</v>
      </c>
      <c r="H709" s="17">
        <v>22</v>
      </c>
      <c r="I709">
        <v>4</v>
      </c>
      <c r="J709">
        <v>0</v>
      </c>
      <c r="K709">
        <v>9</v>
      </c>
      <c r="L709">
        <v>15</v>
      </c>
      <c r="M709" t="s">
        <v>34</v>
      </c>
      <c r="N709">
        <v>0</v>
      </c>
      <c r="O709" t="s">
        <v>117</v>
      </c>
      <c r="Q709" t="s">
        <v>160</v>
      </c>
      <c r="S709">
        <v>1</v>
      </c>
      <c r="T709" t="s">
        <v>166</v>
      </c>
      <c r="V709" t="s">
        <v>141</v>
      </c>
      <c r="X709" t="s">
        <v>150</v>
      </c>
      <c r="Z709">
        <v>2</v>
      </c>
      <c r="AA709" t="s">
        <v>2167</v>
      </c>
      <c r="AB709" t="s">
        <v>44</v>
      </c>
      <c r="AF709" t="s">
        <v>96</v>
      </c>
      <c r="AM709" t="s">
        <v>214</v>
      </c>
      <c r="AO709">
        <v>6</v>
      </c>
      <c r="AP709">
        <v>5</v>
      </c>
      <c r="AR709">
        <v>10</v>
      </c>
      <c r="AS709" t="s">
        <v>3250</v>
      </c>
      <c r="AT709" t="s">
        <v>136</v>
      </c>
      <c r="AV709">
        <v>10</v>
      </c>
      <c r="AW709" t="s">
        <v>3251</v>
      </c>
      <c r="AX709" t="s">
        <v>3252</v>
      </c>
      <c r="AY709" t="s">
        <v>3253</v>
      </c>
      <c r="AZ709">
        <v>1</v>
      </c>
      <c r="BA709" t="s">
        <v>3253</v>
      </c>
      <c r="BB709">
        <v>1</v>
      </c>
      <c r="BC709">
        <v>1</v>
      </c>
      <c r="BD709">
        <v>1</v>
      </c>
      <c r="BE709">
        <v>1</v>
      </c>
    </row>
    <row r="710" spans="1:57" x14ac:dyDescent="0.25">
      <c r="A710">
        <v>708</v>
      </c>
      <c r="F710" s="32" t="s">
        <v>74</v>
      </c>
      <c r="H710" s="17">
        <v>49</v>
      </c>
      <c r="I710">
        <v>7</v>
      </c>
      <c r="J710">
        <v>2</v>
      </c>
      <c r="K710">
        <v>3</v>
      </c>
      <c r="L710">
        <v>15</v>
      </c>
      <c r="M710" t="s">
        <v>26</v>
      </c>
      <c r="N710">
        <v>0</v>
      </c>
      <c r="O710" t="s">
        <v>139</v>
      </c>
      <c r="Q710" t="s">
        <v>156</v>
      </c>
      <c r="S710">
        <v>1</v>
      </c>
      <c r="T710" t="s">
        <v>75</v>
      </c>
      <c r="V710" t="s">
        <v>167</v>
      </c>
      <c r="Y710" t="s">
        <v>3254</v>
      </c>
      <c r="Z710">
        <v>25</v>
      </c>
      <c r="AA710" t="s">
        <v>3255</v>
      </c>
      <c r="AB710" t="s">
        <v>44</v>
      </c>
      <c r="AE710" t="s">
        <v>95</v>
      </c>
      <c r="AM710" t="s">
        <v>144</v>
      </c>
      <c r="AO710">
        <v>4</v>
      </c>
      <c r="AP710">
        <v>3</v>
      </c>
      <c r="AR710">
        <v>6</v>
      </c>
      <c r="AS710" t="s">
        <v>3256</v>
      </c>
      <c r="AT710" t="s">
        <v>126</v>
      </c>
      <c r="AV710">
        <v>8</v>
      </c>
      <c r="AW710" t="s">
        <v>3257</v>
      </c>
      <c r="AX710" t="s">
        <v>3258</v>
      </c>
      <c r="AZ710">
        <v>0</v>
      </c>
      <c r="BB710">
        <v>0</v>
      </c>
      <c r="BC710">
        <v>0</v>
      </c>
      <c r="BD710">
        <v>0</v>
      </c>
      <c r="BE710">
        <v>0</v>
      </c>
    </row>
    <row r="711" spans="1:57" x14ac:dyDescent="0.25">
      <c r="A711">
        <v>709</v>
      </c>
      <c r="B711" s="32" t="s">
        <v>70</v>
      </c>
      <c r="H711" s="17">
        <v>31</v>
      </c>
      <c r="I711">
        <v>6</v>
      </c>
      <c r="J711">
        <v>30</v>
      </c>
      <c r="K711">
        <v>6</v>
      </c>
      <c r="L711">
        <v>30</v>
      </c>
      <c r="M711" t="s">
        <v>32</v>
      </c>
      <c r="N711">
        <v>1</v>
      </c>
      <c r="S711">
        <v>1</v>
      </c>
      <c r="T711" t="s">
        <v>95</v>
      </c>
      <c r="V711" t="s">
        <v>167</v>
      </c>
      <c r="Y711" t="s">
        <v>3259</v>
      </c>
      <c r="Z711">
        <v>5</v>
      </c>
      <c r="AA711" t="s">
        <v>3260</v>
      </c>
      <c r="AB711" t="s">
        <v>47</v>
      </c>
      <c r="AE711" t="s">
        <v>95</v>
      </c>
      <c r="AM711" t="s">
        <v>144</v>
      </c>
      <c r="AO711">
        <v>4</v>
      </c>
      <c r="AP711">
        <v>4</v>
      </c>
      <c r="AR711">
        <v>20</v>
      </c>
      <c r="AS711" t="s">
        <v>3261</v>
      </c>
      <c r="AT711" t="s">
        <v>126</v>
      </c>
      <c r="AV711">
        <v>9</v>
      </c>
      <c r="AW711" t="s">
        <v>3262</v>
      </c>
      <c r="AX711" t="s">
        <v>3263</v>
      </c>
      <c r="AY711" t="s">
        <v>3264</v>
      </c>
      <c r="AZ711">
        <v>1</v>
      </c>
      <c r="BA711" t="s">
        <v>3264</v>
      </c>
      <c r="BB711">
        <v>1</v>
      </c>
      <c r="BC711">
        <v>1</v>
      </c>
      <c r="BD711">
        <v>1</v>
      </c>
      <c r="BE711">
        <v>1</v>
      </c>
    </row>
    <row r="712" spans="1:57" x14ac:dyDescent="0.25">
      <c r="A712">
        <v>710</v>
      </c>
      <c r="B712" s="32" t="s">
        <v>70</v>
      </c>
      <c r="H712" s="17">
        <v>30</v>
      </c>
      <c r="I712">
        <v>7</v>
      </c>
      <c r="J712">
        <v>0</v>
      </c>
      <c r="K712">
        <v>14</v>
      </c>
      <c r="L712">
        <v>1</v>
      </c>
      <c r="M712" t="s">
        <v>30</v>
      </c>
      <c r="N712">
        <v>0</v>
      </c>
      <c r="P712" t="s">
        <v>3265</v>
      </c>
      <c r="Q712" t="s">
        <v>118</v>
      </c>
      <c r="S712">
        <v>0</v>
      </c>
      <c r="AB712" t="s">
        <v>46</v>
      </c>
      <c r="AE712" t="s">
        <v>95</v>
      </c>
      <c r="AM712" t="s">
        <v>133</v>
      </c>
      <c r="AO712">
        <v>6</v>
      </c>
      <c r="AP712">
        <v>6</v>
      </c>
      <c r="AR712">
        <v>8</v>
      </c>
      <c r="AS712" t="s">
        <v>3266</v>
      </c>
      <c r="AT712" t="s">
        <v>136</v>
      </c>
      <c r="AV712">
        <v>5</v>
      </c>
      <c r="AW712" t="s">
        <v>3267</v>
      </c>
      <c r="AY712" t="s">
        <v>3268</v>
      </c>
      <c r="BA712" t="s">
        <v>3268</v>
      </c>
    </row>
    <row r="713" spans="1:57" x14ac:dyDescent="0.25">
      <c r="A713">
        <v>711</v>
      </c>
      <c r="F713" s="32" t="s">
        <v>74</v>
      </c>
      <c r="H713" s="17">
        <v>37</v>
      </c>
      <c r="I713">
        <v>7</v>
      </c>
      <c r="J713">
        <v>75</v>
      </c>
      <c r="K713">
        <v>10</v>
      </c>
      <c r="L713">
        <v>2</v>
      </c>
      <c r="M713" t="s">
        <v>23</v>
      </c>
      <c r="N713">
        <v>0</v>
      </c>
      <c r="O713" t="s">
        <v>177</v>
      </c>
      <c r="Q713" t="s">
        <v>118</v>
      </c>
      <c r="S713">
        <v>0</v>
      </c>
      <c r="AB713" t="s">
        <v>44</v>
      </c>
      <c r="AG713" t="s">
        <v>97</v>
      </c>
      <c r="AM713" t="s">
        <v>133</v>
      </c>
      <c r="AO713">
        <v>2</v>
      </c>
      <c r="AP713">
        <v>4</v>
      </c>
      <c r="AR713">
        <v>50</v>
      </c>
      <c r="AS713" t="s">
        <v>3269</v>
      </c>
      <c r="AT713" t="s">
        <v>136</v>
      </c>
      <c r="AV713">
        <v>10</v>
      </c>
      <c r="AW713" t="s">
        <v>3270</v>
      </c>
      <c r="AZ713">
        <v>0</v>
      </c>
      <c r="BB713">
        <v>0</v>
      </c>
      <c r="BC713">
        <v>0</v>
      </c>
      <c r="BD713">
        <v>0</v>
      </c>
      <c r="BE713">
        <v>0</v>
      </c>
    </row>
    <row r="714" spans="1:57" x14ac:dyDescent="0.25">
      <c r="A714">
        <v>712</v>
      </c>
      <c r="F714" s="32" t="s">
        <v>74</v>
      </c>
      <c r="H714" s="17">
        <v>22</v>
      </c>
      <c r="I714">
        <v>8</v>
      </c>
      <c r="J714">
        <v>0</v>
      </c>
      <c r="K714">
        <v>12</v>
      </c>
      <c r="L714">
        <v>20</v>
      </c>
      <c r="M714" t="s">
        <v>24</v>
      </c>
      <c r="N714">
        <v>0</v>
      </c>
      <c r="O714" t="s">
        <v>129</v>
      </c>
      <c r="Q714" t="s">
        <v>156</v>
      </c>
      <c r="S714">
        <v>0</v>
      </c>
      <c r="AB714" t="s">
        <v>44</v>
      </c>
      <c r="AH714" t="s">
        <v>98</v>
      </c>
      <c r="AM714" t="s">
        <v>144</v>
      </c>
      <c r="AO714">
        <v>6</v>
      </c>
      <c r="AP714">
        <v>6</v>
      </c>
      <c r="AR714">
        <v>4</v>
      </c>
      <c r="AS714" t="s">
        <v>3271</v>
      </c>
      <c r="AT714" t="s">
        <v>126</v>
      </c>
      <c r="AV714">
        <v>10</v>
      </c>
      <c r="AW714" t="s">
        <v>3272</v>
      </c>
      <c r="AX714" t="s">
        <v>3273</v>
      </c>
      <c r="AY714" t="s">
        <v>3273</v>
      </c>
      <c r="AZ714">
        <v>0</v>
      </c>
      <c r="BA714" t="s">
        <v>3273</v>
      </c>
      <c r="BB714">
        <v>0</v>
      </c>
      <c r="BC714">
        <v>0</v>
      </c>
      <c r="BD714">
        <v>0</v>
      </c>
      <c r="BE714">
        <v>0</v>
      </c>
    </row>
    <row r="715" spans="1:57" x14ac:dyDescent="0.25">
      <c r="A715">
        <v>713</v>
      </c>
      <c r="B715" s="32" t="s">
        <v>70</v>
      </c>
      <c r="C715" s="32" t="s">
        <v>71</v>
      </c>
      <c r="D715" s="32" t="s">
        <v>72</v>
      </c>
      <c r="E715" s="32" t="s">
        <v>73</v>
      </c>
      <c r="F715" s="32" t="s">
        <v>74</v>
      </c>
      <c r="H715" s="17">
        <v>28</v>
      </c>
      <c r="I715">
        <v>8</v>
      </c>
      <c r="J715">
        <v>30</v>
      </c>
      <c r="K715">
        <v>5</v>
      </c>
      <c r="L715">
        <v>30</v>
      </c>
      <c r="M715" t="s">
        <v>34</v>
      </c>
      <c r="N715">
        <v>0</v>
      </c>
      <c r="O715" t="s">
        <v>155</v>
      </c>
      <c r="R715" t="s">
        <v>101</v>
      </c>
      <c r="S715">
        <v>1</v>
      </c>
      <c r="T715" t="s">
        <v>511</v>
      </c>
      <c r="V715" t="s">
        <v>120</v>
      </c>
      <c r="Y715" t="s">
        <v>3274</v>
      </c>
      <c r="Z715">
        <v>5</v>
      </c>
      <c r="AA715" t="s">
        <v>3275</v>
      </c>
      <c r="AB715" t="s">
        <v>44</v>
      </c>
      <c r="AC715" t="s">
        <v>93</v>
      </c>
      <c r="AH715" t="s">
        <v>98</v>
      </c>
      <c r="AL715" t="s">
        <v>3276</v>
      </c>
      <c r="AM715" t="s">
        <v>133</v>
      </c>
      <c r="AO715">
        <v>5</v>
      </c>
      <c r="AQ715">
        <v>8</v>
      </c>
      <c r="AR715">
        <v>10</v>
      </c>
      <c r="AS715" t="s">
        <v>3277</v>
      </c>
      <c r="AT715" t="s">
        <v>136</v>
      </c>
      <c r="AV715">
        <v>10</v>
      </c>
      <c r="AW715" t="s">
        <v>3278</v>
      </c>
      <c r="AZ715">
        <v>1</v>
      </c>
      <c r="BB715">
        <v>1</v>
      </c>
      <c r="BC715">
        <v>1</v>
      </c>
      <c r="BD715">
        <v>1</v>
      </c>
      <c r="BE715">
        <v>1</v>
      </c>
    </row>
    <row r="716" spans="1:57" x14ac:dyDescent="0.25">
      <c r="A716">
        <v>714</v>
      </c>
      <c r="C716" s="32" t="s">
        <v>71</v>
      </c>
      <c r="H716" s="17">
        <v>33</v>
      </c>
      <c r="I716">
        <v>8</v>
      </c>
      <c r="J716">
        <v>80</v>
      </c>
      <c r="K716">
        <v>9</v>
      </c>
      <c r="L716">
        <v>2</v>
      </c>
      <c r="M716" t="s">
        <v>24</v>
      </c>
      <c r="N716">
        <v>1</v>
      </c>
      <c r="S716">
        <v>1</v>
      </c>
      <c r="T716" t="s">
        <v>75</v>
      </c>
      <c r="V716" t="s">
        <v>141</v>
      </c>
      <c r="X716" t="s">
        <v>694</v>
      </c>
      <c r="Z716">
        <v>10</v>
      </c>
      <c r="AA716" t="s">
        <v>3279</v>
      </c>
      <c r="AB716" t="s">
        <v>46</v>
      </c>
      <c r="AE716" t="s">
        <v>95</v>
      </c>
      <c r="AM716" t="s">
        <v>133</v>
      </c>
      <c r="AO716">
        <v>13</v>
      </c>
      <c r="AQ716">
        <v>10</v>
      </c>
      <c r="AR716">
        <v>30</v>
      </c>
      <c r="AS716" t="s">
        <v>3280</v>
      </c>
      <c r="AU716" t="s">
        <v>3281</v>
      </c>
      <c r="AV716">
        <v>7</v>
      </c>
      <c r="AW716" t="s">
        <v>3282</v>
      </c>
      <c r="AX716" t="s">
        <v>653</v>
      </c>
      <c r="AY716" t="s">
        <v>653</v>
      </c>
      <c r="AZ716">
        <v>1</v>
      </c>
      <c r="BA716" t="s">
        <v>653</v>
      </c>
      <c r="BB716">
        <v>1</v>
      </c>
      <c r="BC716">
        <v>1</v>
      </c>
      <c r="BD716">
        <v>1</v>
      </c>
      <c r="BE716">
        <v>1</v>
      </c>
    </row>
    <row r="717" spans="1:57" ht="409.5" x14ac:dyDescent="0.25">
      <c r="A717">
        <v>715</v>
      </c>
      <c r="C717" s="32" t="s">
        <v>71</v>
      </c>
      <c r="H717" s="17">
        <v>24</v>
      </c>
      <c r="I717">
        <v>8</v>
      </c>
      <c r="J717">
        <v>15</v>
      </c>
      <c r="K717">
        <v>9</v>
      </c>
      <c r="L717">
        <v>12</v>
      </c>
      <c r="M717" t="s">
        <v>30</v>
      </c>
      <c r="N717">
        <v>1</v>
      </c>
      <c r="S717">
        <v>0</v>
      </c>
      <c r="AB717" t="s">
        <v>44</v>
      </c>
      <c r="AF717" t="s">
        <v>96</v>
      </c>
      <c r="AM717" t="s">
        <v>133</v>
      </c>
      <c r="AO717">
        <v>10</v>
      </c>
      <c r="AQ717" t="s">
        <v>662</v>
      </c>
      <c r="AR717">
        <v>30</v>
      </c>
      <c r="AS717" s="16" t="s">
        <v>3283</v>
      </c>
      <c r="AT717" t="s">
        <v>126</v>
      </c>
      <c r="AV717">
        <v>10</v>
      </c>
      <c r="AW717" t="s">
        <v>3284</v>
      </c>
      <c r="AY717" t="s">
        <v>3285</v>
      </c>
      <c r="AZ717">
        <v>1</v>
      </c>
      <c r="BA717" t="s">
        <v>3285</v>
      </c>
      <c r="BB717">
        <v>1</v>
      </c>
      <c r="BC717">
        <v>1</v>
      </c>
      <c r="BD717">
        <v>1</v>
      </c>
      <c r="BE717">
        <v>1</v>
      </c>
    </row>
    <row r="718" spans="1:57" x14ac:dyDescent="0.25">
      <c r="A718">
        <v>716</v>
      </c>
      <c r="B718" s="32" t="s">
        <v>70</v>
      </c>
      <c r="C718" s="32" t="s">
        <v>71</v>
      </c>
      <c r="D718" s="32" t="s">
        <v>72</v>
      </c>
      <c r="H718" s="17">
        <v>36</v>
      </c>
      <c r="I718">
        <v>7</v>
      </c>
      <c r="J718">
        <v>40</v>
      </c>
      <c r="K718">
        <v>10</v>
      </c>
      <c r="L718">
        <v>0</v>
      </c>
      <c r="M718" t="s">
        <v>33</v>
      </c>
      <c r="N718">
        <v>0</v>
      </c>
      <c r="O718" t="s">
        <v>129</v>
      </c>
      <c r="Q718" t="s">
        <v>156</v>
      </c>
      <c r="S718">
        <v>1</v>
      </c>
      <c r="T718" t="s">
        <v>453</v>
      </c>
      <c r="V718" t="s">
        <v>167</v>
      </c>
      <c r="X718" t="s">
        <v>121</v>
      </c>
      <c r="Z718">
        <v>6</v>
      </c>
      <c r="AA718" t="s">
        <v>3286</v>
      </c>
      <c r="AB718" t="s">
        <v>48</v>
      </c>
      <c r="AF718" t="s">
        <v>96</v>
      </c>
      <c r="AM718" t="s">
        <v>214</v>
      </c>
      <c r="AO718">
        <v>5</v>
      </c>
      <c r="AP718">
        <v>5</v>
      </c>
      <c r="AR718">
        <v>4</v>
      </c>
      <c r="AS718" t="s">
        <v>3287</v>
      </c>
      <c r="AT718" t="s">
        <v>126</v>
      </c>
      <c r="AV718">
        <v>8</v>
      </c>
      <c r="AW718" t="s">
        <v>3288</v>
      </c>
      <c r="AZ718">
        <v>1</v>
      </c>
      <c r="BB718">
        <v>1</v>
      </c>
      <c r="BC718">
        <v>1</v>
      </c>
      <c r="BD718">
        <v>1</v>
      </c>
      <c r="BE718">
        <v>1</v>
      </c>
    </row>
    <row r="719" spans="1:57" x14ac:dyDescent="0.25">
      <c r="A719">
        <v>717</v>
      </c>
      <c r="B719" s="32" t="s">
        <v>70</v>
      </c>
      <c r="H719" s="17">
        <v>30</v>
      </c>
      <c r="I719">
        <v>10</v>
      </c>
      <c r="J719">
        <v>60</v>
      </c>
      <c r="K719">
        <v>8</v>
      </c>
      <c r="L719">
        <v>10</v>
      </c>
      <c r="M719" t="s">
        <v>29</v>
      </c>
      <c r="N719">
        <v>0</v>
      </c>
      <c r="O719" t="s">
        <v>139</v>
      </c>
      <c r="Q719" t="s">
        <v>160</v>
      </c>
      <c r="S719">
        <v>0</v>
      </c>
      <c r="AB719" t="s">
        <v>46</v>
      </c>
      <c r="AG719" t="s">
        <v>97</v>
      </c>
      <c r="AI719" t="s">
        <v>99</v>
      </c>
      <c r="AM719" t="s">
        <v>123</v>
      </c>
      <c r="AO719">
        <v>4</v>
      </c>
      <c r="AP719">
        <v>4</v>
      </c>
      <c r="AR719">
        <v>6</v>
      </c>
      <c r="AS719" t="s">
        <v>3289</v>
      </c>
      <c r="AT719" t="s">
        <v>126</v>
      </c>
      <c r="AV719">
        <v>10</v>
      </c>
      <c r="AW719" t="s">
        <v>3290</v>
      </c>
      <c r="AX719" t="s">
        <v>3291</v>
      </c>
      <c r="AY719" t="s">
        <v>3292</v>
      </c>
      <c r="AZ719">
        <v>1</v>
      </c>
      <c r="BA719" t="s">
        <v>3292</v>
      </c>
      <c r="BB719">
        <v>1</v>
      </c>
      <c r="BC719">
        <v>1</v>
      </c>
      <c r="BD719">
        <v>1</v>
      </c>
      <c r="BE719">
        <v>1</v>
      </c>
    </row>
    <row r="720" spans="1:57" x14ac:dyDescent="0.25">
      <c r="A720">
        <v>718</v>
      </c>
      <c r="B720" s="32" t="s">
        <v>70</v>
      </c>
      <c r="C720" s="32" t="s">
        <v>71</v>
      </c>
      <c r="F720" s="32" t="s">
        <v>74</v>
      </c>
      <c r="H720" s="17">
        <v>28</v>
      </c>
      <c r="I720">
        <v>4</v>
      </c>
      <c r="J720">
        <v>30</v>
      </c>
      <c r="K720">
        <v>18</v>
      </c>
      <c r="L720">
        <v>24</v>
      </c>
      <c r="M720" t="s">
        <v>26</v>
      </c>
      <c r="N720">
        <v>1</v>
      </c>
      <c r="S720">
        <v>1</v>
      </c>
      <c r="T720" t="s">
        <v>189</v>
      </c>
      <c r="V720" t="s">
        <v>141</v>
      </c>
      <c r="X720" t="s">
        <v>150</v>
      </c>
      <c r="Z720">
        <v>5</v>
      </c>
      <c r="AA720" t="s">
        <v>3293</v>
      </c>
      <c r="AB720" t="s">
        <v>44</v>
      </c>
      <c r="AH720" t="s">
        <v>98</v>
      </c>
      <c r="AM720" t="s">
        <v>123</v>
      </c>
      <c r="AO720">
        <v>10</v>
      </c>
      <c r="AP720">
        <v>6</v>
      </c>
      <c r="AR720">
        <v>72</v>
      </c>
      <c r="AS720" t="s">
        <v>3294</v>
      </c>
      <c r="AT720" t="s">
        <v>136</v>
      </c>
      <c r="AV720">
        <v>10</v>
      </c>
      <c r="AW720" t="s">
        <v>3295</v>
      </c>
      <c r="AX720" t="s">
        <v>3296</v>
      </c>
      <c r="AY720" t="s">
        <v>3297</v>
      </c>
      <c r="AZ720">
        <v>1</v>
      </c>
      <c r="BA720" t="s">
        <v>3297</v>
      </c>
      <c r="BB720">
        <v>1</v>
      </c>
      <c r="BC720">
        <v>1</v>
      </c>
      <c r="BD720">
        <v>1</v>
      </c>
      <c r="BE720">
        <v>1</v>
      </c>
    </row>
    <row r="721" spans="1:57" x14ac:dyDescent="0.25">
      <c r="A721">
        <v>719</v>
      </c>
      <c r="B721" s="32" t="s">
        <v>70</v>
      </c>
      <c r="C721" s="32" t="s">
        <v>71</v>
      </c>
      <c r="H721" s="17">
        <v>33</v>
      </c>
      <c r="I721">
        <v>6</v>
      </c>
      <c r="J721">
        <v>135</v>
      </c>
      <c r="K721">
        <v>7</v>
      </c>
      <c r="L721">
        <v>40</v>
      </c>
      <c r="M721" t="s">
        <v>29</v>
      </c>
      <c r="N721">
        <v>1</v>
      </c>
      <c r="S721">
        <v>1</v>
      </c>
      <c r="T721" t="s">
        <v>119</v>
      </c>
      <c r="V721" t="s">
        <v>167</v>
      </c>
      <c r="X721" t="s">
        <v>322</v>
      </c>
      <c r="Z721">
        <v>5</v>
      </c>
      <c r="AA721" t="s">
        <v>3298</v>
      </c>
      <c r="AB721" t="s">
        <v>46</v>
      </c>
      <c r="AG721" t="s">
        <v>97</v>
      </c>
      <c r="AM721" t="s">
        <v>133</v>
      </c>
      <c r="AO721">
        <v>4</v>
      </c>
      <c r="AP721">
        <v>5</v>
      </c>
      <c r="AR721">
        <v>25</v>
      </c>
      <c r="AS721" t="s">
        <v>3299</v>
      </c>
      <c r="AT721" t="s">
        <v>136</v>
      </c>
      <c r="AV721">
        <v>8</v>
      </c>
      <c r="AW721" t="s">
        <v>3300</v>
      </c>
      <c r="AZ721">
        <v>0</v>
      </c>
      <c r="BB721">
        <v>0</v>
      </c>
      <c r="BC721">
        <v>0</v>
      </c>
      <c r="BD721">
        <v>0</v>
      </c>
      <c r="BE721">
        <v>0</v>
      </c>
    </row>
    <row r="722" spans="1:57" x14ac:dyDescent="0.25">
      <c r="A722">
        <v>720</v>
      </c>
      <c r="B722" s="32" t="s">
        <v>70</v>
      </c>
      <c r="H722" s="17">
        <v>36</v>
      </c>
      <c r="I722">
        <v>8</v>
      </c>
      <c r="J722">
        <v>0</v>
      </c>
      <c r="K722">
        <v>8</v>
      </c>
      <c r="L722">
        <v>15</v>
      </c>
      <c r="M722" t="s">
        <v>25</v>
      </c>
      <c r="N722">
        <v>1</v>
      </c>
      <c r="S722">
        <v>0</v>
      </c>
      <c r="AB722" t="s">
        <v>44</v>
      </c>
      <c r="AH722" t="s">
        <v>98</v>
      </c>
      <c r="AM722" t="s">
        <v>123</v>
      </c>
      <c r="AO722">
        <v>6</v>
      </c>
      <c r="AP722">
        <v>6</v>
      </c>
      <c r="AR722">
        <v>10</v>
      </c>
      <c r="AS722" t="s">
        <v>3301</v>
      </c>
      <c r="AU722" t="s">
        <v>429</v>
      </c>
      <c r="AV722">
        <v>8</v>
      </c>
      <c r="AW722" t="s">
        <v>3302</v>
      </c>
      <c r="AX722" t="s">
        <v>3303</v>
      </c>
      <c r="AY722" t="s">
        <v>3304</v>
      </c>
      <c r="AZ722">
        <v>1</v>
      </c>
      <c r="BA722" t="s">
        <v>3304</v>
      </c>
      <c r="BB722">
        <v>1</v>
      </c>
      <c r="BC722">
        <v>1</v>
      </c>
      <c r="BD722">
        <v>1</v>
      </c>
      <c r="BE722">
        <v>1</v>
      </c>
    </row>
    <row r="723" spans="1:57" x14ac:dyDescent="0.25">
      <c r="A723">
        <v>721</v>
      </c>
      <c r="B723" s="32" t="s">
        <v>70</v>
      </c>
      <c r="H723" s="17">
        <v>35</v>
      </c>
      <c r="I723">
        <v>8</v>
      </c>
      <c r="J723">
        <v>90</v>
      </c>
      <c r="K723">
        <v>15</v>
      </c>
      <c r="L723">
        <v>10</v>
      </c>
      <c r="M723" t="s">
        <v>25</v>
      </c>
      <c r="N723">
        <v>0</v>
      </c>
      <c r="O723" t="s">
        <v>129</v>
      </c>
      <c r="R723" t="s">
        <v>3305</v>
      </c>
      <c r="S723">
        <v>1</v>
      </c>
      <c r="T723" t="s">
        <v>208</v>
      </c>
      <c r="V723" t="s">
        <v>141</v>
      </c>
      <c r="X723" t="s">
        <v>150</v>
      </c>
      <c r="Z723">
        <v>2</v>
      </c>
      <c r="AA723" t="s">
        <v>3306</v>
      </c>
      <c r="AB723" t="s">
        <v>44</v>
      </c>
      <c r="AF723" t="s">
        <v>96</v>
      </c>
      <c r="AM723" t="s">
        <v>144</v>
      </c>
      <c r="AO723">
        <v>6</v>
      </c>
      <c r="AP723">
        <v>6</v>
      </c>
      <c r="AR723">
        <v>15</v>
      </c>
      <c r="AS723" t="s">
        <v>3307</v>
      </c>
      <c r="AT723" t="s">
        <v>136</v>
      </c>
      <c r="AV723">
        <v>4</v>
      </c>
      <c r="AW723" t="s">
        <v>3308</v>
      </c>
      <c r="AX723" t="s">
        <v>3309</v>
      </c>
      <c r="AY723" t="s">
        <v>3310</v>
      </c>
      <c r="AZ723">
        <v>1</v>
      </c>
      <c r="BA723" t="s">
        <v>3310</v>
      </c>
      <c r="BB723">
        <v>1</v>
      </c>
      <c r="BC723">
        <v>1</v>
      </c>
      <c r="BD723">
        <v>1</v>
      </c>
      <c r="BE723">
        <v>1</v>
      </c>
    </row>
    <row r="724" spans="1:57" x14ac:dyDescent="0.25">
      <c r="A724">
        <v>722</v>
      </c>
      <c r="B724" s="32" t="s">
        <v>70</v>
      </c>
      <c r="F724" s="32" t="s">
        <v>74</v>
      </c>
      <c r="H724" s="17">
        <v>28</v>
      </c>
      <c r="I724">
        <v>8</v>
      </c>
      <c r="J724">
        <v>120</v>
      </c>
      <c r="K724">
        <v>8</v>
      </c>
      <c r="L724">
        <v>1</v>
      </c>
      <c r="M724" t="s">
        <v>32</v>
      </c>
      <c r="N724">
        <v>0</v>
      </c>
      <c r="O724" t="s">
        <v>129</v>
      </c>
      <c r="Q724" t="s">
        <v>160</v>
      </c>
      <c r="S724">
        <v>0</v>
      </c>
      <c r="AB724" t="s">
        <v>44</v>
      </c>
      <c r="AD724" t="s">
        <v>94</v>
      </c>
      <c r="AM724" t="s">
        <v>133</v>
      </c>
      <c r="AO724">
        <v>15</v>
      </c>
      <c r="AQ724">
        <v>20</v>
      </c>
      <c r="AR724">
        <v>80</v>
      </c>
      <c r="AS724" t="s">
        <v>3311</v>
      </c>
      <c r="AT724" t="s">
        <v>126</v>
      </c>
      <c r="AV724">
        <v>7</v>
      </c>
      <c r="AW724" t="s">
        <v>3312</v>
      </c>
      <c r="AX724" t="s">
        <v>1046</v>
      </c>
      <c r="AY724" t="s">
        <v>1046</v>
      </c>
      <c r="AZ724">
        <v>0</v>
      </c>
      <c r="BA724" t="s">
        <v>1046</v>
      </c>
      <c r="BB724">
        <v>0</v>
      </c>
      <c r="BC724">
        <v>0</v>
      </c>
      <c r="BD724">
        <v>0</v>
      </c>
      <c r="BE724">
        <v>0</v>
      </c>
    </row>
    <row r="725" spans="1:57" x14ac:dyDescent="0.25">
      <c r="A725">
        <v>723</v>
      </c>
      <c r="B725" s="32" t="s">
        <v>70</v>
      </c>
      <c r="F725" s="32" t="s">
        <v>74</v>
      </c>
      <c r="H725" s="17">
        <v>24</v>
      </c>
      <c r="I725">
        <v>8</v>
      </c>
      <c r="J725">
        <v>40</v>
      </c>
      <c r="K725">
        <v>10</v>
      </c>
      <c r="L725">
        <v>6</v>
      </c>
      <c r="M725" t="s">
        <v>24</v>
      </c>
      <c r="N725">
        <v>1</v>
      </c>
      <c r="S725">
        <v>1</v>
      </c>
      <c r="T725" t="s">
        <v>119</v>
      </c>
      <c r="V725" t="s">
        <v>120</v>
      </c>
      <c r="X725" t="s">
        <v>404</v>
      </c>
      <c r="Z725">
        <v>2</v>
      </c>
      <c r="AA725" t="s">
        <v>3313</v>
      </c>
      <c r="AB725" t="s">
        <v>44</v>
      </c>
      <c r="AG725" t="s">
        <v>97</v>
      </c>
      <c r="AM725" t="s">
        <v>123</v>
      </c>
      <c r="AO725">
        <v>3</v>
      </c>
      <c r="AP725">
        <v>3</v>
      </c>
      <c r="AR725">
        <v>4</v>
      </c>
      <c r="AS725" t="s">
        <v>3314</v>
      </c>
      <c r="AT725" t="s">
        <v>136</v>
      </c>
      <c r="AV725">
        <v>10</v>
      </c>
      <c r="AW725" t="s">
        <v>3315</v>
      </c>
      <c r="AX725" t="s">
        <v>3316</v>
      </c>
      <c r="AZ725">
        <v>1</v>
      </c>
      <c r="BB725">
        <v>1</v>
      </c>
      <c r="BC725">
        <v>1</v>
      </c>
      <c r="BD725">
        <v>1</v>
      </c>
      <c r="BE725">
        <v>1</v>
      </c>
    </row>
    <row r="726" spans="1:57" x14ac:dyDescent="0.25">
      <c r="A726">
        <v>724</v>
      </c>
      <c r="B726" s="32" t="s">
        <v>70</v>
      </c>
      <c r="H726" s="17">
        <v>118</v>
      </c>
      <c r="I726">
        <v>7</v>
      </c>
      <c r="J726">
        <v>10</v>
      </c>
      <c r="K726">
        <v>8</v>
      </c>
      <c r="L726">
        <v>8</v>
      </c>
      <c r="M726" t="s">
        <v>23</v>
      </c>
      <c r="N726">
        <v>1</v>
      </c>
      <c r="S726">
        <v>1</v>
      </c>
      <c r="T726" t="s">
        <v>195</v>
      </c>
      <c r="V726" t="s">
        <v>141</v>
      </c>
      <c r="X726" t="s">
        <v>150</v>
      </c>
      <c r="Z726">
        <v>1</v>
      </c>
      <c r="AA726" t="s">
        <v>3317</v>
      </c>
      <c r="AB726" t="s">
        <v>44</v>
      </c>
      <c r="AF726" t="s">
        <v>96</v>
      </c>
      <c r="AH726" t="s">
        <v>98</v>
      </c>
      <c r="AM726" t="s">
        <v>123</v>
      </c>
      <c r="AO726">
        <v>4</v>
      </c>
      <c r="AP726">
        <v>4</v>
      </c>
      <c r="AR726">
        <v>5</v>
      </c>
      <c r="AS726" t="s">
        <v>3318</v>
      </c>
      <c r="AT726" t="s">
        <v>136</v>
      </c>
      <c r="AV726">
        <v>9</v>
      </c>
      <c r="AW726" t="s">
        <v>3319</v>
      </c>
      <c r="AX726" t="s">
        <v>3320</v>
      </c>
      <c r="AY726" t="s">
        <v>3321</v>
      </c>
      <c r="AZ726">
        <v>1</v>
      </c>
      <c r="BA726" t="s">
        <v>3321</v>
      </c>
      <c r="BB726">
        <v>1</v>
      </c>
      <c r="BC726">
        <v>1</v>
      </c>
      <c r="BD726">
        <v>1</v>
      </c>
      <c r="BE726">
        <v>1</v>
      </c>
    </row>
    <row r="727" spans="1:57" x14ac:dyDescent="0.25">
      <c r="A727">
        <v>725</v>
      </c>
      <c r="B727" s="32" t="s">
        <v>70</v>
      </c>
      <c r="H727" s="17">
        <v>27</v>
      </c>
      <c r="I727">
        <v>7</v>
      </c>
      <c r="J727">
        <v>70</v>
      </c>
      <c r="K727">
        <v>3</v>
      </c>
      <c r="L727">
        <v>5</v>
      </c>
      <c r="M727" t="s">
        <v>33</v>
      </c>
      <c r="N727">
        <v>0</v>
      </c>
      <c r="O727" t="s">
        <v>155</v>
      </c>
      <c r="Q727" t="s">
        <v>156</v>
      </c>
      <c r="S727">
        <v>1</v>
      </c>
      <c r="T727" t="s">
        <v>565</v>
      </c>
      <c r="V727" t="s">
        <v>167</v>
      </c>
      <c r="X727" t="s">
        <v>121</v>
      </c>
      <c r="Z727">
        <v>2</v>
      </c>
      <c r="AA727" t="s">
        <v>1538</v>
      </c>
      <c r="AB727" t="s">
        <v>44</v>
      </c>
      <c r="AK727" t="s">
        <v>101</v>
      </c>
      <c r="AO727">
        <v>0</v>
      </c>
      <c r="AU727" t="s">
        <v>1372</v>
      </c>
      <c r="AV727">
        <v>10</v>
      </c>
      <c r="AW727" t="s">
        <v>3322</v>
      </c>
      <c r="AX727" t="s">
        <v>3323</v>
      </c>
      <c r="AZ727">
        <v>1</v>
      </c>
      <c r="BB727">
        <v>1</v>
      </c>
      <c r="BC727">
        <v>1</v>
      </c>
      <c r="BD727">
        <v>1</v>
      </c>
      <c r="BE727">
        <v>1</v>
      </c>
    </row>
    <row r="728" spans="1:57" x14ac:dyDescent="0.25">
      <c r="A728">
        <v>726</v>
      </c>
      <c r="B728" s="32" t="s">
        <v>70</v>
      </c>
      <c r="C728" s="32" t="s">
        <v>71</v>
      </c>
      <c r="H728" s="17">
        <v>35</v>
      </c>
      <c r="I728">
        <v>7</v>
      </c>
      <c r="J728">
        <v>30</v>
      </c>
      <c r="K728">
        <v>7</v>
      </c>
      <c r="L728">
        <v>1</v>
      </c>
      <c r="M728" t="s">
        <v>27</v>
      </c>
      <c r="N728">
        <v>0</v>
      </c>
      <c r="O728" t="s">
        <v>129</v>
      </c>
      <c r="Q728" t="s">
        <v>156</v>
      </c>
      <c r="S728">
        <v>1</v>
      </c>
      <c r="T728" t="s">
        <v>131</v>
      </c>
      <c r="V728" t="s">
        <v>141</v>
      </c>
      <c r="X728" t="s">
        <v>121</v>
      </c>
      <c r="Z728">
        <v>7</v>
      </c>
      <c r="AA728" t="s">
        <v>3324</v>
      </c>
      <c r="AB728" t="s">
        <v>46</v>
      </c>
      <c r="AH728" t="s">
        <v>98</v>
      </c>
      <c r="AM728" t="s">
        <v>123</v>
      </c>
      <c r="AO728">
        <v>4</v>
      </c>
      <c r="AP728">
        <v>2</v>
      </c>
      <c r="AR728">
        <v>2</v>
      </c>
      <c r="AS728" t="s">
        <v>3325</v>
      </c>
      <c r="AT728" t="s">
        <v>136</v>
      </c>
      <c r="AV728">
        <v>10</v>
      </c>
      <c r="AW728" t="s">
        <v>3326</v>
      </c>
      <c r="AX728" t="s">
        <v>3327</v>
      </c>
      <c r="AY728" t="s">
        <v>3328</v>
      </c>
      <c r="AZ728">
        <v>1</v>
      </c>
      <c r="BA728" t="s">
        <v>3328</v>
      </c>
      <c r="BB728">
        <v>1</v>
      </c>
      <c r="BC728">
        <v>1</v>
      </c>
      <c r="BD728">
        <v>1</v>
      </c>
      <c r="BE728">
        <v>1</v>
      </c>
    </row>
    <row r="729" spans="1:57" x14ac:dyDescent="0.25">
      <c r="A729">
        <v>727</v>
      </c>
      <c r="F729" s="32" t="s">
        <v>74</v>
      </c>
      <c r="H729" s="17">
        <v>0</v>
      </c>
      <c r="I729">
        <v>6</v>
      </c>
      <c r="J729">
        <v>30</v>
      </c>
      <c r="K729">
        <v>10</v>
      </c>
      <c r="L729">
        <v>6</v>
      </c>
      <c r="M729" t="s">
        <v>32</v>
      </c>
      <c r="N729">
        <v>0</v>
      </c>
      <c r="O729" t="s">
        <v>155</v>
      </c>
      <c r="Q729" t="s">
        <v>160</v>
      </c>
      <c r="S729">
        <v>1</v>
      </c>
      <c r="T729" t="s">
        <v>264</v>
      </c>
      <c r="W729" t="s">
        <v>341</v>
      </c>
      <c r="X729" t="s">
        <v>150</v>
      </c>
      <c r="Z729">
        <v>3</v>
      </c>
      <c r="AA729" t="s">
        <v>3329</v>
      </c>
      <c r="AB729" t="s">
        <v>48</v>
      </c>
      <c r="AG729" t="s">
        <v>97</v>
      </c>
      <c r="AN729" t="s">
        <v>3330</v>
      </c>
      <c r="AO729">
        <v>3</v>
      </c>
      <c r="AP729">
        <v>4</v>
      </c>
      <c r="AR729">
        <v>6</v>
      </c>
      <c r="AS729" t="s">
        <v>3331</v>
      </c>
      <c r="AT729" t="s">
        <v>136</v>
      </c>
      <c r="AV729">
        <v>0</v>
      </c>
      <c r="AW729" t="s">
        <v>3332</v>
      </c>
      <c r="AX729" t="s">
        <v>815</v>
      </c>
      <c r="AY729" t="s">
        <v>3333</v>
      </c>
      <c r="AZ729">
        <v>0</v>
      </c>
      <c r="BA729" t="s">
        <v>3333</v>
      </c>
      <c r="BB729">
        <v>0</v>
      </c>
      <c r="BC729">
        <v>0</v>
      </c>
      <c r="BD729">
        <v>0</v>
      </c>
      <c r="BE729">
        <v>0</v>
      </c>
    </row>
    <row r="730" spans="1:57" x14ac:dyDescent="0.25">
      <c r="A730">
        <v>728</v>
      </c>
      <c r="B730" s="32" t="s">
        <v>70</v>
      </c>
      <c r="C730" s="32" t="s">
        <v>71</v>
      </c>
      <c r="F730" s="32" t="s">
        <v>74</v>
      </c>
      <c r="H730" s="17">
        <v>35</v>
      </c>
      <c r="I730">
        <v>8</v>
      </c>
      <c r="J730">
        <v>60</v>
      </c>
      <c r="K730">
        <v>6</v>
      </c>
      <c r="L730">
        <v>10</v>
      </c>
      <c r="M730" t="s">
        <v>32</v>
      </c>
      <c r="N730">
        <v>1</v>
      </c>
      <c r="S730">
        <v>1</v>
      </c>
      <c r="T730" t="s">
        <v>264</v>
      </c>
      <c r="W730" t="s">
        <v>341</v>
      </c>
      <c r="Y730" t="s">
        <v>944</v>
      </c>
      <c r="Z730">
        <v>10</v>
      </c>
      <c r="AA730" t="s">
        <v>3334</v>
      </c>
      <c r="AB730" t="s">
        <v>44</v>
      </c>
      <c r="AG730" t="s">
        <v>97</v>
      </c>
      <c r="AM730" t="s">
        <v>123</v>
      </c>
      <c r="AO730">
        <v>6</v>
      </c>
      <c r="AP730">
        <v>6</v>
      </c>
      <c r="AR730">
        <v>10</v>
      </c>
      <c r="AS730" t="s">
        <v>742</v>
      </c>
      <c r="AT730" t="s">
        <v>136</v>
      </c>
      <c r="AV730">
        <v>8</v>
      </c>
      <c r="AW730" t="s">
        <v>3335</v>
      </c>
      <c r="AX730" t="s">
        <v>3336</v>
      </c>
      <c r="AZ730">
        <v>0</v>
      </c>
      <c r="BB730">
        <v>0</v>
      </c>
      <c r="BC730">
        <v>0</v>
      </c>
      <c r="BD730">
        <v>0</v>
      </c>
      <c r="BE730">
        <v>0</v>
      </c>
    </row>
    <row r="731" spans="1:57" ht="105" x14ac:dyDescent="0.25">
      <c r="A731">
        <v>729</v>
      </c>
      <c r="B731" s="32" t="s">
        <v>70</v>
      </c>
      <c r="F731" s="32" t="s">
        <v>74</v>
      </c>
      <c r="H731" s="17">
        <v>65</v>
      </c>
      <c r="I731">
        <v>6</v>
      </c>
      <c r="J731">
        <v>90</v>
      </c>
      <c r="K731">
        <v>9</v>
      </c>
      <c r="L731">
        <v>1</v>
      </c>
      <c r="M731" t="s">
        <v>30</v>
      </c>
      <c r="N731">
        <v>0</v>
      </c>
      <c r="P731" t="s">
        <v>653</v>
      </c>
      <c r="Q731" t="s">
        <v>156</v>
      </c>
      <c r="S731">
        <v>1</v>
      </c>
      <c r="T731" t="s">
        <v>95</v>
      </c>
      <c r="V731" t="s">
        <v>141</v>
      </c>
      <c r="X731" t="s">
        <v>465</v>
      </c>
      <c r="Z731">
        <v>15</v>
      </c>
      <c r="AA731" t="s">
        <v>3337</v>
      </c>
      <c r="AB731" t="s">
        <v>48</v>
      </c>
      <c r="AF731" t="s">
        <v>96</v>
      </c>
      <c r="AM731" t="s">
        <v>133</v>
      </c>
      <c r="AO731">
        <v>10</v>
      </c>
      <c r="AP731">
        <v>5</v>
      </c>
      <c r="AR731">
        <v>20</v>
      </c>
      <c r="AS731" s="16" t="s">
        <v>3338</v>
      </c>
      <c r="AT731" t="s">
        <v>136</v>
      </c>
      <c r="AV731">
        <v>7</v>
      </c>
      <c r="AW731" t="s">
        <v>3339</v>
      </c>
      <c r="AX731" t="s">
        <v>3340</v>
      </c>
      <c r="AY731" t="s">
        <v>3341</v>
      </c>
      <c r="AZ731">
        <v>0</v>
      </c>
      <c r="BA731" t="s">
        <v>3341</v>
      </c>
      <c r="BB731">
        <v>0</v>
      </c>
      <c r="BC731">
        <v>0</v>
      </c>
      <c r="BD731">
        <v>0</v>
      </c>
      <c r="BE731">
        <v>0</v>
      </c>
    </row>
    <row r="732" spans="1:57" x14ac:dyDescent="0.25">
      <c r="A732">
        <v>730</v>
      </c>
      <c r="C732" s="32" t="s">
        <v>71</v>
      </c>
      <c r="H732" s="17">
        <v>24</v>
      </c>
      <c r="I732">
        <v>6</v>
      </c>
      <c r="J732">
        <v>50</v>
      </c>
      <c r="K732">
        <v>10</v>
      </c>
      <c r="L732">
        <v>1</v>
      </c>
      <c r="M732" t="s">
        <v>34</v>
      </c>
      <c r="N732">
        <v>1</v>
      </c>
      <c r="O732" t="s">
        <v>139</v>
      </c>
      <c r="Q732" t="s">
        <v>156</v>
      </c>
      <c r="S732">
        <v>1</v>
      </c>
      <c r="T732" t="s">
        <v>264</v>
      </c>
      <c r="V732" t="s">
        <v>141</v>
      </c>
      <c r="X732" t="s">
        <v>168</v>
      </c>
      <c r="Z732">
        <v>2</v>
      </c>
      <c r="AA732" t="s">
        <v>913</v>
      </c>
      <c r="AB732" t="s">
        <v>44</v>
      </c>
      <c r="AE732" t="s">
        <v>95</v>
      </c>
      <c r="AM732" t="s">
        <v>144</v>
      </c>
      <c r="AO732">
        <v>5</v>
      </c>
      <c r="AP732">
        <v>4</v>
      </c>
      <c r="AR732">
        <v>4</v>
      </c>
      <c r="AS732" t="s">
        <v>3342</v>
      </c>
      <c r="AT732" t="s">
        <v>136</v>
      </c>
      <c r="AV732">
        <v>8</v>
      </c>
      <c r="AW732" t="s">
        <v>3343</v>
      </c>
    </row>
    <row r="733" spans="1:57" x14ac:dyDescent="0.25">
      <c r="A733">
        <v>731</v>
      </c>
      <c r="G733" s="32" t="s">
        <v>3344</v>
      </c>
      <c r="H733" s="17">
        <v>37</v>
      </c>
      <c r="I733">
        <v>7</v>
      </c>
      <c r="J733">
        <v>240</v>
      </c>
      <c r="K733">
        <v>12</v>
      </c>
      <c r="L733">
        <v>6</v>
      </c>
      <c r="M733" t="s">
        <v>31</v>
      </c>
      <c r="N733">
        <v>0</v>
      </c>
      <c r="O733" t="s">
        <v>155</v>
      </c>
      <c r="R733" t="s">
        <v>3345</v>
      </c>
      <c r="S733">
        <v>1</v>
      </c>
      <c r="T733" t="s">
        <v>189</v>
      </c>
      <c r="V733" t="s">
        <v>196</v>
      </c>
      <c r="X733" t="s">
        <v>150</v>
      </c>
      <c r="Z733">
        <v>16</v>
      </c>
      <c r="AA733" t="s">
        <v>3346</v>
      </c>
      <c r="AB733" t="s">
        <v>44</v>
      </c>
      <c r="AH733" t="s">
        <v>98</v>
      </c>
      <c r="AM733" t="s">
        <v>133</v>
      </c>
      <c r="AO733">
        <v>4</v>
      </c>
      <c r="AP733">
        <v>4</v>
      </c>
      <c r="AR733">
        <v>6</v>
      </c>
      <c r="AS733" t="s">
        <v>3347</v>
      </c>
      <c r="AT733" t="s">
        <v>126</v>
      </c>
      <c r="AV733">
        <v>9</v>
      </c>
      <c r="AW733" t="s">
        <v>3348</v>
      </c>
      <c r="AX733" t="s">
        <v>3349</v>
      </c>
      <c r="AY733" t="s">
        <v>3350</v>
      </c>
      <c r="AZ733">
        <v>1</v>
      </c>
      <c r="BA733" t="s">
        <v>3350</v>
      </c>
      <c r="BB733">
        <v>1</v>
      </c>
      <c r="BC733">
        <v>1</v>
      </c>
      <c r="BD733">
        <v>1</v>
      </c>
      <c r="BE733">
        <v>1</v>
      </c>
    </row>
    <row r="734" spans="1:57" ht="120" x14ac:dyDescent="0.25">
      <c r="A734">
        <v>732</v>
      </c>
      <c r="C734" s="32" t="s">
        <v>71</v>
      </c>
      <c r="F734" s="32" t="s">
        <v>74</v>
      </c>
      <c r="H734" s="17">
        <v>36</v>
      </c>
      <c r="I734">
        <v>7</v>
      </c>
      <c r="J734">
        <v>60</v>
      </c>
      <c r="K734">
        <v>5</v>
      </c>
      <c r="L734">
        <v>9</v>
      </c>
      <c r="M734" t="s">
        <v>34</v>
      </c>
      <c r="N734">
        <v>1</v>
      </c>
      <c r="S734">
        <v>1</v>
      </c>
      <c r="T734" t="s">
        <v>264</v>
      </c>
      <c r="V734" t="s">
        <v>167</v>
      </c>
      <c r="Y734" t="s">
        <v>2283</v>
      </c>
      <c r="Z734">
        <v>10</v>
      </c>
      <c r="AA734" t="s">
        <v>3351</v>
      </c>
      <c r="AB734" t="s">
        <v>46</v>
      </c>
      <c r="AG734" t="s">
        <v>97</v>
      </c>
      <c r="AM734" t="s">
        <v>214</v>
      </c>
      <c r="AO734">
        <v>15</v>
      </c>
      <c r="AQ734">
        <v>10</v>
      </c>
      <c r="AR734">
        <v>20</v>
      </c>
      <c r="AS734" t="s">
        <v>3352</v>
      </c>
      <c r="AT734" t="s">
        <v>2530</v>
      </c>
      <c r="AV734">
        <v>10</v>
      </c>
      <c r="AW734" t="s">
        <v>3353</v>
      </c>
      <c r="AX734" s="16" t="s">
        <v>3354</v>
      </c>
      <c r="AY734" t="s">
        <v>3355</v>
      </c>
      <c r="AZ734">
        <v>1</v>
      </c>
      <c r="BA734" t="s">
        <v>3355</v>
      </c>
      <c r="BB734">
        <v>1</v>
      </c>
      <c r="BC734">
        <v>1</v>
      </c>
      <c r="BD734">
        <v>1</v>
      </c>
      <c r="BE734">
        <v>1</v>
      </c>
    </row>
    <row r="735" spans="1:57" x14ac:dyDescent="0.25">
      <c r="A735">
        <v>733</v>
      </c>
      <c r="B735" s="32" t="s">
        <v>70</v>
      </c>
      <c r="H735" s="17">
        <v>38</v>
      </c>
      <c r="I735">
        <v>6</v>
      </c>
      <c r="J735">
        <v>20</v>
      </c>
      <c r="K735">
        <v>13</v>
      </c>
      <c r="L735">
        <v>2</v>
      </c>
      <c r="M735" t="s">
        <v>24</v>
      </c>
      <c r="N735">
        <v>0</v>
      </c>
      <c r="O735" t="s">
        <v>155</v>
      </c>
      <c r="Q735" t="s">
        <v>160</v>
      </c>
      <c r="S735">
        <v>1</v>
      </c>
      <c r="T735" t="s">
        <v>264</v>
      </c>
      <c r="V735" t="s">
        <v>141</v>
      </c>
      <c r="X735" t="s">
        <v>150</v>
      </c>
      <c r="Z735">
        <v>2</v>
      </c>
      <c r="AA735" t="s">
        <v>3356</v>
      </c>
      <c r="AB735" t="s">
        <v>46</v>
      </c>
      <c r="AE735" t="s">
        <v>95</v>
      </c>
      <c r="AM735" t="s">
        <v>133</v>
      </c>
      <c r="AO735">
        <v>6</v>
      </c>
      <c r="AP735">
        <v>6</v>
      </c>
      <c r="AR735">
        <v>25</v>
      </c>
      <c r="AS735" t="s">
        <v>3357</v>
      </c>
      <c r="AT735" t="s">
        <v>136</v>
      </c>
      <c r="AV735">
        <v>8</v>
      </c>
      <c r="AW735" t="s">
        <v>3358</v>
      </c>
      <c r="AZ735">
        <v>1</v>
      </c>
      <c r="BB735">
        <v>1</v>
      </c>
      <c r="BC735">
        <v>1</v>
      </c>
      <c r="BD735">
        <v>1</v>
      </c>
      <c r="BE735">
        <v>1</v>
      </c>
    </row>
    <row r="736" spans="1:57" x14ac:dyDescent="0.25">
      <c r="A736">
        <v>734</v>
      </c>
      <c r="B736" s="32" t="s">
        <v>70</v>
      </c>
      <c r="H736" s="17">
        <v>36</v>
      </c>
      <c r="I736">
        <v>65</v>
      </c>
      <c r="J736">
        <v>40</v>
      </c>
      <c r="K736">
        <v>12</v>
      </c>
      <c r="L736">
        <v>3</v>
      </c>
      <c r="M736" t="s">
        <v>28</v>
      </c>
      <c r="N736">
        <v>0</v>
      </c>
      <c r="O736" t="s">
        <v>129</v>
      </c>
      <c r="Q736" t="s">
        <v>118</v>
      </c>
      <c r="S736">
        <v>1</v>
      </c>
      <c r="T736" t="s">
        <v>453</v>
      </c>
      <c r="V736" t="s">
        <v>141</v>
      </c>
      <c r="X736" t="s">
        <v>539</v>
      </c>
      <c r="Z736">
        <v>14</v>
      </c>
      <c r="AA736" t="s">
        <v>3359</v>
      </c>
      <c r="AB736" t="s">
        <v>48</v>
      </c>
      <c r="AE736" t="s">
        <v>95</v>
      </c>
      <c r="AM736" t="s">
        <v>123</v>
      </c>
      <c r="AO736">
        <v>3</v>
      </c>
      <c r="AQ736">
        <v>20</v>
      </c>
      <c r="AR736">
        <v>30</v>
      </c>
      <c r="AS736" t="s">
        <v>3360</v>
      </c>
      <c r="AT736" t="s">
        <v>136</v>
      </c>
      <c r="AV736">
        <v>10</v>
      </c>
      <c r="AW736" t="s">
        <v>3361</v>
      </c>
      <c r="AX736" t="s">
        <v>3362</v>
      </c>
      <c r="AZ736">
        <v>1</v>
      </c>
      <c r="BB736">
        <v>1</v>
      </c>
      <c r="BC736">
        <v>1</v>
      </c>
      <c r="BD736">
        <v>1</v>
      </c>
      <c r="BE736">
        <v>1</v>
      </c>
    </row>
    <row r="737" spans="1:57" ht="409.5" x14ac:dyDescent="0.25">
      <c r="A737">
        <v>735</v>
      </c>
      <c r="B737" s="32" t="s">
        <v>70</v>
      </c>
      <c r="H737" s="17">
        <v>40</v>
      </c>
      <c r="I737">
        <v>4</v>
      </c>
      <c r="J737">
        <v>0</v>
      </c>
      <c r="K737">
        <v>12</v>
      </c>
      <c r="L737">
        <v>600</v>
      </c>
      <c r="M737" t="s">
        <v>27</v>
      </c>
      <c r="N737">
        <v>1</v>
      </c>
      <c r="S737">
        <v>1</v>
      </c>
      <c r="U737" t="s">
        <v>2686</v>
      </c>
      <c r="W737" t="s">
        <v>3363</v>
      </c>
      <c r="Y737" t="s">
        <v>2686</v>
      </c>
      <c r="Z737">
        <v>27</v>
      </c>
      <c r="AA737" t="s">
        <v>2687</v>
      </c>
      <c r="AB737" t="s">
        <v>43</v>
      </c>
      <c r="AG737" t="s">
        <v>97</v>
      </c>
      <c r="AH737" t="s">
        <v>98</v>
      </c>
      <c r="AN737" t="s">
        <v>231</v>
      </c>
      <c r="AO737">
        <v>4</v>
      </c>
      <c r="AP737">
        <v>6</v>
      </c>
      <c r="AR737">
        <v>12</v>
      </c>
      <c r="AS737" t="s">
        <v>3364</v>
      </c>
      <c r="AU737" t="s">
        <v>3365</v>
      </c>
      <c r="AV737">
        <v>10</v>
      </c>
      <c r="AW737" s="16" t="s">
        <v>3366</v>
      </c>
      <c r="AX737" s="16" t="s">
        <v>3367</v>
      </c>
      <c r="AY737" s="16" t="s">
        <v>3368</v>
      </c>
      <c r="AZ737">
        <v>1</v>
      </c>
      <c r="BA737" s="16" t="s">
        <v>3368</v>
      </c>
      <c r="BB737">
        <v>1</v>
      </c>
      <c r="BC737">
        <v>1</v>
      </c>
      <c r="BD737">
        <v>1</v>
      </c>
      <c r="BE737">
        <v>1</v>
      </c>
    </row>
    <row r="738" spans="1:57" x14ac:dyDescent="0.25">
      <c r="A738">
        <v>736</v>
      </c>
      <c r="B738" s="32" t="s">
        <v>70</v>
      </c>
      <c r="H738" s="17">
        <v>0</v>
      </c>
      <c r="I738">
        <v>8</v>
      </c>
      <c r="J738">
        <v>30</v>
      </c>
      <c r="K738">
        <v>10</v>
      </c>
      <c r="L738">
        <v>2</v>
      </c>
      <c r="M738" t="s">
        <v>34</v>
      </c>
      <c r="N738">
        <v>1</v>
      </c>
      <c r="S738">
        <v>1</v>
      </c>
      <c r="T738" t="s">
        <v>264</v>
      </c>
      <c r="V738" t="s">
        <v>120</v>
      </c>
      <c r="X738" t="s">
        <v>150</v>
      </c>
      <c r="Z738">
        <v>10</v>
      </c>
      <c r="AA738" t="s">
        <v>3369</v>
      </c>
      <c r="AB738" t="s">
        <v>44</v>
      </c>
      <c r="AH738" t="s">
        <v>98</v>
      </c>
      <c r="AM738" t="s">
        <v>133</v>
      </c>
      <c r="AO738">
        <v>6</v>
      </c>
      <c r="AP738">
        <v>6</v>
      </c>
      <c r="AR738">
        <v>10</v>
      </c>
      <c r="AS738" t="s">
        <v>3370</v>
      </c>
      <c r="AT738" t="s">
        <v>136</v>
      </c>
      <c r="AV738">
        <v>10</v>
      </c>
      <c r="AW738" t="s">
        <v>3371</v>
      </c>
      <c r="AY738" t="s">
        <v>3372</v>
      </c>
      <c r="AZ738">
        <v>1</v>
      </c>
      <c r="BA738" t="s">
        <v>3372</v>
      </c>
      <c r="BB738">
        <v>1</v>
      </c>
      <c r="BC738">
        <v>1</v>
      </c>
      <c r="BD738">
        <v>1</v>
      </c>
      <c r="BE738">
        <v>1</v>
      </c>
    </row>
    <row r="739" spans="1:57" x14ac:dyDescent="0.25">
      <c r="A739">
        <v>737</v>
      </c>
      <c r="B739" s="32" t="s">
        <v>70</v>
      </c>
      <c r="H739" s="17">
        <v>27</v>
      </c>
      <c r="I739">
        <v>7</v>
      </c>
      <c r="J739">
        <v>45</v>
      </c>
      <c r="K739">
        <v>9</v>
      </c>
      <c r="L739">
        <v>5</v>
      </c>
      <c r="M739" t="s">
        <v>23</v>
      </c>
      <c r="N739">
        <v>1</v>
      </c>
      <c r="S739">
        <v>1</v>
      </c>
      <c r="T739" t="s">
        <v>195</v>
      </c>
      <c r="V739" t="s">
        <v>398</v>
      </c>
      <c r="X739" t="s">
        <v>150</v>
      </c>
      <c r="Z739">
        <v>1</v>
      </c>
      <c r="AA739" t="s">
        <v>3373</v>
      </c>
      <c r="AB739" t="s">
        <v>45</v>
      </c>
      <c r="AF739" t="s">
        <v>96</v>
      </c>
      <c r="AK739" t="s">
        <v>101</v>
      </c>
      <c r="AO739">
        <v>0</v>
      </c>
      <c r="AT739" t="s">
        <v>136</v>
      </c>
      <c r="AV739">
        <v>10</v>
      </c>
      <c r="AW739" t="s">
        <v>3374</v>
      </c>
      <c r="AX739" t="s">
        <v>3375</v>
      </c>
      <c r="AY739" t="s">
        <v>3376</v>
      </c>
      <c r="AZ739">
        <v>1</v>
      </c>
      <c r="BA739" t="s">
        <v>3376</v>
      </c>
      <c r="BB739">
        <v>1</v>
      </c>
      <c r="BC739">
        <v>1</v>
      </c>
      <c r="BD739">
        <v>1</v>
      </c>
      <c r="BE739">
        <v>1</v>
      </c>
    </row>
    <row r="740" spans="1:57" x14ac:dyDescent="0.25">
      <c r="A740">
        <v>738</v>
      </c>
      <c r="B740" s="32" t="s">
        <v>70</v>
      </c>
      <c r="H740" s="17">
        <v>24</v>
      </c>
      <c r="I740">
        <v>10</v>
      </c>
      <c r="J740">
        <v>300</v>
      </c>
      <c r="K740">
        <v>10</v>
      </c>
      <c r="L740">
        <v>10</v>
      </c>
      <c r="M740" t="s">
        <v>26</v>
      </c>
      <c r="N740">
        <v>1</v>
      </c>
      <c r="S740">
        <v>1</v>
      </c>
      <c r="T740" t="s">
        <v>148</v>
      </c>
      <c r="V740" t="s">
        <v>141</v>
      </c>
      <c r="X740" t="s">
        <v>150</v>
      </c>
      <c r="Z740">
        <v>1</v>
      </c>
      <c r="AA740" t="s">
        <v>3377</v>
      </c>
      <c r="AB740" t="s">
        <v>44</v>
      </c>
      <c r="AH740" t="s">
        <v>98</v>
      </c>
      <c r="AM740" t="s">
        <v>144</v>
      </c>
      <c r="AO740">
        <v>5</v>
      </c>
      <c r="AP740">
        <v>5</v>
      </c>
      <c r="AR740">
        <v>100</v>
      </c>
      <c r="AS740" t="s">
        <v>3378</v>
      </c>
      <c r="AT740" t="s">
        <v>126</v>
      </c>
      <c r="AV740">
        <v>10</v>
      </c>
      <c r="AW740" t="s">
        <v>3379</v>
      </c>
      <c r="AX740" t="s">
        <v>3380</v>
      </c>
      <c r="AY740" t="s">
        <v>101</v>
      </c>
      <c r="AZ740">
        <v>1</v>
      </c>
      <c r="BA740" t="s">
        <v>101</v>
      </c>
      <c r="BB740">
        <v>1</v>
      </c>
      <c r="BC740">
        <v>1</v>
      </c>
      <c r="BD740">
        <v>1</v>
      </c>
      <c r="BE740">
        <v>1</v>
      </c>
    </row>
    <row r="741" spans="1:57" x14ac:dyDescent="0.25">
      <c r="A741">
        <v>739</v>
      </c>
      <c r="C741" s="32" t="s">
        <v>71</v>
      </c>
      <c r="H741" s="17">
        <v>118</v>
      </c>
      <c r="I741">
        <v>7</v>
      </c>
      <c r="J741">
        <v>15</v>
      </c>
      <c r="K741">
        <v>5</v>
      </c>
      <c r="L741">
        <v>5</v>
      </c>
      <c r="M741" t="s">
        <v>32</v>
      </c>
      <c r="N741">
        <v>1</v>
      </c>
      <c r="S741">
        <v>1</v>
      </c>
      <c r="T741" t="s">
        <v>195</v>
      </c>
      <c r="V741" t="s">
        <v>120</v>
      </c>
      <c r="X741" t="s">
        <v>150</v>
      </c>
      <c r="Z741">
        <v>20</v>
      </c>
      <c r="AA741" t="s">
        <v>3381</v>
      </c>
      <c r="AB741" t="s">
        <v>48</v>
      </c>
      <c r="AG741" t="s">
        <v>97</v>
      </c>
      <c r="AH741" t="s">
        <v>98</v>
      </c>
      <c r="AM741" t="s">
        <v>133</v>
      </c>
      <c r="AO741">
        <v>3</v>
      </c>
      <c r="AP741">
        <v>3</v>
      </c>
      <c r="AR741">
        <v>2</v>
      </c>
      <c r="AS741" t="s">
        <v>3382</v>
      </c>
      <c r="AT741" t="s">
        <v>136</v>
      </c>
      <c r="AV741">
        <v>8</v>
      </c>
      <c r="AW741" t="s">
        <v>3383</v>
      </c>
      <c r="AX741" t="s">
        <v>3384</v>
      </c>
      <c r="AY741" t="s">
        <v>3385</v>
      </c>
      <c r="AZ741">
        <v>0</v>
      </c>
      <c r="BA741" t="s">
        <v>3385</v>
      </c>
      <c r="BB741">
        <v>0</v>
      </c>
      <c r="BC741">
        <v>0</v>
      </c>
      <c r="BD741">
        <v>0</v>
      </c>
      <c r="BE741">
        <v>0</v>
      </c>
    </row>
    <row r="742" spans="1:57" x14ac:dyDescent="0.25">
      <c r="A742">
        <v>740</v>
      </c>
      <c r="D742" s="32" t="s">
        <v>72</v>
      </c>
      <c r="F742" s="32" t="s">
        <v>74</v>
      </c>
      <c r="H742" s="17">
        <v>28</v>
      </c>
      <c r="I742">
        <v>6</v>
      </c>
      <c r="J742">
        <v>220</v>
      </c>
      <c r="K742">
        <v>10</v>
      </c>
      <c r="L742">
        <v>10</v>
      </c>
      <c r="M742" t="s">
        <v>25</v>
      </c>
      <c r="N742">
        <v>0</v>
      </c>
      <c r="O742" t="s">
        <v>117</v>
      </c>
      <c r="Q742" t="s">
        <v>118</v>
      </c>
      <c r="S742">
        <v>0</v>
      </c>
      <c r="AB742" t="s">
        <v>44</v>
      </c>
      <c r="AH742" t="s">
        <v>98</v>
      </c>
      <c r="AM742" t="s">
        <v>123</v>
      </c>
      <c r="AO742">
        <v>4</v>
      </c>
      <c r="AP742">
        <v>3</v>
      </c>
      <c r="AR742">
        <v>12</v>
      </c>
      <c r="AS742" t="s">
        <v>3386</v>
      </c>
      <c r="AT742" t="s">
        <v>393</v>
      </c>
      <c r="AV742">
        <v>10</v>
      </c>
      <c r="AW742" t="s">
        <v>3387</v>
      </c>
      <c r="AX742" t="s">
        <v>3388</v>
      </c>
      <c r="AZ742">
        <v>0</v>
      </c>
      <c r="BB742">
        <v>0</v>
      </c>
      <c r="BC742">
        <v>0</v>
      </c>
      <c r="BD742">
        <v>0</v>
      </c>
      <c r="BE742">
        <v>0</v>
      </c>
    </row>
    <row r="743" spans="1:57" x14ac:dyDescent="0.25">
      <c r="A743">
        <v>741</v>
      </c>
      <c r="F743" s="32" t="s">
        <v>74</v>
      </c>
      <c r="H743" s="17">
        <v>34</v>
      </c>
      <c r="I743">
        <v>6</v>
      </c>
      <c r="J743">
        <v>20</v>
      </c>
      <c r="K743">
        <v>9</v>
      </c>
      <c r="L743">
        <v>4</v>
      </c>
      <c r="M743" t="s">
        <v>23</v>
      </c>
      <c r="N743">
        <v>1</v>
      </c>
      <c r="S743">
        <v>1</v>
      </c>
      <c r="T743" t="s">
        <v>119</v>
      </c>
      <c r="V743" t="s">
        <v>120</v>
      </c>
      <c r="X743" t="s">
        <v>322</v>
      </c>
      <c r="Z743">
        <v>10</v>
      </c>
      <c r="AA743" t="s">
        <v>3389</v>
      </c>
      <c r="AB743" t="s">
        <v>46</v>
      </c>
      <c r="AH743" t="s">
        <v>98</v>
      </c>
      <c r="AM743" t="s">
        <v>123</v>
      </c>
      <c r="AO743">
        <v>4</v>
      </c>
      <c r="AP743">
        <v>2</v>
      </c>
      <c r="AR743">
        <v>20</v>
      </c>
      <c r="AS743" t="s">
        <v>3390</v>
      </c>
      <c r="AT743" t="s">
        <v>136</v>
      </c>
      <c r="AV743">
        <v>8</v>
      </c>
      <c r="AW743" t="s">
        <v>3391</v>
      </c>
      <c r="AX743" t="s">
        <v>2487</v>
      </c>
      <c r="AY743" t="s">
        <v>3392</v>
      </c>
      <c r="AZ743">
        <v>1</v>
      </c>
      <c r="BA743" t="s">
        <v>3392</v>
      </c>
      <c r="BB743">
        <v>1</v>
      </c>
      <c r="BC743">
        <v>1</v>
      </c>
      <c r="BD743">
        <v>1</v>
      </c>
      <c r="BE743">
        <v>1</v>
      </c>
    </row>
    <row r="744" spans="1:57" x14ac:dyDescent="0.25">
      <c r="A744">
        <v>742</v>
      </c>
      <c r="F744" s="32" t="s">
        <v>74</v>
      </c>
      <c r="H744" s="17">
        <v>36</v>
      </c>
      <c r="I744">
        <v>6</v>
      </c>
      <c r="J744">
        <v>80</v>
      </c>
      <c r="K744">
        <v>8</v>
      </c>
      <c r="L744">
        <v>10</v>
      </c>
      <c r="M744" t="s">
        <v>29</v>
      </c>
      <c r="N744">
        <v>0</v>
      </c>
      <c r="O744" t="s">
        <v>117</v>
      </c>
      <c r="Q744" t="s">
        <v>156</v>
      </c>
      <c r="S744">
        <v>1</v>
      </c>
      <c r="T744" t="s">
        <v>264</v>
      </c>
      <c r="V744" t="s">
        <v>141</v>
      </c>
      <c r="X744" t="s">
        <v>281</v>
      </c>
      <c r="Z744">
        <v>5</v>
      </c>
      <c r="AA744" t="s">
        <v>3393</v>
      </c>
      <c r="AB744" t="s">
        <v>46</v>
      </c>
      <c r="AH744" t="s">
        <v>98</v>
      </c>
      <c r="AM744" t="s">
        <v>123</v>
      </c>
      <c r="AO744">
        <v>6</v>
      </c>
      <c r="AP744">
        <v>1</v>
      </c>
      <c r="AR744">
        <v>8</v>
      </c>
      <c r="AS744" t="s">
        <v>3394</v>
      </c>
      <c r="AU744" t="s">
        <v>3395</v>
      </c>
      <c r="AV744">
        <v>8</v>
      </c>
      <c r="AW744" t="s">
        <v>3396</v>
      </c>
      <c r="AX744" t="s">
        <v>3397</v>
      </c>
      <c r="AY744" t="s">
        <v>3398</v>
      </c>
      <c r="AZ744">
        <v>1</v>
      </c>
      <c r="BA744" t="s">
        <v>3398</v>
      </c>
      <c r="BB744">
        <v>1</v>
      </c>
      <c r="BC744">
        <v>1</v>
      </c>
      <c r="BD744">
        <v>1</v>
      </c>
      <c r="BE744">
        <v>1</v>
      </c>
    </row>
    <row r="745" spans="1:57" x14ac:dyDescent="0.25">
      <c r="A745">
        <v>743</v>
      </c>
      <c r="C745" s="32" t="s">
        <v>71</v>
      </c>
      <c r="F745" s="32" t="s">
        <v>74</v>
      </c>
      <c r="H745" s="17">
        <v>118</v>
      </c>
      <c r="I745">
        <v>8</v>
      </c>
      <c r="J745">
        <v>30</v>
      </c>
      <c r="K745">
        <v>6</v>
      </c>
      <c r="L745">
        <v>5</v>
      </c>
      <c r="M745" t="s">
        <v>32</v>
      </c>
      <c r="N745">
        <v>0</v>
      </c>
      <c r="O745" t="s">
        <v>188</v>
      </c>
      <c r="Q745" t="s">
        <v>130</v>
      </c>
      <c r="S745">
        <v>1</v>
      </c>
      <c r="T745" t="s">
        <v>565</v>
      </c>
      <c r="V745" t="s">
        <v>120</v>
      </c>
      <c r="Y745" t="s">
        <v>944</v>
      </c>
      <c r="Z745">
        <v>9</v>
      </c>
      <c r="AB745" t="s">
        <v>46</v>
      </c>
      <c r="AE745" t="s">
        <v>95</v>
      </c>
      <c r="AM745" t="s">
        <v>214</v>
      </c>
      <c r="AO745">
        <v>5</v>
      </c>
      <c r="AP745">
        <v>1</v>
      </c>
      <c r="AR745">
        <v>8</v>
      </c>
      <c r="AS745" t="s">
        <v>3399</v>
      </c>
      <c r="AU745" t="s">
        <v>3400</v>
      </c>
      <c r="AV745">
        <v>8</v>
      </c>
      <c r="AW745" t="s">
        <v>3401</v>
      </c>
      <c r="AX745" t="s">
        <v>3402</v>
      </c>
      <c r="AZ745">
        <v>0</v>
      </c>
      <c r="BB745">
        <v>0</v>
      </c>
      <c r="BC745">
        <v>0</v>
      </c>
      <c r="BD745">
        <v>0</v>
      </c>
      <c r="BE745">
        <v>0</v>
      </c>
    </row>
    <row r="746" spans="1:57" ht="409.5" x14ac:dyDescent="0.25">
      <c r="A746">
        <v>744</v>
      </c>
      <c r="B746" s="32" t="s">
        <v>70</v>
      </c>
      <c r="F746" s="32" t="s">
        <v>74</v>
      </c>
      <c r="H746" s="17">
        <v>37</v>
      </c>
      <c r="I746">
        <v>8</v>
      </c>
      <c r="J746">
        <v>45</v>
      </c>
      <c r="K746">
        <v>5</v>
      </c>
      <c r="L746">
        <v>6</v>
      </c>
      <c r="M746" t="s">
        <v>34</v>
      </c>
      <c r="N746">
        <v>1</v>
      </c>
      <c r="S746">
        <v>1</v>
      </c>
      <c r="T746" t="s">
        <v>565</v>
      </c>
      <c r="V746" t="s">
        <v>167</v>
      </c>
      <c r="X746" t="s">
        <v>354</v>
      </c>
      <c r="Z746">
        <v>10</v>
      </c>
      <c r="AB746" t="s">
        <v>46</v>
      </c>
      <c r="AE746" t="s">
        <v>95</v>
      </c>
      <c r="AM746" t="s">
        <v>144</v>
      </c>
      <c r="AO746">
        <v>3</v>
      </c>
      <c r="AP746">
        <v>4</v>
      </c>
      <c r="AR746">
        <v>8</v>
      </c>
      <c r="AS746" t="s">
        <v>3403</v>
      </c>
      <c r="AT746" t="s">
        <v>136</v>
      </c>
      <c r="AV746">
        <v>10</v>
      </c>
      <c r="AW746" s="16" t="s">
        <v>3404</v>
      </c>
      <c r="AX746" t="s">
        <v>3405</v>
      </c>
      <c r="AY746" t="s">
        <v>3406</v>
      </c>
      <c r="AZ746">
        <v>1</v>
      </c>
      <c r="BA746" t="s">
        <v>3406</v>
      </c>
      <c r="BB746">
        <v>1</v>
      </c>
      <c r="BC746">
        <v>1</v>
      </c>
      <c r="BD746">
        <v>1</v>
      </c>
      <c r="BE746">
        <v>1</v>
      </c>
    </row>
    <row r="747" spans="1:57" ht="150" x14ac:dyDescent="0.25">
      <c r="A747">
        <v>745</v>
      </c>
      <c r="B747" s="32" t="s">
        <v>70</v>
      </c>
      <c r="H747" s="17">
        <v>42</v>
      </c>
      <c r="I747">
        <v>7</v>
      </c>
      <c r="J747">
        <v>40</v>
      </c>
      <c r="K747">
        <v>6</v>
      </c>
      <c r="L747">
        <v>1</v>
      </c>
      <c r="M747" t="s">
        <v>24</v>
      </c>
      <c r="N747">
        <v>0</v>
      </c>
      <c r="O747" t="s">
        <v>177</v>
      </c>
      <c r="Q747" t="s">
        <v>156</v>
      </c>
      <c r="S747">
        <v>1</v>
      </c>
      <c r="T747" t="s">
        <v>131</v>
      </c>
      <c r="V747" t="s">
        <v>141</v>
      </c>
      <c r="X747" t="s">
        <v>121</v>
      </c>
      <c r="Z747">
        <v>10</v>
      </c>
      <c r="AB747" t="s">
        <v>48</v>
      </c>
      <c r="AF747" t="s">
        <v>96</v>
      </c>
      <c r="AM747" t="s">
        <v>133</v>
      </c>
      <c r="AO747">
        <v>3</v>
      </c>
      <c r="AP747">
        <v>5</v>
      </c>
      <c r="AR747">
        <v>36</v>
      </c>
      <c r="AS747" t="s">
        <v>3407</v>
      </c>
      <c r="AT747" t="s">
        <v>136</v>
      </c>
      <c r="AV747">
        <v>9</v>
      </c>
      <c r="AW747" s="16" t="s">
        <v>3408</v>
      </c>
      <c r="AX747" t="s">
        <v>3409</v>
      </c>
    </row>
    <row r="748" spans="1:57" x14ac:dyDescent="0.25">
      <c r="A748">
        <v>746</v>
      </c>
      <c r="C748" s="32" t="s">
        <v>71</v>
      </c>
      <c r="F748" s="32" t="s">
        <v>74</v>
      </c>
      <c r="H748" s="17">
        <v>29</v>
      </c>
      <c r="I748">
        <v>4</v>
      </c>
      <c r="J748">
        <v>10</v>
      </c>
      <c r="K748">
        <v>8</v>
      </c>
      <c r="L748">
        <v>1</v>
      </c>
      <c r="M748" t="s">
        <v>31</v>
      </c>
      <c r="N748">
        <v>1</v>
      </c>
      <c r="S748">
        <v>1</v>
      </c>
      <c r="T748" t="s">
        <v>75</v>
      </c>
      <c r="V748" t="s">
        <v>141</v>
      </c>
      <c r="X748" t="s">
        <v>121</v>
      </c>
      <c r="Z748">
        <v>12</v>
      </c>
      <c r="AA748" t="s">
        <v>3410</v>
      </c>
      <c r="AB748" t="s">
        <v>44</v>
      </c>
      <c r="AF748" t="s">
        <v>96</v>
      </c>
      <c r="AG748" t="s">
        <v>97</v>
      </c>
      <c r="AM748" t="s">
        <v>133</v>
      </c>
      <c r="AO748">
        <v>20</v>
      </c>
      <c r="AP748">
        <v>5</v>
      </c>
      <c r="AR748">
        <v>20</v>
      </c>
      <c r="AS748" t="s">
        <v>3411</v>
      </c>
      <c r="AT748" t="s">
        <v>136</v>
      </c>
      <c r="AV748">
        <v>10</v>
      </c>
      <c r="AW748" t="s">
        <v>3412</v>
      </c>
      <c r="AX748" t="s">
        <v>3413</v>
      </c>
      <c r="AY748" t="s">
        <v>172</v>
      </c>
      <c r="AZ748">
        <v>1</v>
      </c>
      <c r="BA748" t="s">
        <v>172</v>
      </c>
      <c r="BB748">
        <v>1</v>
      </c>
      <c r="BC748">
        <v>1</v>
      </c>
      <c r="BD748">
        <v>1</v>
      </c>
      <c r="BE748">
        <v>1</v>
      </c>
    </row>
    <row r="749" spans="1:57" ht="405" x14ac:dyDescent="0.25">
      <c r="A749">
        <v>747</v>
      </c>
      <c r="C749" s="32" t="s">
        <v>71</v>
      </c>
      <c r="H749" s="17">
        <v>24</v>
      </c>
      <c r="I749">
        <v>7</v>
      </c>
      <c r="J749">
        <v>30</v>
      </c>
      <c r="K749">
        <v>12</v>
      </c>
      <c r="L749">
        <v>0</v>
      </c>
      <c r="M749" t="s">
        <v>29</v>
      </c>
      <c r="N749">
        <v>0</v>
      </c>
      <c r="O749" t="s">
        <v>155</v>
      </c>
      <c r="Q749" t="s">
        <v>156</v>
      </c>
      <c r="S749">
        <v>0</v>
      </c>
      <c r="AB749" t="s">
        <v>44</v>
      </c>
      <c r="AE749" t="s">
        <v>95</v>
      </c>
      <c r="AM749" t="s">
        <v>214</v>
      </c>
      <c r="AO749">
        <v>5</v>
      </c>
      <c r="AP749">
        <v>5</v>
      </c>
      <c r="AR749">
        <v>16</v>
      </c>
      <c r="AS749" s="16" t="s">
        <v>3414</v>
      </c>
      <c r="AU749" t="s">
        <v>3415</v>
      </c>
      <c r="AV749">
        <v>9</v>
      </c>
      <c r="AW749" t="s">
        <v>101</v>
      </c>
      <c r="AX749" t="s">
        <v>3416</v>
      </c>
      <c r="AY749" t="s">
        <v>3417</v>
      </c>
      <c r="AZ749">
        <v>1</v>
      </c>
      <c r="BA749" t="s">
        <v>3417</v>
      </c>
      <c r="BB749">
        <v>1</v>
      </c>
      <c r="BC749">
        <v>1</v>
      </c>
      <c r="BD749">
        <v>1</v>
      </c>
      <c r="BE749">
        <v>1</v>
      </c>
    </row>
    <row r="750" spans="1:57" x14ac:dyDescent="0.25">
      <c r="A750">
        <v>748</v>
      </c>
      <c r="C750" s="32" t="s">
        <v>71</v>
      </c>
      <c r="D750" s="32" t="s">
        <v>72</v>
      </c>
      <c r="H750" s="17">
        <v>24</v>
      </c>
      <c r="I750">
        <v>7</v>
      </c>
      <c r="J750">
        <v>40</v>
      </c>
      <c r="K750">
        <v>10</v>
      </c>
      <c r="L750">
        <v>4</v>
      </c>
      <c r="M750" t="s">
        <v>25</v>
      </c>
      <c r="N750">
        <v>1</v>
      </c>
      <c r="S750">
        <v>1</v>
      </c>
      <c r="T750" t="s">
        <v>458</v>
      </c>
      <c r="V750" t="s">
        <v>120</v>
      </c>
      <c r="X750" t="s">
        <v>150</v>
      </c>
      <c r="Z750">
        <v>1</v>
      </c>
      <c r="AA750" t="s">
        <v>3418</v>
      </c>
      <c r="AB750" t="s">
        <v>44</v>
      </c>
      <c r="AE750" t="s">
        <v>95</v>
      </c>
      <c r="AM750" t="s">
        <v>133</v>
      </c>
      <c r="AO750">
        <v>6</v>
      </c>
      <c r="AQ750">
        <v>10</v>
      </c>
      <c r="AR750">
        <v>30</v>
      </c>
      <c r="AS750" t="s">
        <v>3419</v>
      </c>
      <c r="AT750" t="s">
        <v>136</v>
      </c>
      <c r="AV750">
        <v>8</v>
      </c>
      <c r="AW750" t="s">
        <v>3420</v>
      </c>
      <c r="AX750" t="s">
        <v>38</v>
      </c>
      <c r="AY750" t="s">
        <v>3421</v>
      </c>
      <c r="AZ750">
        <v>0</v>
      </c>
      <c r="BA750" t="s">
        <v>3421</v>
      </c>
      <c r="BB750">
        <v>0</v>
      </c>
      <c r="BC750">
        <v>0</v>
      </c>
      <c r="BD750">
        <v>0</v>
      </c>
      <c r="BE750">
        <v>0</v>
      </c>
    </row>
    <row r="751" spans="1:57" x14ac:dyDescent="0.25">
      <c r="A751">
        <v>749</v>
      </c>
      <c r="F751" s="32" t="s">
        <v>74</v>
      </c>
      <c r="H751" s="17">
        <v>44</v>
      </c>
      <c r="I751">
        <v>7</v>
      </c>
      <c r="J751">
        <v>60</v>
      </c>
      <c r="K751">
        <v>8</v>
      </c>
      <c r="L751">
        <v>35</v>
      </c>
      <c r="M751" t="s">
        <v>28</v>
      </c>
      <c r="N751">
        <v>0</v>
      </c>
      <c r="O751" t="s">
        <v>188</v>
      </c>
      <c r="Q751" t="s">
        <v>156</v>
      </c>
      <c r="S751">
        <v>1</v>
      </c>
      <c r="T751" t="s">
        <v>264</v>
      </c>
      <c r="V751" t="s">
        <v>141</v>
      </c>
      <c r="X751" t="s">
        <v>209</v>
      </c>
      <c r="Z751">
        <v>20</v>
      </c>
      <c r="AA751" t="s">
        <v>3422</v>
      </c>
      <c r="AB751" t="s">
        <v>44</v>
      </c>
      <c r="AH751" t="s">
        <v>98</v>
      </c>
      <c r="AM751" t="s">
        <v>123</v>
      </c>
      <c r="AO751">
        <v>3</v>
      </c>
      <c r="AP751">
        <v>1</v>
      </c>
      <c r="AR751">
        <v>100</v>
      </c>
      <c r="AS751" t="s">
        <v>3423</v>
      </c>
      <c r="AT751" t="s">
        <v>136</v>
      </c>
      <c r="AV751">
        <v>10</v>
      </c>
      <c r="AW751" t="s">
        <v>3424</v>
      </c>
      <c r="AX751" t="s">
        <v>3425</v>
      </c>
      <c r="AZ751">
        <v>0</v>
      </c>
      <c r="BB751">
        <v>0</v>
      </c>
      <c r="BC751">
        <v>0</v>
      </c>
      <c r="BD751">
        <v>0</v>
      </c>
      <c r="BE751">
        <v>0</v>
      </c>
    </row>
    <row r="752" spans="1:57" ht="409.5" x14ac:dyDescent="0.25">
      <c r="A752">
        <v>750</v>
      </c>
      <c r="F752" s="32" t="s">
        <v>74</v>
      </c>
      <c r="H752" s="17">
        <v>30</v>
      </c>
      <c r="I752">
        <v>8</v>
      </c>
      <c r="J752">
        <v>45</v>
      </c>
      <c r="K752">
        <v>12</v>
      </c>
      <c r="L752">
        <v>12</v>
      </c>
      <c r="M752" t="s">
        <v>34</v>
      </c>
      <c r="N752">
        <v>0</v>
      </c>
      <c r="O752" t="s">
        <v>117</v>
      </c>
      <c r="Q752" t="s">
        <v>160</v>
      </c>
      <c r="S752">
        <v>1</v>
      </c>
      <c r="T752" t="s">
        <v>737</v>
      </c>
      <c r="V752" t="s">
        <v>141</v>
      </c>
      <c r="X752" t="s">
        <v>162</v>
      </c>
      <c r="Z752">
        <v>5</v>
      </c>
      <c r="AA752" t="s">
        <v>3426</v>
      </c>
      <c r="AB752" t="s">
        <v>44</v>
      </c>
      <c r="AH752" t="s">
        <v>98</v>
      </c>
      <c r="AM752" t="s">
        <v>133</v>
      </c>
      <c r="AO752">
        <v>2</v>
      </c>
      <c r="AP752">
        <v>4</v>
      </c>
      <c r="AR752">
        <v>6</v>
      </c>
      <c r="AS752" s="16" t="s">
        <v>3427</v>
      </c>
      <c r="AT752" t="s">
        <v>243</v>
      </c>
      <c r="AV752">
        <v>8</v>
      </c>
      <c r="AW752" s="16" t="s">
        <v>3428</v>
      </c>
      <c r="AX752" t="s">
        <v>3429</v>
      </c>
      <c r="AY752" s="16" t="s">
        <v>3430</v>
      </c>
      <c r="AZ752">
        <v>1</v>
      </c>
      <c r="BA752" s="16" t="s">
        <v>3430</v>
      </c>
      <c r="BB752">
        <v>1</v>
      </c>
      <c r="BC752">
        <v>1</v>
      </c>
      <c r="BD752">
        <v>1</v>
      </c>
      <c r="BE752">
        <v>1</v>
      </c>
    </row>
    <row r="753" spans="1:57" x14ac:dyDescent="0.25">
      <c r="A753">
        <v>751</v>
      </c>
      <c r="C753" s="32" t="s">
        <v>71</v>
      </c>
      <c r="H753" s="17">
        <v>25</v>
      </c>
      <c r="I753">
        <v>7</v>
      </c>
      <c r="J753">
        <v>100</v>
      </c>
      <c r="K753">
        <v>7</v>
      </c>
      <c r="L753">
        <v>10</v>
      </c>
      <c r="M753" t="s">
        <v>31</v>
      </c>
      <c r="N753">
        <v>1</v>
      </c>
      <c r="S753">
        <v>1</v>
      </c>
      <c r="T753" t="s">
        <v>208</v>
      </c>
      <c r="V753" t="s">
        <v>141</v>
      </c>
      <c r="X753" t="s">
        <v>150</v>
      </c>
      <c r="Z753">
        <v>1</v>
      </c>
      <c r="AA753" t="s">
        <v>913</v>
      </c>
      <c r="AB753" t="s">
        <v>46</v>
      </c>
      <c r="AF753" t="s">
        <v>96</v>
      </c>
      <c r="AM753" t="s">
        <v>144</v>
      </c>
      <c r="AO753">
        <v>10</v>
      </c>
      <c r="AP753">
        <v>5</v>
      </c>
      <c r="AR753">
        <v>200</v>
      </c>
      <c r="AS753" t="s">
        <v>3431</v>
      </c>
      <c r="AT753" t="s">
        <v>126</v>
      </c>
      <c r="AV753">
        <v>9</v>
      </c>
      <c r="AW753" t="s">
        <v>3432</v>
      </c>
      <c r="AX753" t="s">
        <v>3433</v>
      </c>
      <c r="AZ753">
        <v>1</v>
      </c>
      <c r="BB753">
        <v>1</v>
      </c>
      <c r="BC753">
        <v>1</v>
      </c>
      <c r="BD753">
        <v>1</v>
      </c>
      <c r="BE753">
        <v>1</v>
      </c>
    </row>
    <row r="754" spans="1:57" x14ac:dyDescent="0.25">
      <c r="A754">
        <v>752</v>
      </c>
      <c r="B754" s="32" t="s">
        <v>70</v>
      </c>
      <c r="H754" s="17">
        <v>32</v>
      </c>
      <c r="I754">
        <v>6</v>
      </c>
      <c r="J754">
        <v>25</v>
      </c>
      <c r="K754">
        <v>14</v>
      </c>
      <c r="L754">
        <v>1</v>
      </c>
      <c r="M754" t="s">
        <v>24</v>
      </c>
      <c r="N754">
        <v>1</v>
      </c>
      <c r="S754">
        <v>1</v>
      </c>
      <c r="T754" t="s">
        <v>95</v>
      </c>
      <c r="V754" t="s">
        <v>141</v>
      </c>
      <c r="X754" t="s">
        <v>271</v>
      </c>
      <c r="Z754">
        <v>1</v>
      </c>
      <c r="AA754" t="s">
        <v>3434</v>
      </c>
      <c r="AB754" t="s">
        <v>47</v>
      </c>
      <c r="AE754" t="s">
        <v>95</v>
      </c>
      <c r="AM754" t="s">
        <v>144</v>
      </c>
      <c r="AO754">
        <v>6</v>
      </c>
      <c r="AP754">
        <v>5</v>
      </c>
      <c r="AR754">
        <v>40</v>
      </c>
      <c r="AS754" t="s">
        <v>3435</v>
      </c>
      <c r="AT754" t="s">
        <v>136</v>
      </c>
      <c r="AV754">
        <v>8</v>
      </c>
      <c r="AW754" t="s">
        <v>3436</v>
      </c>
      <c r="AX754" t="s">
        <v>3437</v>
      </c>
      <c r="AY754" t="s">
        <v>3438</v>
      </c>
      <c r="AZ754">
        <v>1</v>
      </c>
      <c r="BA754" t="s">
        <v>3438</v>
      </c>
      <c r="BB754">
        <v>1</v>
      </c>
      <c r="BC754">
        <v>1</v>
      </c>
      <c r="BD754">
        <v>1</v>
      </c>
      <c r="BE754">
        <v>1</v>
      </c>
    </row>
  </sheetData>
  <autoFilter ref="A1:BE75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25"/>
  <sheetViews>
    <sheetView tabSelected="1" topLeftCell="A4" workbookViewId="0">
      <selection activeCell="B18" sqref="B18:B25"/>
    </sheetView>
  </sheetViews>
  <sheetFormatPr defaultRowHeight="15" x14ac:dyDescent="0.25"/>
  <cols>
    <col min="1" max="1" width="20.5703125" bestFit="1" customWidth="1"/>
    <col min="2" max="2" width="23.7109375" bestFit="1" customWidth="1"/>
  </cols>
  <sheetData>
    <row r="2" spans="1:2" ht="3" customHeight="1" x14ac:dyDescent="0.25"/>
    <row r="3" spans="1:2" s="16" customFormat="1" ht="60" x14ac:dyDescent="0.25">
      <c r="A3" s="37" t="s">
        <v>21</v>
      </c>
      <c r="B3" s="16" t="s">
        <v>22</v>
      </c>
    </row>
    <row r="4" spans="1:2" x14ac:dyDescent="0.25">
      <c r="A4" t="s">
        <v>23</v>
      </c>
      <c r="B4" s="17">
        <v>73</v>
      </c>
    </row>
    <row r="5" spans="1:2" x14ac:dyDescent="0.25">
      <c r="A5" t="s">
        <v>30</v>
      </c>
      <c r="B5" s="17">
        <v>69</v>
      </c>
    </row>
    <row r="6" spans="1:2" x14ac:dyDescent="0.25">
      <c r="A6" t="s">
        <v>29</v>
      </c>
      <c r="B6" s="17">
        <v>68</v>
      </c>
    </row>
    <row r="7" spans="1:2" x14ac:dyDescent="0.25">
      <c r="A7" t="s">
        <v>25</v>
      </c>
      <c r="B7" s="17">
        <v>68</v>
      </c>
    </row>
    <row r="8" spans="1:2" x14ac:dyDescent="0.25">
      <c r="A8" t="s">
        <v>26</v>
      </c>
      <c r="B8" s="17">
        <v>68</v>
      </c>
    </row>
    <row r="9" spans="1:2" x14ac:dyDescent="0.25">
      <c r="A9" t="s">
        <v>34</v>
      </c>
      <c r="B9" s="17">
        <v>67</v>
      </c>
    </row>
    <row r="10" spans="1:2" x14ac:dyDescent="0.25">
      <c r="A10" t="s">
        <v>28</v>
      </c>
      <c r="B10" s="17">
        <v>62</v>
      </c>
    </row>
    <row r="11" spans="1:2" x14ac:dyDescent="0.25">
      <c r="A11" t="s">
        <v>31</v>
      </c>
      <c r="B11" s="17">
        <v>61</v>
      </c>
    </row>
    <row r="12" spans="1:2" x14ac:dyDescent="0.25">
      <c r="A12" t="s">
        <v>33</v>
      </c>
      <c r="B12" s="17">
        <v>58</v>
      </c>
    </row>
    <row r="13" spans="1:2" x14ac:dyDescent="0.25">
      <c r="A13" t="s">
        <v>32</v>
      </c>
      <c r="B13" s="17">
        <v>58</v>
      </c>
    </row>
    <row r="14" spans="1:2" x14ac:dyDescent="0.25">
      <c r="A14" t="s">
        <v>27</v>
      </c>
      <c r="B14" s="17">
        <v>57</v>
      </c>
    </row>
    <row r="15" spans="1:2" x14ac:dyDescent="0.25">
      <c r="A15" t="s">
        <v>24</v>
      </c>
      <c r="B15" s="17">
        <v>44</v>
      </c>
    </row>
    <row r="16" spans="1:2" ht="15.75" thickBot="1" x14ac:dyDescent="0.3"/>
    <row r="17" spans="1:2" x14ac:dyDescent="0.25">
      <c r="A17" s="18" t="s">
        <v>35</v>
      </c>
      <c r="B17" s="19" t="s">
        <v>36</v>
      </c>
    </row>
    <row r="18" spans="1:2" x14ac:dyDescent="0.25">
      <c r="A18" s="20" t="s">
        <v>37</v>
      </c>
      <c r="B18" s="30">
        <v>5</v>
      </c>
    </row>
    <row r="19" spans="1:2" ht="15.75" x14ac:dyDescent="0.25">
      <c r="A19" s="21" t="s">
        <v>3</v>
      </c>
      <c r="B19" s="30">
        <v>2</v>
      </c>
    </row>
    <row r="20" spans="1:2" ht="15.75" x14ac:dyDescent="0.25">
      <c r="A20" s="21" t="s">
        <v>4</v>
      </c>
      <c r="B20" s="30">
        <v>13</v>
      </c>
    </row>
    <row r="21" spans="1:2" ht="15.75" x14ac:dyDescent="0.25">
      <c r="A21" s="21" t="s">
        <v>38</v>
      </c>
      <c r="B21" s="30">
        <v>26</v>
      </c>
    </row>
    <row r="22" spans="1:2" ht="15.75" x14ac:dyDescent="0.25">
      <c r="A22" s="21" t="s">
        <v>6</v>
      </c>
      <c r="B22" s="30">
        <v>21</v>
      </c>
    </row>
    <row r="23" spans="1:2" ht="15.75" x14ac:dyDescent="0.25">
      <c r="A23" s="21" t="s">
        <v>39</v>
      </c>
      <c r="B23" s="30">
        <v>19</v>
      </c>
    </row>
    <row r="24" spans="1:2" ht="15.75" x14ac:dyDescent="0.25">
      <c r="A24" s="21" t="s">
        <v>40</v>
      </c>
      <c r="B24" s="30">
        <v>1</v>
      </c>
    </row>
    <row r="25" spans="1:2" ht="16.5" thickBot="1" x14ac:dyDescent="0.3">
      <c r="A25" s="22" t="s">
        <v>9</v>
      </c>
      <c r="B25" s="31">
        <v>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48"/>
  <sheetViews>
    <sheetView topLeftCell="A17" workbookViewId="0">
      <selection activeCell="A31" sqref="A31:XFD31"/>
    </sheetView>
  </sheetViews>
  <sheetFormatPr defaultRowHeight="15" x14ac:dyDescent="0.25"/>
  <cols>
    <col min="1" max="1" width="24.28515625" customWidth="1"/>
    <col min="2" max="2" width="18" customWidth="1"/>
    <col min="3" max="3" width="9.140625" customWidth="1"/>
  </cols>
  <sheetData>
    <row r="2" spans="1:5" s="1" customFormat="1" ht="15.75" x14ac:dyDescent="0.25">
      <c r="A2" s="42" t="s">
        <v>66</v>
      </c>
      <c r="B2" s="42"/>
    </row>
    <row r="3" spans="1:5" s="1" customFormat="1" ht="15.75" x14ac:dyDescent="0.25"/>
    <row r="4" spans="1:5" x14ac:dyDescent="0.25">
      <c r="A4" s="2" t="s">
        <v>0</v>
      </c>
      <c r="B4" s="3" t="s">
        <v>1</v>
      </c>
    </row>
    <row r="5" spans="1:5" x14ac:dyDescent="0.25">
      <c r="A5" s="38" t="s">
        <v>7</v>
      </c>
      <c r="B5" s="5">
        <v>291</v>
      </c>
    </row>
    <row r="6" spans="1:5" x14ac:dyDescent="0.25">
      <c r="A6" s="6" t="s">
        <v>5</v>
      </c>
      <c r="B6" s="5">
        <v>235</v>
      </c>
    </row>
    <row r="7" spans="1:5" x14ac:dyDescent="0.25">
      <c r="A7" s="6" t="s">
        <v>4</v>
      </c>
      <c r="B7" s="5">
        <v>157</v>
      </c>
    </row>
    <row r="8" spans="1:5" x14ac:dyDescent="0.25">
      <c r="A8" s="6" t="s">
        <v>6</v>
      </c>
      <c r="B8" s="5">
        <v>111</v>
      </c>
    </row>
    <row r="9" spans="1:5" x14ac:dyDescent="0.25">
      <c r="A9" s="4" t="s">
        <v>2</v>
      </c>
      <c r="B9" s="5">
        <v>23</v>
      </c>
    </row>
    <row r="10" spans="1:5" x14ac:dyDescent="0.25">
      <c r="A10" s="39" t="s">
        <v>3</v>
      </c>
      <c r="B10" s="5">
        <v>19</v>
      </c>
    </row>
    <row r="11" spans="1:5" x14ac:dyDescent="0.25">
      <c r="A11" s="6" t="s">
        <v>8</v>
      </c>
      <c r="B11" s="5">
        <v>15</v>
      </c>
    </row>
    <row r="12" spans="1:5" x14ac:dyDescent="0.25">
      <c r="A12" s="6" t="s">
        <v>9</v>
      </c>
      <c r="B12" s="5">
        <v>8</v>
      </c>
    </row>
    <row r="13" spans="1:5" x14ac:dyDescent="0.25">
      <c r="A13" s="7"/>
      <c r="B13" s="8"/>
    </row>
    <row r="14" spans="1:5" ht="18.75" x14ac:dyDescent="0.3">
      <c r="A14" s="43" t="s">
        <v>67</v>
      </c>
      <c r="B14" s="44"/>
    </row>
    <row r="16" spans="1:5" ht="33" customHeight="1" x14ac:dyDescent="0.25">
      <c r="A16" s="9" t="s">
        <v>10</v>
      </c>
      <c r="B16" s="10" t="s">
        <v>11</v>
      </c>
      <c r="C16" s="11"/>
      <c r="D16" s="12"/>
      <c r="E16" s="12"/>
    </row>
    <row r="17" spans="1:4" x14ac:dyDescent="0.25">
      <c r="A17" s="13" t="s">
        <v>12</v>
      </c>
      <c r="B17" s="14">
        <v>7</v>
      </c>
      <c r="C17" s="15"/>
    </row>
    <row r="18" spans="1:4" x14ac:dyDescent="0.25">
      <c r="A18" s="13" t="s">
        <v>13</v>
      </c>
      <c r="B18" s="5">
        <v>117</v>
      </c>
    </row>
    <row r="19" spans="1:4" x14ac:dyDescent="0.25">
      <c r="A19" s="13" t="s">
        <v>14</v>
      </c>
      <c r="B19" s="5">
        <v>8</v>
      </c>
    </row>
    <row r="20" spans="1:4" x14ac:dyDescent="0.25">
      <c r="A20" s="13" t="s">
        <v>15</v>
      </c>
      <c r="B20" s="5">
        <v>113</v>
      </c>
    </row>
    <row r="21" spans="1:4" x14ac:dyDescent="0.25">
      <c r="A21" s="13" t="s">
        <v>16</v>
      </c>
      <c r="B21" s="5">
        <v>18</v>
      </c>
    </row>
    <row r="22" spans="1:4" x14ac:dyDescent="0.25">
      <c r="A22" s="13" t="s">
        <v>17</v>
      </c>
      <c r="B22" s="5">
        <v>28</v>
      </c>
    </row>
    <row r="23" spans="1:4" x14ac:dyDescent="0.25">
      <c r="A23" s="13" t="s">
        <v>18</v>
      </c>
      <c r="B23" s="5">
        <f>SUM(B17:B22)</f>
        <v>291</v>
      </c>
    </row>
    <row r="25" spans="1:4" x14ac:dyDescent="0.25">
      <c r="A25" s="45" t="s">
        <v>68</v>
      </c>
      <c r="B25" s="45"/>
      <c r="C25" s="45"/>
      <c r="D25" s="45"/>
    </row>
    <row r="26" spans="1:4" x14ac:dyDescent="0.25">
      <c r="A26" s="29" t="s">
        <v>65</v>
      </c>
      <c r="B26" s="5">
        <v>98</v>
      </c>
    </row>
    <row r="27" spans="1:4" x14ac:dyDescent="0.25">
      <c r="A27" s="29" t="s">
        <v>19</v>
      </c>
      <c r="B27" s="5">
        <v>19</v>
      </c>
    </row>
    <row r="28" spans="1:4" x14ac:dyDescent="0.25">
      <c r="A28" s="29" t="s">
        <v>20</v>
      </c>
      <c r="B28" s="5">
        <f>B27+B26</f>
        <v>117</v>
      </c>
    </row>
    <row r="30" spans="1:4" ht="45" x14ac:dyDescent="0.25">
      <c r="A30" s="41" t="s">
        <v>3441</v>
      </c>
      <c r="B30" s="40"/>
      <c r="C30" s="40"/>
    </row>
    <row r="31" spans="1:4" ht="24" x14ac:dyDescent="0.25">
      <c r="A31" s="28" t="s">
        <v>78</v>
      </c>
    </row>
    <row r="32" spans="1:4" x14ac:dyDescent="0.25">
      <c r="A32">
        <v>120</v>
      </c>
    </row>
    <row r="33" spans="1:4" x14ac:dyDescent="0.25">
      <c r="A33">
        <v>0</v>
      </c>
      <c r="C33" t="s">
        <v>61</v>
      </c>
      <c r="D33">
        <f>MIN(A32:A148)</f>
        <v>0</v>
      </c>
    </row>
    <row r="34" spans="1:4" x14ac:dyDescent="0.25">
      <c r="A34">
        <v>0</v>
      </c>
      <c r="C34" t="s">
        <v>60</v>
      </c>
      <c r="D34">
        <f>MAX(A32:A148)</f>
        <v>300</v>
      </c>
    </row>
    <row r="35" spans="1:4" x14ac:dyDescent="0.25">
      <c r="A35">
        <v>150</v>
      </c>
      <c r="C35" t="s">
        <v>3442</v>
      </c>
      <c r="D35">
        <f>D34-D33</f>
        <v>300</v>
      </c>
    </row>
    <row r="36" spans="1:4" x14ac:dyDescent="0.25">
      <c r="A36">
        <v>50</v>
      </c>
      <c r="C36" t="s">
        <v>64</v>
      </c>
      <c r="D36">
        <f>AVERAGE(A32:A148)</f>
        <v>52.92307692307692</v>
      </c>
    </row>
    <row r="37" spans="1:4" x14ac:dyDescent="0.25">
      <c r="A37">
        <v>180</v>
      </c>
      <c r="C37" t="s">
        <v>3439</v>
      </c>
      <c r="D37">
        <f>MODE(A32:A148)</f>
        <v>0</v>
      </c>
    </row>
    <row r="38" spans="1:4" x14ac:dyDescent="0.25">
      <c r="A38">
        <v>90</v>
      </c>
      <c r="C38" t="s">
        <v>3440</v>
      </c>
      <c r="D38">
        <f>MEDIAN(A32:A148)</f>
        <v>35</v>
      </c>
    </row>
    <row r="39" spans="1:4" x14ac:dyDescent="0.25">
      <c r="A39">
        <v>120</v>
      </c>
      <c r="C39" t="s">
        <v>3443</v>
      </c>
      <c r="D39">
        <f>STDEV(A32:A148)</f>
        <v>57.206997679954995</v>
      </c>
    </row>
    <row r="40" spans="1:4" x14ac:dyDescent="0.25">
      <c r="A40">
        <v>150</v>
      </c>
    </row>
    <row r="41" spans="1:4" x14ac:dyDescent="0.25">
      <c r="A41">
        <v>200</v>
      </c>
    </row>
    <row r="42" spans="1:4" x14ac:dyDescent="0.25">
      <c r="A42">
        <v>0</v>
      </c>
    </row>
    <row r="43" spans="1:4" x14ac:dyDescent="0.25">
      <c r="A43">
        <v>30</v>
      </c>
    </row>
    <row r="44" spans="1:4" x14ac:dyDescent="0.25">
      <c r="A44">
        <v>120</v>
      </c>
    </row>
    <row r="45" spans="1:4" x14ac:dyDescent="0.25">
      <c r="A45">
        <v>60</v>
      </c>
    </row>
    <row r="46" spans="1:4" x14ac:dyDescent="0.25">
      <c r="A46">
        <v>0</v>
      </c>
    </row>
    <row r="47" spans="1:4" x14ac:dyDescent="0.25">
      <c r="A47">
        <v>160</v>
      </c>
    </row>
    <row r="48" spans="1:4" x14ac:dyDescent="0.25">
      <c r="A48">
        <v>5</v>
      </c>
    </row>
    <row r="49" spans="1:1" x14ac:dyDescent="0.25">
      <c r="A49">
        <v>30</v>
      </c>
    </row>
    <row r="50" spans="1:1" x14ac:dyDescent="0.25">
      <c r="A50">
        <v>45</v>
      </c>
    </row>
    <row r="51" spans="1:1" x14ac:dyDescent="0.25">
      <c r="A51">
        <v>1</v>
      </c>
    </row>
    <row r="52" spans="1:1" x14ac:dyDescent="0.25">
      <c r="A52">
        <v>60</v>
      </c>
    </row>
    <row r="53" spans="1:1" x14ac:dyDescent="0.25">
      <c r="A53">
        <v>40</v>
      </c>
    </row>
    <row r="54" spans="1:1" x14ac:dyDescent="0.25">
      <c r="A54">
        <v>0</v>
      </c>
    </row>
    <row r="55" spans="1:1" x14ac:dyDescent="0.25">
      <c r="A55">
        <v>60</v>
      </c>
    </row>
    <row r="56" spans="1:1" x14ac:dyDescent="0.25">
      <c r="A56">
        <v>0</v>
      </c>
    </row>
    <row r="57" spans="1:1" x14ac:dyDescent="0.25">
      <c r="A57">
        <v>0</v>
      </c>
    </row>
    <row r="58" spans="1:1" x14ac:dyDescent="0.25">
      <c r="A58">
        <v>0</v>
      </c>
    </row>
    <row r="59" spans="1:1" x14ac:dyDescent="0.25">
      <c r="A59">
        <v>120</v>
      </c>
    </row>
    <row r="60" spans="1:1" x14ac:dyDescent="0.25">
      <c r="A60">
        <v>50</v>
      </c>
    </row>
    <row r="61" spans="1:1" x14ac:dyDescent="0.25">
      <c r="A61">
        <v>20</v>
      </c>
    </row>
    <row r="62" spans="1:1" x14ac:dyDescent="0.25">
      <c r="A62">
        <v>75</v>
      </c>
    </row>
    <row r="63" spans="1:1" x14ac:dyDescent="0.25">
      <c r="A63">
        <v>5</v>
      </c>
    </row>
    <row r="64" spans="1:1" x14ac:dyDescent="0.25">
      <c r="A64">
        <v>60</v>
      </c>
    </row>
    <row r="65" spans="1:1" x14ac:dyDescent="0.25">
      <c r="A65">
        <v>90</v>
      </c>
    </row>
    <row r="66" spans="1:1" x14ac:dyDescent="0.25">
      <c r="A66">
        <v>15</v>
      </c>
    </row>
    <row r="67" spans="1:1" x14ac:dyDescent="0.25">
      <c r="A67">
        <v>0</v>
      </c>
    </row>
    <row r="68" spans="1:1" x14ac:dyDescent="0.25">
      <c r="A68">
        <v>0</v>
      </c>
    </row>
    <row r="69" spans="1:1" x14ac:dyDescent="0.25">
      <c r="A69">
        <v>2</v>
      </c>
    </row>
    <row r="70" spans="1:1" x14ac:dyDescent="0.25">
      <c r="A70">
        <v>110</v>
      </c>
    </row>
    <row r="71" spans="1:1" x14ac:dyDescent="0.25">
      <c r="A71">
        <v>0</v>
      </c>
    </row>
    <row r="72" spans="1:1" x14ac:dyDescent="0.25">
      <c r="A72">
        <v>30</v>
      </c>
    </row>
    <row r="73" spans="1:1" x14ac:dyDescent="0.25">
      <c r="A73">
        <v>15</v>
      </c>
    </row>
    <row r="74" spans="1:1" x14ac:dyDescent="0.25">
      <c r="A74">
        <v>0</v>
      </c>
    </row>
    <row r="75" spans="1:1" x14ac:dyDescent="0.25">
      <c r="A75">
        <v>13</v>
      </c>
    </row>
    <row r="76" spans="1:1" x14ac:dyDescent="0.25">
      <c r="A76">
        <v>2</v>
      </c>
    </row>
    <row r="77" spans="1:1" x14ac:dyDescent="0.25">
      <c r="A77">
        <v>90</v>
      </c>
    </row>
    <row r="78" spans="1:1" x14ac:dyDescent="0.25">
      <c r="A78">
        <v>0</v>
      </c>
    </row>
    <row r="79" spans="1:1" x14ac:dyDescent="0.25">
      <c r="A79">
        <v>30</v>
      </c>
    </row>
    <row r="80" spans="1:1" x14ac:dyDescent="0.25">
      <c r="A80">
        <v>60</v>
      </c>
    </row>
    <row r="81" spans="1:1" x14ac:dyDescent="0.25">
      <c r="A81">
        <v>30</v>
      </c>
    </row>
    <row r="82" spans="1:1" x14ac:dyDescent="0.25">
      <c r="A82">
        <v>100</v>
      </c>
    </row>
    <row r="83" spans="1:1" x14ac:dyDescent="0.25">
      <c r="A83">
        <v>2</v>
      </c>
    </row>
    <row r="84" spans="1:1" x14ac:dyDescent="0.25">
      <c r="A84">
        <v>80</v>
      </c>
    </row>
    <row r="85" spans="1:1" x14ac:dyDescent="0.25">
      <c r="A85">
        <v>0</v>
      </c>
    </row>
    <row r="86" spans="1:1" x14ac:dyDescent="0.25">
      <c r="A86">
        <v>40</v>
      </c>
    </row>
    <row r="87" spans="1:1" x14ac:dyDescent="0.25">
      <c r="A87">
        <v>35</v>
      </c>
    </row>
    <row r="88" spans="1:1" x14ac:dyDescent="0.25">
      <c r="A88">
        <v>140</v>
      </c>
    </row>
    <row r="89" spans="1:1" x14ac:dyDescent="0.25">
      <c r="A89">
        <v>3</v>
      </c>
    </row>
    <row r="90" spans="1:1" x14ac:dyDescent="0.25">
      <c r="A90">
        <v>90</v>
      </c>
    </row>
    <row r="91" spans="1:1" x14ac:dyDescent="0.25">
      <c r="A91">
        <v>40</v>
      </c>
    </row>
    <row r="92" spans="1:1" x14ac:dyDescent="0.25">
      <c r="A92">
        <v>1</v>
      </c>
    </row>
    <row r="93" spans="1:1" x14ac:dyDescent="0.25">
      <c r="A93">
        <v>75</v>
      </c>
    </row>
    <row r="94" spans="1:1" x14ac:dyDescent="0.25">
      <c r="A94">
        <v>0</v>
      </c>
    </row>
    <row r="95" spans="1:1" x14ac:dyDescent="0.25">
      <c r="A95">
        <v>30</v>
      </c>
    </row>
    <row r="96" spans="1:1" x14ac:dyDescent="0.25">
      <c r="A96">
        <v>120</v>
      </c>
    </row>
    <row r="97" spans="1:1" x14ac:dyDescent="0.25">
      <c r="A97">
        <v>90</v>
      </c>
    </row>
    <row r="98" spans="1:1" x14ac:dyDescent="0.25">
      <c r="A98">
        <v>30</v>
      </c>
    </row>
    <row r="99" spans="1:1" x14ac:dyDescent="0.25">
      <c r="A99">
        <v>0</v>
      </c>
    </row>
    <row r="100" spans="1:1" x14ac:dyDescent="0.25">
      <c r="A100">
        <v>30</v>
      </c>
    </row>
    <row r="101" spans="1:1" x14ac:dyDescent="0.25">
      <c r="A101">
        <v>0</v>
      </c>
    </row>
    <row r="102" spans="1:1" x14ac:dyDescent="0.25">
      <c r="A102">
        <v>60</v>
      </c>
    </row>
    <row r="103" spans="1:1" x14ac:dyDescent="0.25">
      <c r="A103">
        <v>0</v>
      </c>
    </row>
    <row r="104" spans="1:1" x14ac:dyDescent="0.25">
      <c r="A104">
        <v>35</v>
      </c>
    </row>
    <row r="105" spans="1:1" x14ac:dyDescent="0.25">
      <c r="A105">
        <v>50</v>
      </c>
    </row>
    <row r="106" spans="1:1" x14ac:dyDescent="0.25">
      <c r="A106">
        <v>60</v>
      </c>
    </row>
    <row r="107" spans="1:1" x14ac:dyDescent="0.25">
      <c r="A107">
        <v>0</v>
      </c>
    </row>
    <row r="108" spans="1:1" x14ac:dyDescent="0.25">
      <c r="A108">
        <v>15</v>
      </c>
    </row>
    <row r="109" spans="1:1" x14ac:dyDescent="0.25">
      <c r="A109">
        <v>10</v>
      </c>
    </row>
    <row r="110" spans="1:1" x14ac:dyDescent="0.25">
      <c r="A110">
        <v>10</v>
      </c>
    </row>
    <row r="111" spans="1:1" x14ac:dyDescent="0.25">
      <c r="A111">
        <v>60</v>
      </c>
    </row>
    <row r="112" spans="1:1" x14ac:dyDescent="0.25">
      <c r="A112">
        <v>80</v>
      </c>
    </row>
    <row r="113" spans="1:1" x14ac:dyDescent="0.25">
      <c r="A113">
        <v>60</v>
      </c>
    </row>
    <row r="114" spans="1:1" x14ac:dyDescent="0.25">
      <c r="A114">
        <v>15</v>
      </c>
    </row>
    <row r="115" spans="1:1" x14ac:dyDescent="0.25">
      <c r="A115">
        <v>90</v>
      </c>
    </row>
    <row r="116" spans="1:1" x14ac:dyDescent="0.25">
      <c r="A116">
        <v>20</v>
      </c>
    </row>
    <row r="117" spans="1:1" x14ac:dyDescent="0.25">
      <c r="A117">
        <v>60</v>
      </c>
    </row>
    <row r="118" spans="1:1" x14ac:dyDescent="0.25">
      <c r="A118">
        <v>0</v>
      </c>
    </row>
    <row r="119" spans="1:1" x14ac:dyDescent="0.25">
      <c r="A119">
        <v>60</v>
      </c>
    </row>
    <row r="120" spans="1:1" x14ac:dyDescent="0.25">
      <c r="A120">
        <v>120</v>
      </c>
    </row>
    <row r="121" spans="1:1" x14ac:dyDescent="0.25">
      <c r="A121">
        <v>30</v>
      </c>
    </row>
    <row r="122" spans="1:1" x14ac:dyDescent="0.25">
      <c r="A122">
        <v>120</v>
      </c>
    </row>
    <row r="123" spans="1:1" x14ac:dyDescent="0.25">
      <c r="A123">
        <v>20</v>
      </c>
    </row>
    <row r="124" spans="1:1" x14ac:dyDescent="0.25">
      <c r="A124">
        <v>60</v>
      </c>
    </row>
    <row r="125" spans="1:1" x14ac:dyDescent="0.25">
      <c r="A125">
        <v>40</v>
      </c>
    </row>
    <row r="126" spans="1:1" x14ac:dyDescent="0.25">
      <c r="A126">
        <v>30</v>
      </c>
    </row>
    <row r="127" spans="1:1" x14ac:dyDescent="0.25">
      <c r="A127">
        <v>90</v>
      </c>
    </row>
    <row r="128" spans="1:1" x14ac:dyDescent="0.25">
      <c r="A128">
        <v>5</v>
      </c>
    </row>
    <row r="129" spans="1:1" x14ac:dyDescent="0.25">
      <c r="A129">
        <v>3</v>
      </c>
    </row>
    <row r="130" spans="1:1" x14ac:dyDescent="0.25">
      <c r="A130">
        <v>60</v>
      </c>
    </row>
    <row r="131" spans="1:1" x14ac:dyDescent="0.25">
      <c r="A131">
        <v>30</v>
      </c>
    </row>
    <row r="132" spans="1:1" x14ac:dyDescent="0.25">
      <c r="A132">
        <v>120</v>
      </c>
    </row>
    <row r="133" spans="1:1" x14ac:dyDescent="0.25">
      <c r="A133">
        <v>120</v>
      </c>
    </row>
    <row r="134" spans="1:1" x14ac:dyDescent="0.25">
      <c r="A134">
        <v>40</v>
      </c>
    </row>
    <row r="135" spans="1:1" x14ac:dyDescent="0.25">
      <c r="A135">
        <v>50</v>
      </c>
    </row>
    <row r="136" spans="1:1" x14ac:dyDescent="0.25">
      <c r="A136">
        <v>60</v>
      </c>
    </row>
    <row r="137" spans="1:1" x14ac:dyDescent="0.25">
      <c r="A137">
        <v>150</v>
      </c>
    </row>
    <row r="138" spans="1:1" x14ac:dyDescent="0.25">
      <c r="A138">
        <v>0</v>
      </c>
    </row>
    <row r="139" spans="1:1" x14ac:dyDescent="0.25">
      <c r="A139">
        <v>30</v>
      </c>
    </row>
    <row r="140" spans="1:1" x14ac:dyDescent="0.25">
      <c r="A140">
        <v>30</v>
      </c>
    </row>
    <row r="141" spans="1:1" x14ac:dyDescent="0.25">
      <c r="A141">
        <v>0</v>
      </c>
    </row>
    <row r="142" spans="1:1" x14ac:dyDescent="0.25">
      <c r="A142">
        <v>10</v>
      </c>
    </row>
    <row r="143" spans="1:1" x14ac:dyDescent="0.25">
      <c r="A143">
        <v>240</v>
      </c>
    </row>
    <row r="144" spans="1:1" x14ac:dyDescent="0.25">
      <c r="A144">
        <v>30</v>
      </c>
    </row>
    <row r="145" spans="1:1" x14ac:dyDescent="0.25">
      <c r="A145">
        <v>300</v>
      </c>
    </row>
    <row r="146" spans="1:1" x14ac:dyDescent="0.25">
      <c r="A146">
        <v>220</v>
      </c>
    </row>
    <row r="147" spans="1:1" x14ac:dyDescent="0.25">
      <c r="A147">
        <v>60</v>
      </c>
    </row>
    <row r="148" spans="1:1" x14ac:dyDescent="0.25">
      <c r="A148">
        <v>45</v>
      </c>
    </row>
  </sheetData>
  <sortState ref="A5:B12">
    <sortCondition descending="1" ref="B5"/>
  </sortState>
  <mergeCells count="3">
    <mergeCell ref="A2:B2"/>
    <mergeCell ref="A14:B14"/>
    <mergeCell ref="A25:D2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C20"/>
  <sheetViews>
    <sheetView topLeftCell="A3" workbookViewId="0">
      <selection activeCell="K5" sqref="K5"/>
    </sheetView>
  </sheetViews>
  <sheetFormatPr defaultRowHeight="15" x14ac:dyDescent="0.25"/>
  <cols>
    <col min="1" max="1" width="20.140625" bestFit="1" customWidth="1"/>
    <col min="2" max="2" width="27.7109375" bestFit="1" customWidth="1"/>
    <col min="3" max="3" width="23.7109375" customWidth="1"/>
  </cols>
  <sheetData>
    <row r="3" spans="1:3" ht="30" x14ac:dyDescent="0.25">
      <c r="A3" s="35" t="s">
        <v>41</v>
      </c>
      <c r="B3" s="23" t="s">
        <v>42</v>
      </c>
    </row>
    <row r="4" spans="1:3" x14ac:dyDescent="0.25">
      <c r="A4" s="24" t="s">
        <v>46</v>
      </c>
      <c r="B4" s="25">
        <v>316</v>
      </c>
    </row>
    <row r="5" spans="1:3" x14ac:dyDescent="0.25">
      <c r="A5" s="24" t="s">
        <v>44</v>
      </c>
      <c r="B5" s="25">
        <v>283</v>
      </c>
    </row>
    <row r="6" spans="1:3" x14ac:dyDescent="0.25">
      <c r="A6" s="24" t="s">
        <v>48</v>
      </c>
      <c r="B6" s="25">
        <v>73</v>
      </c>
    </row>
    <row r="7" spans="1:3" x14ac:dyDescent="0.25">
      <c r="A7" s="24" t="s">
        <v>47</v>
      </c>
      <c r="B7" s="25">
        <v>45</v>
      </c>
    </row>
    <row r="8" spans="1:3" x14ac:dyDescent="0.25">
      <c r="A8" s="24" t="s">
        <v>45</v>
      </c>
      <c r="B8" s="25">
        <v>24</v>
      </c>
    </row>
    <row r="9" spans="1:3" x14ac:dyDescent="0.25">
      <c r="A9" s="24" t="s">
        <v>43</v>
      </c>
      <c r="B9" s="25">
        <v>12</v>
      </c>
    </row>
    <row r="10" spans="1:3" x14ac:dyDescent="0.25">
      <c r="A10" s="24" t="s">
        <v>49</v>
      </c>
      <c r="B10" s="25">
        <v>753</v>
      </c>
    </row>
    <row r="12" spans="1:3" ht="15.75" x14ac:dyDescent="0.25">
      <c r="A12" s="26" t="s">
        <v>50</v>
      </c>
      <c r="B12" s="27" t="s">
        <v>51</v>
      </c>
      <c r="C12" s="27" t="s">
        <v>52</v>
      </c>
    </row>
    <row r="13" spans="1:3" x14ac:dyDescent="0.25">
      <c r="A13" s="24" t="s">
        <v>53</v>
      </c>
      <c r="B13" s="5">
        <v>11</v>
      </c>
      <c r="C13" s="5">
        <v>9</v>
      </c>
    </row>
    <row r="14" spans="1:3" x14ac:dyDescent="0.25">
      <c r="A14" s="24" t="s">
        <v>3</v>
      </c>
      <c r="B14" s="5">
        <v>11</v>
      </c>
      <c r="C14" s="5">
        <v>8</v>
      </c>
    </row>
    <row r="15" spans="1:3" x14ac:dyDescent="0.25">
      <c r="A15" s="24" t="s">
        <v>54</v>
      </c>
      <c r="B15" s="5">
        <v>60</v>
      </c>
      <c r="C15" s="5">
        <v>65</v>
      </c>
    </row>
    <row r="16" spans="1:3" x14ac:dyDescent="0.25">
      <c r="A16" s="24" t="s">
        <v>55</v>
      </c>
      <c r="B16" s="5">
        <v>81</v>
      </c>
      <c r="C16" s="5">
        <v>97</v>
      </c>
    </row>
    <row r="17" spans="1:3" x14ac:dyDescent="0.25">
      <c r="A17" s="24" t="s">
        <v>6</v>
      </c>
      <c r="B17" s="5">
        <v>37</v>
      </c>
      <c r="C17" s="5">
        <v>51</v>
      </c>
    </row>
    <row r="18" spans="1:3" x14ac:dyDescent="0.25">
      <c r="A18" s="24" t="s">
        <v>56</v>
      </c>
      <c r="B18" s="5">
        <v>117</v>
      </c>
      <c r="C18" s="5">
        <v>113</v>
      </c>
    </row>
    <row r="19" spans="1:3" x14ac:dyDescent="0.25">
      <c r="A19" s="24" t="s">
        <v>8</v>
      </c>
      <c r="B19" s="5">
        <v>5</v>
      </c>
      <c r="C19" s="5">
        <v>4</v>
      </c>
    </row>
    <row r="20" spans="1:3" x14ac:dyDescent="0.25">
      <c r="A20" s="24" t="s">
        <v>9</v>
      </c>
      <c r="B20" s="5">
        <v>5</v>
      </c>
      <c r="C20" s="5">
        <v>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2" workbookViewId="0"/>
  </sheetViews>
  <sheetFormatPr defaultRowHeight="15" x14ac:dyDescent="0.25"/>
  <sheetData>
    <row r="1" spans="1:6" ht="96" x14ac:dyDescent="0.25">
      <c r="A1" s="28" t="s">
        <v>59</v>
      </c>
    </row>
    <row r="2" spans="1:6" x14ac:dyDescent="0.25">
      <c r="A2">
        <v>50</v>
      </c>
    </row>
    <row r="3" spans="1:6" x14ac:dyDescent="0.25">
      <c r="A3">
        <v>12</v>
      </c>
    </row>
    <row r="4" spans="1:6" x14ac:dyDescent="0.25">
      <c r="A4">
        <v>6</v>
      </c>
    </row>
    <row r="5" spans="1:6" x14ac:dyDescent="0.25">
      <c r="A5">
        <v>2</v>
      </c>
    </row>
    <row r="6" spans="1:6" x14ac:dyDescent="0.25">
      <c r="A6">
        <v>6</v>
      </c>
    </row>
    <row r="7" spans="1:6" x14ac:dyDescent="0.25">
      <c r="A7">
        <v>24</v>
      </c>
    </row>
    <row r="8" spans="1:6" x14ac:dyDescent="0.25">
      <c r="A8">
        <v>60</v>
      </c>
    </row>
    <row r="9" spans="1:6" x14ac:dyDescent="0.25">
      <c r="A9">
        <v>20</v>
      </c>
      <c r="E9" t="s">
        <v>60</v>
      </c>
      <c r="F9">
        <f>MAX(A:A)</f>
        <v>60</v>
      </c>
    </row>
    <row r="10" spans="1:6" x14ac:dyDescent="0.25">
      <c r="A10">
        <v>40</v>
      </c>
      <c r="E10" t="s">
        <v>61</v>
      </c>
      <c r="F10">
        <f>MIN(A:A)</f>
        <v>2</v>
      </c>
    </row>
    <row r="11" spans="1:6" x14ac:dyDescent="0.25">
      <c r="A11">
        <v>2</v>
      </c>
      <c r="E11" t="s">
        <v>62</v>
      </c>
      <c r="F11">
        <f>MEDIAN(A:A)</f>
        <v>8</v>
      </c>
    </row>
    <row r="12" spans="1:6" x14ac:dyDescent="0.25">
      <c r="A12">
        <v>10</v>
      </c>
      <c r="E12" t="s">
        <v>63</v>
      </c>
      <c r="F12">
        <f>STDEV(A:A)</f>
        <v>16.132546543277492</v>
      </c>
    </row>
    <row r="13" spans="1:6" x14ac:dyDescent="0.25">
      <c r="A13">
        <v>2</v>
      </c>
      <c r="E13" t="s">
        <v>64</v>
      </c>
      <c r="F13">
        <f>AVERAGE(A2:A25)</f>
        <v>15.541666666666666</v>
      </c>
    </row>
    <row r="14" spans="1:6" x14ac:dyDescent="0.25">
      <c r="A14">
        <v>30</v>
      </c>
      <c r="E14" t="s">
        <v>3439</v>
      </c>
      <c r="F14">
        <f>MODE(A2:A25)</f>
        <v>2</v>
      </c>
    </row>
    <row r="15" spans="1:6" x14ac:dyDescent="0.25">
      <c r="A15">
        <v>4</v>
      </c>
    </row>
    <row r="16" spans="1:6" x14ac:dyDescent="0.25">
      <c r="A16">
        <v>5</v>
      </c>
    </row>
    <row r="17" spans="1:1" x14ac:dyDescent="0.25">
      <c r="A17">
        <v>2</v>
      </c>
    </row>
    <row r="18" spans="1:1" x14ac:dyDescent="0.25">
      <c r="A18">
        <v>25</v>
      </c>
    </row>
    <row r="19" spans="1:1" x14ac:dyDescent="0.25">
      <c r="A19">
        <v>3</v>
      </c>
    </row>
    <row r="20" spans="1:1" x14ac:dyDescent="0.25">
      <c r="A20">
        <v>20</v>
      </c>
    </row>
    <row r="21" spans="1:1" x14ac:dyDescent="0.25">
      <c r="A21">
        <v>25</v>
      </c>
    </row>
    <row r="22" spans="1:1" x14ac:dyDescent="0.25">
      <c r="A22">
        <v>5</v>
      </c>
    </row>
    <row r="23" spans="1:1" x14ac:dyDescent="0.25">
      <c r="A23">
        <v>10</v>
      </c>
    </row>
    <row r="24" spans="1:1" x14ac:dyDescent="0.25">
      <c r="A24">
        <v>5</v>
      </c>
    </row>
    <row r="25" spans="1:1" x14ac:dyDescent="0.25">
      <c r="A25">
        <v>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3"/>
  <sheetViews>
    <sheetView workbookViewId="0">
      <selection activeCell="P14" sqref="P14"/>
    </sheetView>
  </sheetViews>
  <sheetFormatPr defaultRowHeight="15" x14ac:dyDescent="0.25"/>
  <sheetData>
    <row r="1" spans="1:5" ht="96" x14ac:dyDescent="0.25">
      <c r="A1" s="28" t="s">
        <v>59</v>
      </c>
    </row>
    <row r="2" spans="1:5" x14ac:dyDescent="0.25">
      <c r="A2">
        <v>45</v>
      </c>
      <c r="B2" s="17"/>
    </row>
    <row r="3" spans="1:5" x14ac:dyDescent="0.25">
      <c r="A3">
        <v>15</v>
      </c>
      <c r="B3" s="36"/>
    </row>
    <row r="4" spans="1:5" x14ac:dyDescent="0.25">
      <c r="A4">
        <v>2</v>
      </c>
      <c r="B4" s="17"/>
    </row>
    <row r="5" spans="1:5" x14ac:dyDescent="0.25">
      <c r="A5">
        <v>12</v>
      </c>
      <c r="B5" s="17"/>
    </row>
    <row r="6" spans="1:5" x14ac:dyDescent="0.25">
      <c r="A6">
        <v>3</v>
      </c>
      <c r="B6" s="17"/>
    </row>
    <row r="7" spans="1:5" x14ac:dyDescent="0.25">
      <c r="A7">
        <v>20</v>
      </c>
      <c r="B7" s="17"/>
    </row>
    <row r="8" spans="1:5" x14ac:dyDescent="0.25">
      <c r="A8">
        <v>4</v>
      </c>
      <c r="B8" s="17"/>
    </row>
    <row r="9" spans="1:5" x14ac:dyDescent="0.25">
      <c r="A9">
        <v>20</v>
      </c>
      <c r="B9" s="17"/>
      <c r="D9" t="s">
        <v>60</v>
      </c>
      <c r="E9">
        <f>MAX(A:A)</f>
        <v>120</v>
      </c>
    </row>
    <row r="10" spans="1:5" x14ac:dyDescent="0.25">
      <c r="A10">
        <v>3</v>
      </c>
      <c r="B10" s="17"/>
      <c r="D10" t="s">
        <v>61</v>
      </c>
      <c r="E10">
        <f>MIN(A:A)</f>
        <v>0</v>
      </c>
    </row>
    <row r="11" spans="1:5" x14ac:dyDescent="0.25">
      <c r="A11">
        <v>1</v>
      </c>
      <c r="B11" s="17"/>
      <c r="D11" t="s">
        <v>3440</v>
      </c>
      <c r="E11">
        <f>MEDIAN(A:A)</f>
        <v>6.5</v>
      </c>
    </row>
    <row r="12" spans="1:5" x14ac:dyDescent="0.25">
      <c r="A12">
        <v>6</v>
      </c>
      <c r="B12" s="17"/>
      <c r="D12" t="s">
        <v>63</v>
      </c>
      <c r="E12">
        <f>STDEV(A:A)</f>
        <v>17.636466866394795</v>
      </c>
    </row>
    <row r="13" spans="1:5" x14ac:dyDescent="0.25">
      <c r="A13">
        <v>10</v>
      </c>
      <c r="B13" s="17"/>
      <c r="D13" t="s">
        <v>64</v>
      </c>
      <c r="E13">
        <f>AVERAGE(A2:A283)</f>
        <v>12.322695035460994</v>
      </c>
    </row>
    <row r="14" spans="1:5" x14ac:dyDescent="0.25">
      <c r="A14">
        <v>4</v>
      </c>
      <c r="D14" t="s">
        <v>3439</v>
      </c>
      <c r="E14">
        <f>MODE(A2:A283)</f>
        <v>10</v>
      </c>
    </row>
    <row r="15" spans="1:5" x14ac:dyDescent="0.25">
      <c r="A15">
        <v>10</v>
      </c>
    </row>
    <row r="16" spans="1:5" x14ac:dyDescent="0.25">
      <c r="A16">
        <v>30</v>
      </c>
    </row>
    <row r="17" spans="1:1" x14ac:dyDescent="0.25">
      <c r="A17">
        <v>10</v>
      </c>
    </row>
    <row r="18" spans="1:1" x14ac:dyDescent="0.25">
      <c r="A18">
        <v>2</v>
      </c>
    </row>
    <row r="19" spans="1:1" x14ac:dyDescent="0.25">
      <c r="A19">
        <v>5</v>
      </c>
    </row>
    <row r="20" spans="1:1" x14ac:dyDescent="0.25">
      <c r="A20">
        <v>104</v>
      </c>
    </row>
    <row r="21" spans="1:1" x14ac:dyDescent="0.25">
      <c r="A21">
        <v>12</v>
      </c>
    </row>
    <row r="22" spans="1:1" x14ac:dyDescent="0.25">
      <c r="A22">
        <v>5</v>
      </c>
    </row>
    <row r="23" spans="1:1" x14ac:dyDescent="0.25">
      <c r="A23">
        <v>5</v>
      </c>
    </row>
    <row r="24" spans="1:1" x14ac:dyDescent="0.25">
      <c r="A24">
        <v>5</v>
      </c>
    </row>
    <row r="25" spans="1:1" x14ac:dyDescent="0.25">
      <c r="A25">
        <v>6</v>
      </c>
    </row>
    <row r="26" spans="1:1" x14ac:dyDescent="0.25">
      <c r="A26">
        <v>6</v>
      </c>
    </row>
    <row r="27" spans="1:1" x14ac:dyDescent="0.25">
      <c r="A27">
        <v>4</v>
      </c>
    </row>
    <row r="28" spans="1:1" x14ac:dyDescent="0.25">
      <c r="A28">
        <v>15</v>
      </c>
    </row>
    <row r="29" spans="1:1" x14ac:dyDescent="0.25">
      <c r="A29">
        <v>15</v>
      </c>
    </row>
    <row r="30" spans="1:1" x14ac:dyDescent="0.25">
      <c r="A30">
        <v>13</v>
      </c>
    </row>
    <row r="31" spans="1:1" x14ac:dyDescent="0.25">
      <c r="A31">
        <v>6</v>
      </c>
    </row>
    <row r="32" spans="1:1" x14ac:dyDescent="0.25">
      <c r="A32">
        <v>15</v>
      </c>
    </row>
    <row r="33" spans="1:1" x14ac:dyDescent="0.25">
      <c r="A33">
        <v>24</v>
      </c>
    </row>
    <row r="34" spans="1:1" x14ac:dyDescent="0.25">
      <c r="A34">
        <v>3</v>
      </c>
    </row>
    <row r="35" spans="1:1" x14ac:dyDescent="0.25">
      <c r="A35">
        <v>25</v>
      </c>
    </row>
    <row r="36" spans="1:1" x14ac:dyDescent="0.25">
      <c r="A36">
        <v>10</v>
      </c>
    </row>
    <row r="37" spans="1:1" x14ac:dyDescent="0.25">
      <c r="A37">
        <v>12</v>
      </c>
    </row>
    <row r="38" spans="1:1" x14ac:dyDescent="0.25">
      <c r="A38">
        <v>20</v>
      </c>
    </row>
    <row r="39" spans="1:1" x14ac:dyDescent="0.25">
      <c r="A39">
        <v>20</v>
      </c>
    </row>
    <row r="40" spans="1:1" x14ac:dyDescent="0.25">
      <c r="A40">
        <v>24</v>
      </c>
    </row>
    <row r="41" spans="1:1" x14ac:dyDescent="0.25">
      <c r="A41">
        <v>10</v>
      </c>
    </row>
    <row r="42" spans="1:1" x14ac:dyDescent="0.25">
      <c r="A42">
        <v>20</v>
      </c>
    </row>
    <row r="43" spans="1:1" x14ac:dyDescent="0.25">
      <c r="A43">
        <v>3</v>
      </c>
    </row>
    <row r="44" spans="1:1" x14ac:dyDescent="0.25">
      <c r="A44">
        <v>10</v>
      </c>
    </row>
    <row r="45" spans="1:1" x14ac:dyDescent="0.25">
      <c r="A45">
        <v>12</v>
      </c>
    </row>
    <row r="46" spans="1:1" x14ac:dyDescent="0.25">
      <c r="A46">
        <v>15</v>
      </c>
    </row>
    <row r="47" spans="1:1" x14ac:dyDescent="0.25">
      <c r="A47">
        <v>10</v>
      </c>
    </row>
    <row r="48" spans="1:1" x14ac:dyDescent="0.25">
      <c r="A48">
        <v>1</v>
      </c>
    </row>
    <row r="49" spans="1:1" x14ac:dyDescent="0.25">
      <c r="A49">
        <v>4</v>
      </c>
    </row>
    <row r="50" spans="1:1" x14ac:dyDescent="0.25">
      <c r="A50">
        <v>5</v>
      </c>
    </row>
    <row r="51" spans="1:1" x14ac:dyDescent="0.25">
      <c r="A51">
        <v>15</v>
      </c>
    </row>
    <row r="52" spans="1:1" x14ac:dyDescent="0.25">
      <c r="A52">
        <v>6</v>
      </c>
    </row>
    <row r="53" spans="1:1" x14ac:dyDescent="0.25">
      <c r="A53">
        <v>10</v>
      </c>
    </row>
    <row r="54" spans="1:1" x14ac:dyDescent="0.25">
      <c r="A54">
        <v>3</v>
      </c>
    </row>
    <row r="55" spans="1:1" x14ac:dyDescent="0.25">
      <c r="A55">
        <v>5</v>
      </c>
    </row>
    <row r="56" spans="1:1" x14ac:dyDescent="0.25">
      <c r="A56">
        <v>8</v>
      </c>
    </row>
    <row r="57" spans="1:1" x14ac:dyDescent="0.25">
      <c r="A57">
        <v>2</v>
      </c>
    </row>
    <row r="58" spans="1:1" x14ac:dyDescent="0.25">
      <c r="A58">
        <v>2</v>
      </c>
    </row>
    <row r="59" spans="1:1" x14ac:dyDescent="0.25">
      <c r="A59">
        <v>120</v>
      </c>
    </row>
    <row r="60" spans="1:1" x14ac:dyDescent="0.25">
      <c r="A60">
        <v>4</v>
      </c>
    </row>
    <row r="61" spans="1:1" x14ac:dyDescent="0.25">
      <c r="A61">
        <v>15</v>
      </c>
    </row>
    <row r="62" spans="1:1" x14ac:dyDescent="0.25">
      <c r="A62">
        <v>12</v>
      </c>
    </row>
    <row r="63" spans="1:1" x14ac:dyDescent="0.25">
      <c r="A63">
        <v>5</v>
      </c>
    </row>
    <row r="64" spans="1:1" x14ac:dyDescent="0.25">
      <c r="A64">
        <v>4</v>
      </c>
    </row>
    <row r="65" spans="1:1" x14ac:dyDescent="0.25">
      <c r="A65">
        <v>2</v>
      </c>
    </row>
    <row r="66" spans="1:1" x14ac:dyDescent="0.25">
      <c r="A66">
        <v>30</v>
      </c>
    </row>
    <row r="67" spans="1:1" x14ac:dyDescent="0.25">
      <c r="A67">
        <v>20</v>
      </c>
    </row>
    <row r="68" spans="1:1" x14ac:dyDescent="0.25">
      <c r="A68">
        <v>10</v>
      </c>
    </row>
    <row r="69" spans="1:1" x14ac:dyDescent="0.25">
      <c r="A69">
        <v>4</v>
      </c>
    </row>
    <row r="70" spans="1:1" x14ac:dyDescent="0.25">
      <c r="A70">
        <v>15</v>
      </c>
    </row>
    <row r="71" spans="1:1" x14ac:dyDescent="0.25">
      <c r="A71">
        <v>1</v>
      </c>
    </row>
    <row r="72" spans="1:1" x14ac:dyDescent="0.25">
      <c r="A72">
        <v>20</v>
      </c>
    </row>
    <row r="73" spans="1:1" x14ac:dyDescent="0.25">
      <c r="A73">
        <v>12</v>
      </c>
    </row>
    <row r="74" spans="1:1" x14ac:dyDescent="0.25">
      <c r="A74">
        <v>5</v>
      </c>
    </row>
    <row r="75" spans="1:1" x14ac:dyDescent="0.25">
      <c r="A75">
        <v>6</v>
      </c>
    </row>
    <row r="76" spans="1:1" x14ac:dyDescent="0.25">
      <c r="A76">
        <v>5</v>
      </c>
    </row>
    <row r="77" spans="1:1" x14ac:dyDescent="0.25">
      <c r="A77">
        <v>12</v>
      </c>
    </row>
    <row r="78" spans="1:1" x14ac:dyDescent="0.25">
      <c r="A78">
        <v>2</v>
      </c>
    </row>
    <row r="79" spans="1:1" x14ac:dyDescent="0.25">
      <c r="A79">
        <v>4</v>
      </c>
    </row>
    <row r="80" spans="1:1" x14ac:dyDescent="0.25">
      <c r="A80">
        <v>5</v>
      </c>
    </row>
    <row r="81" spans="1:1" x14ac:dyDescent="0.25">
      <c r="A81">
        <v>5</v>
      </c>
    </row>
    <row r="82" spans="1:1" x14ac:dyDescent="0.25">
      <c r="A82">
        <v>15</v>
      </c>
    </row>
    <row r="83" spans="1:1" x14ac:dyDescent="0.25">
      <c r="A83">
        <v>8</v>
      </c>
    </row>
    <row r="84" spans="1:1" x14ac:dyDescent="0.25">
      <c r="A84">
        <v>15</v>
      </c>
    </row>
    <row r="85" spans="1:1" x14ac:dyDescent="0.25">
      <c r="A85">
        <v>5</v>
      </c>
    </row>
    <row r="86" spans="1:1" x14ac:dyDescent="0.25">
      <c r="A86">
        <v>10</v>
      </c>
    </row>
    <row r="87" spans="1:1" x14ac:dyDescent="0.25">
      <c r="A87">
        <v>5</v>
      </c>
    </row>
    <row r="88" spans="1:1" x14ac:dyDescent="0.25">
      <c r="A88">
        <v>6</v>
      </c>
    </row>
    <row r="89" spans="1:1" x14ac:dyDescent="0.25">
      <c r="A89">
        <v>20</v>
      </c>
    </row>
    <row r="90" spans="1:1" x14ac:dyDescent="0.25">
      <c r="A90">
        <v>10</v>
      </c>
    </row>
    <row r="91" spans="1:1" x14ac:dyDescent="0.25">
      <c r="A91">
        <v>26</v>
      </c>
    </row>
    <row r="92" spans="1:1" x14ac:dyDescent="0.25">
      <c r="A92">
        <v>10</v>
      </c>
    </row>
    <row r="93" spans="1:1" x14ac:dyDescent="0.25">
      <c r="A93">
        <v>2</v>
      </c>
    </row>
    <row r="94" spans="1:1" x14ac:dyDescent="0.25">
      <c r="A94">
        <v>6</v>
      </c>
    </row>
    <row r="95" spans="1:1" x14ac:dyDescent="0.25">
      <c r="A95">
        <v>3</v>
      </c>
    </row>
    <row r="96" spans="1:1" x14ac:dyDescent="0.25">
      <c r="A96">
        <v>6</v>
      </c>
    </row>
    <row r="97" spans="1:1" x14ac:dyDescent="0.25">
      <c r="A97">
        <v>5</v>
      </c>
    </row>
    <row r="98" spans="1:1" x14ac:dyDescent="0.25">
      <c r="A98">
        <v>10</v>
      </c>
    </row>
    <row r="99" spans="1:1" x14ac:dyDescent="0.25">
      <c r="A99">
        <v>2</v>
      </c>
    </row>
    <row r="100" spans="1:1" x14ac:dyDescent="0.25">
      <c r="A100">
        <v>5</v>
      </c>
    </row>
    <row r="101" spans="1:1" x14ac:dyDescent="0.25">
      <c r="A101">
        <v>10</v>
      </c>
    </row>
    <row r="102" spans="1:1" x14ac:dyDescent="0.25">
      <c r="A102">
        <v>10</v>
      </c>
    </row>
    <row r="103" spans="1:1" x14ac:dyDescent="0.25">
      <c r="A103">
        <v>1</v>
      </c>
    </row>
    <row r="104" spans="1:1" x14ac:dyDescent="0.25">
      <c r="A104">
        <v>4</v>
      </c>
    </row>
    <row r="105" spans="1:1" x14ac:dyDescent="0.25">
      <c r="A105">
        <v>4</v>
      </c>
    </row>
    <row r="106" spans="1:1" x14ac:dyDescent="0.25">
      <c r="A106">
        <v>5</v>
      </c>
    </row>
    <row r="107" spans="1:1" x14ac:dyDescent="0.25">
      <c r="A107">
        <v>2</v>
      </c>
    </row>
    <row r="108" spans="1:1" x14ac:dyDescent="0.25">
      <c r="A108">
        <v>2</v>
      </c>
    </row>
    <row r="109" spans="1:1" x14ac:dyDescent="0.25">
      <c r="A109">
        <v>10</v>
      </c>
    </row>
    <row r="110" spans="1:1" x14ac:dyDescent="0.25">
      <c r="A110">
        <v>2</v>
      </c>
    </row>
    <row r="111" spans="1:1" x14ac:dyDescent="0.25">
      <c r="A111">
        <v>20</v>
      </c>
    </row>
    <row r="112" spans="1:1" x14ac:dyDescent="0.25">
      <c r="A112">
        <v>20</v>
      </c>
    </row>
    <row r="113" spans="1:1" x14ac:dyDescent="0.25">
      <c r="A113">
        <v>20</v>
      </c>
    </row>
    <row r="114" spans="1:1" x14ac:dyDescent="0.25">
      <c r="A114">
        <v>15</v>
      </c>
    </row>
    <row r="115" spans="1:1" x14ac:dyDescent="0.25">
      <c r="A115">
        <v>2</v>
      </c>
    </row>
    <row r="116" spans="1:1" x14ac:dyDescent="0.25">
      <c r="A116">
        <v>30</v>
      </c>
    </row>
    <row r="117" spans="1:1" x14ac:dyDescent="0.25">
      <c r="A117">
        <v>1</v>
      </c>
    </row>
    <row r="118" spans="1:1" x14ac:dyDescent="0.25">
      <c r="A118">
        <v>5</v>
      </c>
    </row>
    <row r="119" spans="1:1" x14ac:dyDescent="0.25">
      <c r="A119">
        <v>2</v>
      </c>
    </row>
    <row r="120" spans="1:1" x14ac:dyDescent="0.25">
      <c r="A120">
        <v>0</v>
      </c>
    </row>
    <row r="121" spans="1:1" x14ac:dyDescent="0.25">
      <c r="A121">
        <v>5</v>
      </c>
    </row>
    <row r="122" spans="1:1" x14ac:dyDescent="0.25">
      <c r="A122">
        <v>4</v>
      </c>
    </row>
    <row r="123" spans="1:1" x14ac:dyDescent="0.25">
      <c r="A123">
        <v>10</v>
      </c>
    </row>
    <row r="124" spans="1:1" x14ac:dyDescent="0.25">
      <c r="A124">
        <v>3</v>
      </c>
    </row>
    <row r="125" spans="1:1" x14ac:dyDescent="0.25">
      <c r="A125">
        <v>56</v>
      </c>
    </row>
    <row r="126" spans="1:1" x14ac:dyDescent="0.25">
      <c r="A126">
        <v>15</v>
      </c>
    </row>
    <row r="127" spans="1:1" x14ac:dyDescent="0.25">
      <c r="A127">
        <v>1</v>
      </c>
    </row>
    <row r="128" spans="1:1" x14ac:dyDescent="0.25">
      <c r="A128">
        <v>2</v>
      </c>
    </row>
    <row r="129" spans="1:1" x14ac:dyDescent="0.25">
      <c r="A129">
        <v>5</v>
      </c>
    </row>
    <row r="130" spans="1:1" x14ac:dyDescent="0.25">
      <c r="A130">
        <v>7</v>
      </c>
    </row>
    <row r="131" spans="1:1" x14ac:dyDescent="0.25">
      <c r="A131">
        <v>12</v>
      </c>
    </row>
    <row r="132" spans="1:1" x14ac:dyDescent="0.25">
      <c r="A132">
        <v>3</v>
      </c>
    </row>
    <row r="133" spans="1:1" x14ac:dyDescent="0.25">
      <c r="A133">
        <v>10</v>
      </c>
    </row>
    <row r="134" spans="1:1" x14ac:dyDescent="0.25">
      <c r="A134">
        <v>8</v>
      </c>
    </row>
    <row r="135" spans="1:1" x14ac:dyDescent="0.25">
      <c r="A135">
        <v>30</v>
      </c>
    </row>
    <row r="136" spans="1:1" x14ac:dyDescent="0.25">
      <c r="A136">
        <v>5</v>
      </c>
    </row>
    <row r="137" spans="1:1" x14ac:dyDescent="0.25">
      <c r="A137">
        <v>25</v>
      </c>
    </row>
    <row r="138" spans="1:1" x14ac:dyDescent="0.25">
      <c r="A138">
        <v>15</v>
      </c>
    </row>
    <row r="139" spans="1:1" x14ac:dyDescent="0.25">
      <c r="A139">
        <v>3</v>
      </c>
    </row>
    <row r="140" spans="1:1" x14ac:dyDescent="0.25">
      <c r="A140">
        <v>2</v>
      </c>
    </row>
    <row r="141" spans="1:1" x14ac:dyDescent="0.25">
      <c r="A141">
        <v>3</v>
      </c>
    </row>
    <row r="142" spans="1:1" x14ac:dyDescent="0.25">
      <c r="A142">
        <v>12</v>
      </c>
    </row>
    <row r="143" spans="1:1" x14ac:dyDescent="0.25">
      <c r="A143">
        <v>3</v>
      </c>
    </row>
    <row r="144" spans="1:1" x14ac:dyDescent="0.25">
      <c r="A144">
        <v>2</v>
      </c>
    </row>
    <row r="145" spans="1:1" x14ac:dyDescent="0.25">
      <c r="A145">
        <v>4</v>
      </c>
    </row>
    <row r="146" spans="1:1" x14ac:dyDescent="0.25">
      <c r="A146">
        <v>4</v>
      </c>
    </row>
    <row r="147" spans="1:1" x14ac:dyDescent="0.25">
      <c r="A147">
        <v>7</v>
      </c>
    </row>
    <row r="148" spans="1:1" x14ac:dyDescent="0.25">
      <c r="A148">
        <v>0</v>
      </c>
    </row>
    <row r="149" spans="1:1" x14ac:dyDescent="0.25">
      <c r="A149">
        <v>6</v>
      </c>
    </row>
    <row r="150" spans="1:1" x14ac:dyDescent="0.25">
      <c r="A150">
        <v>2</v>
      </c>
    </row>
    <row r="151" spans="1:1" x14ac:dyDescent="0.25">
      <c r="A151">
        <v>2</v>
      </c>
    </row>
    <row r="152" spans="1:1" x14ac:dyDescent="0.25">
      <c r="A152">
        <v>14</v>
      </c>
    </row>
    <row r="153" spans="1:1" x14ac:dyDescent="0.25">
      <c r="A153">
        <v>2</v>
      </c>
    </row>
    <row r="154" spans="1:1" x14ac:dyDescent="0.25">
      <c r="A154">
        <v>5</v>
      </c>
    </row>
    <row r="155" spans="1:1" x14ac:dyDescent="0.25">
      <c r="A155">
        <v>10</v>
      </c>
    </row>
    <row r="156" spans="1:1" x14ac:dyDescent="0.25">
      <c r="A156">
        <v>12</v>
      </c>
    </row>
    <row r="157" spans="1:1" x14ac:dyDescent="0.25">
      <c r="A157">
        <v>6</v>
      </c>
    </row>
    <row r="158" spans="1:1" x14ac:dyDescent="0.25">
      <c r="A158">
        <v>2</v>
      </c>
    </row>
    <row r="159" spans="1:1" x14ac:dyDescent="0.25">
      <c r="A159">
        <v>10</v>
      </c>
    </row>
    <row r="160" spans="1:1" x14ac:dyDescent="0.25">
      <c r="A160">
        <v>30</v>
      </c>
    </row>
    <row r="161" spans="1:1" x14ac:dyDescent="0.25">
      <c r="A161">
        <v>4</v>
      </c>
    </row>
    <row r="162" spans="1:1" x14ac:dyDescent="0.25">
      <c r="A162">
        <v>120</v>
      </c>
    </row>
    <row r="163" spans="1:1" x14ac:dyDescent="0.25">
      <c r="A163">
        <v>5</v>
      </c>
    </row>
    <row r="164" spans="1:1" x14ac:dyDescent="0.25">
      <c r="A164">
        <v>8</v>
      </c>
    </row>
    <row r="165" spans="1:1" x14ac:dyDescent="0.25">
      <c r="A165">
        <v>20</v>
      </c>
    </row>
    <row r="166" spans="1:1" x14ac:dyDescent="0.25">
      <c r="A166">
        <v>2</v>
      </c>
    </row>
    <row r="167" spans="1:1" x14ac:dyDescent="0.25">
      <c r="A167">
        <v>5</v>
      </c>
    </row>
    <row r="168" spans="1:1" x14ac:dyDescent="0.25">
      <c r="A168">
        <v>6</v>
      </c>
    </row>
    <row r="169" spans="1:1" x14ac:dyDescent="0.25">
      <c r="A169">
        <v>60</v>
      </c>
    </row>
    <row r="170" spans="1:1" x14ac:dyDescent="0.25">
      <c r="A170">
        <v>8</v>
      </c>
    </row>
    <row r="171" spans="1:1" x14ac:dyDescent="0.25">
      <c r="A171">
        <v>15</v>
      </c>
    </row>
    <row r="172" spans="1:1" x14ac:dyDescent="0.25">
      <c r="A172">
        <v>100</v>
      </c>
    </row>
    <row r="173" spans="1:1" x14ac:dyDescent="0.25">
      <c r="A173">
        <v>12</v>
      </c>
    </row>
    <row r="174" spans="1:1" x14ac:dyDescent="0.25">
      <c r="A174">
        <v>0</v>
      </c>
    </row>
    <row r="175" spans="1:1" x14ac:dyDescent="0.25">
      <c r="A175">
        <v>3</v>
      </c>
    </row>
    <row r="176" spans="1:1" x14ac:dyDescent="0.25">
      <c r="A176">
        <v>6</v>
      </c>
    </row>
    <row r="177" spans="1:1" x14ac:dyDescent="0.25">
      <c r="A177">
        <v>15</v>
      </c>
    </row>
    <row r="178" spans="1:1" x14ac:dyDescent="0.25">
      <c r="A178">
        <v>10</v>
      </c>
    </row>
    <row r="179" spans="1:1" x14ac:dyDescent="0.25">
      <c r="A179">
        <v>3</v>
      </c>
    </row>
    <row r="180" spans="1:1" x14ac:dyDescent="0.25">
      <c r="A180">
        <v>30</v>
      </c>
    </row>
    <row r="181" spans="1:1" x14ac:dyDescent="0.25">
      <c r="A181">
        <v>2</v>
      </c>
    </row>
    <row r="182" spans="1:1" x14ac:dyDescent="0.25">
      <c r="A182">
        <v>6</v>
      </c>
    </row>
    <row r="183" spans="1:1" x14ac:dyDescent="0.25">
      <c r="A183">
        <v>12</v>
      </c>
    </row>
    <row r="184" spans="1:1" x14ac:dyDescent="0.25">
      <c r="A184">
        <v>10</v>
      </c>
    </row>
    <row r="185" spans="1:1" x14ac:dyDescent="0.25">
      <c r="A185">
        <v>6</v>
      </c>
    </row>
    <row r="186" spans="1:1" x14ac:dyDescent="0.25">
      <c r="A186">
        <v>20</v>
      </c>
    </row>
    <row r="187" spans="1:1" x14ac:dyDescent="0.25">
      <c r="A187">
        <v>5</v>
      </c>
    </row>
    <row r="188" spans="1:1" x14ac:dyDescent="0.25">
      <c r="A188">
        <v>1</v>
      </c>
    </row>
    <row r="189" spans="1:1" x14ac:dyDescent="0.25">
      <c r="A189">
        <v>6</v>
      </c>
    </row>
    <row r="190" spans="1:1" x14ac:dyDescent="0.25">
      <c r="A190">
        <v>36</v>
      </c>
    </row>
    <row r="191" spans="1:1" x14ac:dyDescent="0.25">
      <c r="A191">
        <v>6</v>
      </c>
    </row>
    <row r="192" spans="1:1" x14ac:dyDescent="0.25">
      <c r="A192">
        <v>15</v>
      </c>
    </row>
    <row r="193" spans="1:1" x14ac:dyDescent="0.25">
      <c r="A193">
        <v>2</v>
      </c>
    </row>
    <row r="194" spans="1:1" x14ac:dyDescent="0.25">
      <c r="A194">
        <v>100</v>
      </c>
    </row>
    <row r="195" spans="1:1" x14ac:dyDescent="0.25">
      <c r="A195">
        <v>10</v>
      </c>
    </row>
    <row r="196" spans="1:1" x14ac:dyDescent="0.25">
      <c r="A196">
        <v>24</v>
      </c>
    </row>
    <row r="197" spans="1:1" x14ac:dyDescent="0.25">
      <c r="A197">
        <v>30</v>
      </c>
    </row>
    <row r="198" spans="1:1" x14ac:dyDescent="0.25">
      <c r="A198">
        <v>4</v>
      </c>
    </row>
    <row r="199" spans="1:1" x14ac:dyDescent="0.25">
      <c r="A199">
        <v>30</v>
      </c>
    </row>
    <row r="200" spans="1:1" x14ac:dyDescent="0.25">
      <c r="A200">
        <v>12</v>
      </c>
    </row>
    <row r="201" spans="1:1" x14ac:dyDescent="0.25">
      <c r="A201">
        <v>10</v>
      </c>
    </row>
    <row r="202" spans="1:1" x14ac:dyDescent="0.25">
      <c r="A202">
        <v>3</v>
      </c>
    </row>
    <row r="203" spans="1:1" x14ac:dyDescent="0.25">
      <c r="A203">
        <v>10</v>
      </c>
    </row>
    <row r="204" spans="1:1" x14ac:dyDescent="0.25">
      <c r="A204">
        <v>12</v>
      </c>
    </row>
    <row r="205" spans="1:1" x14ac:dyDescent="0.25">
      <c r="A205">
        <v>10</v>
      </c>
    </row>
    <row r="206" spans="1:1" x14ac:dyDescent="0.25">
      <c r="A206">
        <v>15</v>
      </c>
    </row>
    <row r="207" spans="1:1" x14ac:dyDescent="0.25">
      <c r="A207">
        <v>20</v>
      </c>
    </row>
    <row r="208" spans="1:1" x14ac:dyDescent="0.25">
      <c r="A208">
        <v>12</v>
      </c>
    </row>
    <row r="209" spans="1:1" x14ac:dyDescent="0.25">
      <c r="A209">
        <v>50</v>
      </c>
    </row>
    <row r="210" spans="1:1" x14ac:dyDescent="0.25">
      <c r="A210">
        <v>24</v>
      </c>
    </row>
    <row r="211" spans="1:1" x14ac:dyDescent="0.25">
      <c r="A211">
        <v>100</v>
      </c>
    </row>
    <row r="212" spans="1:1" x14ac:dyDescent="0.25">
      <c r="A212">
        <v>10</v>
      </c>
    </row>
    <row r="213" spans="1:1" x14ac:dyDescent="0.25">
      <c r="A213">
        <v>15</v>
      </c>
    </row>
    <row r="214" spans="1:1" x14ac:dyDescent="0.25">
      <c r="A214">
        <v>4</v>
      </c>
    </row>
    <row r="215" spans="1:1" x14ac:dyDescent="0.25">
      <c r="A215">
        <v>15</v>
      </c>
    </row>
    <row r="216" spans="1:1" x14ac:dyDescent="0.25">
      <c r="A216">
        <v>20</v>
      </c>
    </row>
    <row r="217" spans="1:1" x14ac:dyDescent="0.25">
      <c r="A217">
        <v>2</v>
      </c>
    </row>
    <row r="218" spans="1:1" x14ac:dyDescent="0.25">
      <c r="A218">
        <v>24</v>
      </c>
    </row>
    <row r="219" spans="1:1" x14ac:dyDescent="0.25">
      <c r="A219">
        <v>4</v>
      </c>
    </row>
    <row r="220" spans="1:1" x14ac:dyDescent="0.25">
      <c r="A220">
        <v>2</v>
      </c>
    </row>
    <row r="221" spans="1:1" x14ac:dyDescent="0.25">
      <c r="A221">
        <v>3</v>
      </c>
    </row>
    <row r="222" spans="1:1" x14ac:dyDescent="0.25">
      <c r="A222">
        <v>10</v>
      </c>
    </row>
    <row r="223" spans="1:1" x14ac:dyDescent="0.25">
      <c r="A223">
        <v>2</v>
      </c>
    </row>
    <row r="224" spans="1:1" x14ac:dyDescent="0.25">
      <c r="A224">
        <v>10</v>
      </c>
    </row>
    <row r="225" spans="1:1" x14ac:dyDescent="0.25">
      <c r="A225">
        <v>10</v>
      </c>
    </row>
    <row r="226" spans="1:1" x14ac:dyDescent="0.25">
      <c r="A226">
        <v>5</v>
      </c>
    </row>
    <row r="227" spans="1:1" x14ac:dyDescent="0.25">
      <c r="A227">
        <v>20</v>
      </c>
    </row>
    <row r="228" spans="1:1" x14ac:dyDescent="0.25">
      <c r="A228">
        <v>5</v>
      </c>
    </row>
    <row r="229" spans="1:1" x14ac:dyDescent="0.25">
      <c r="A229">
        <v>0</v>
      </c>
    </row>
    <row r="230" spans="1:1" x14ac:dyDescent="0.25">
      <c r="A230">
        <v>5</v>
      </c>
    </row>
    <row r="231" spans="1:1" x14ac:dyDescent="0.25">
      <c r="A231">
        <v>5</v>
      </c>
    </row>
    <row r="232" spans="1:1" x14ac:dyDescent="0.25">
      <c r="A232">
        <v>24</v>
      </c>
    </row>
    <row r="233" spans="1:1" x14ac:dyDescent="0.25">
      <c r="A233">
        <v>4</v>
      </c>
    </row>
    <row r="234" spans="1:1" x14ac:dyDescent="0.25">
      <c r="A234">
        <v>10</v>
      </c>
    </row>
    <row r="235" spans="1:1" x14ac:dyDescent="0.25">
      <c r="A235">
        <v>4</v>
      </c>
    </row>
    <row r="236" spans="1:1" x14ac:dyDescent="0.25">
      <c r="A236">
        <v>9</v>
      </c>
    </row>
    <row r="237" spans="1:1" x14ac:dyDescent="0.25">
      <c r="A237">
        <v>6</v>
      </c>
    </row>
    <row r="238" spans="1:1" x14ac:dyDescent="0.25">
      <c r="A238">
        <v>10</v>
      </c>
    </row>
    <row r="239" spans="1:1" x14ac:dyDescent="0.25">
      <c r="A239">
        <v>20</v>
      </c>
    </row>
    <row r="240" spans="1:1" x14ac:dyDescent="0.25">
      <c r="A240">
        <v>30</v>
      </c>
    </row>
    <row r="241" spans="1:1" x14ac:dyDescent="0.25">
      <c r="A241">
        <v>2</v>
      </c>
    </row>
    <row r="242" spans="1:1" x14ac:dyDescent="0.25">
      <c r="A242">
        <v>3</v>
      </c>
    </row>
    <row r="243" spans="1:1" x14ac:dyDescent="0.25">
      <c r="A243">
        <v>8</v>
      </c>
    </row>
    <row r="244" spans="1:1" x14ac:dyDescent="0.25">
      <c r="A244">
        <v>100</v>
      </c>
    </row>
    <row r="245" spans="1:1" x14ac:dyDescent="0.25">
      <c r="A245">
        <v>6</v>
      </c>
    </row>
    <row r="246" spans="1:1" x14ac:dyDescent="0.25">
      <c r="A246">
        <v>5</v>
      </c>
    </row>
    <row r="247" spans="1:1" x14ac:dyDescent="0.25">
      <c r="A247">
        <v>15</v>
      </c>
    </row>
    <row r="248" spans="1:1" x14ac:dyDescent="0.25">
      <c r="A248">
        <v>3</v>
      </c>
    </row>
    <row r="249" spans="1:1" x14ac:dyDescent="0.25">
      <c r="A249">
        <v>5</v>
      </c>
    </row>
    <row r="250" spans="1:1" x14ac:dyDescent="0.25">
      <c r="A250">
        <v>8</v>
      </c>
    </row>
    <row r="251" spans="1:1" x14ac:dyDescent="0.25">
      <c r="A251">
        <v>6</v>
      </c>
    </row>
    <row r="252" spans="1:1" x14ac:dyDescent="0.25">
      <c r="A252">
        <v>1</v>
      </c>
    </row>
    <row r="253" spans="1:1" x14ac:dyDescent="0.25">
      <c r="A253">
        <v>6</v>
      </c>
    </row>
    <row r="254" spans="1:1" x14ac:dyDescent="0.25">
      <c r="A254">
        <v>4</v>
      </c>
    </row>
    <row r="255" spans="1:1" x14ac:dyDescent="0.25">
      <c r="A255">
        <v>3</v>
      </c>
    </row>
    <row r="256" spans="1:1" x14ac:dyDescent="0.25">
      <c r="A256">
        <v>10</v>
      </c>
    </row>
    <row r="257" spans="1:1" x14ac:dyDescent="0.25">
      <c r="A257">
        <v>5</v>
      </c>
    </row>
    <row r="258" spans="1:1" x14ac:dyDescent="0.25">
      <c r="A258">
        <v>6</v>
      </c>
    </row>
    <row r="259" spans="1:1" x14ac:dyDescent="0.25">
      <c r="A259">
        <v>1</v>
      </c>
    </row>
    <row r="260" spans="1:1" x14ac:dyDescent="0.25">
      <c r="A260">
        <v>15</v>
      </c>
    </row>
    <row r="261" spans="1:1" x14ac:dyDescent="0.25">
      <c r="A261">
        <v>15</v>
      </c>
    </row>
    <row r="262" spans="1:1" x14ac:dyDescent="0.25">
      <c r="A262">
        <v>2</v>
      </c>
    </row>
    <row r="263" spans="1:1" x14ac:dyDescent="0.25">
      <c r="A263">
        <v>20</v>
      </c>
    </row>
    <row r="264" spans="1:1" x14ac:dyDescent="0.25">
      <c r="A264">
        <v>30</v>
      </c>
    </row>
    <row r="265" spans="1:1" x14ac:dyDescent="0.25">
      <c r="A265">
        <v>12</v>
      </c>
    </row>
    <row r="266" spans="1:1" x14ac:dyDescent="0.25">
      <c r="A266">
        <v>24</v>
      </c>
    </row>
    <row r="267" spans="1:1" x14ac:dyDescent="0.25">
      <c r="A267">
        <v>15</v>
      </c>
    </row>
    <row r="268" spans="1:1" x14ac:dyDescent="0.25">
      <c r="A268">
        <v>10</v>
      </c>
    </row>
    <row r="269" spans="1:1" x14ac:dyDescent="0.25">
      <c r="A269">
        <v>1</v>
      </c>
    </row>
    <row r="270" spans="1:1" x14ac:dyDescent="0.25">
      <c r="A270">
        <v>6</v>
      </c>
    </row>
    <row r="271" spans="1:1" x14ac:dyDescent="0.25">
      <c r="A271">
        <v>8</v>
      </c>
    </row>
    <row r="272" spans="1:1" x14ac:dyDescent="0.25">
      <c r="A272">
        <v>5</v>
      </c>
    </row>
    <row r="273" spans="1:1" x14ac:dyDescent="0.25">
      <c r="A273">
        <v>10</v>
      </c>
    </row>
    <row r="274" spans="1:1" x14ac:dyDescent="0.25">
      <c r="A274">
        <v>1</v>
      </c>
    </row>
    <row r="275" spans="1:1" x14ac:dyDescent="0.25">
      <c r="A275">
        <v>6</v>
      </c>
    </row>
    <row r="276" spans="1:1" x14ac:dyDescent="0.25">
      <c r="A276">
        <v>2</v>
      </c>
    </row>
    <row r="277" spans="1:1" x14ac:dyDescent="0.25">
      <c r="A277">
        <v>10</v>
      </c>
    </row>
    <row r="278" spans="1:1" x14ac:dyDescent="0.25">
      <c r="A278">
        <v>10</v>
      </c>
    </row>
    <row r="279" spans="1:1" x14ac:dyDescent="0.25">
      <c r="A279">
        <v>1</v>
      </c>
    </row>
    <row r="280" spans="1:1" x14ac:dyDescent="0.25">
      <c r="A280">
        <v>0</v>
      </c>
    </row>
    <row r="281" spans="1:1" x14ac:dyDescent="0.25">
      <c r="A281">
        <v>4</v>
      </c>
    </row>
    <row r="282" spans="1:1" x14ac:dyDescent="0.25">
      <c r="A282">
        <v>35</v>
      </c>
    </row>
    <row r="283" spans="1:1" x14ac:dyDescent="0.25">
      <c r="A283">
        <v>12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survey_data</vt:lpstr>
      <vt:lpstr>project_slide_2</vt:lpstr>
      <vt:lpstr>project_slide_1</vt:lpstr>
      <vt:lpstr>project_slide_3_</vt:lpstr>
      <vt:lpstr>project_slide_4.1</vt:lpstr>
      <vt:lpstr>project_slide_4.2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dc:creator>
  <cp:lastModifiedBy>Ayush</cp:lastModifiedBy>
  <dcterms:created xsi:type="dcterms:W3CDTF">2018-02-16T01:58:41Z</dcterms:created>
  <dcterms:modified xsi:type="dcterms:W3CDTF">2018-02-21T11:16:11Z</dcterms:modified>
</cp:coreProperties>
</file>