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Education\MPS Analytics\Winter2024\ALY6050 Intro to Enterprise Analytics\Module 6\"/>
    </mc:Choice>
  </mc:AlternateContent>
  <xr:revisionPtr revIDLastSave="0" documentId="13_ncr:1_{974829FA-5B65-42F8-AC30-542BC7C7FAB1}" xr6:coauthVersionLast="47" xr6:coauthVersionMax="47" xr10:uidLastSave="{00000000-0000-0000-0000-000000000000}"/>
  <bookViews>
    <workbookView xWindow="-110" yWindow="-110" windowWidth="19420" windowHeight="11500" firstSheet="3" activeTab="7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Sensitivity Report 2" sheetId="5" r:id="rId4"/>
    <sheet name="Sensitivity Report 3" sheetId="6" r:id="rId5"/>
    <sheet name="Sensitivity Report 4" sheetId="7" r:id="rId6"/>
    <sheet name="Part 1" sheetId="1" r:id="rId7"/>
    <sheet name="Part 2" sheetId="8" r:id="rId8"/>
  </sheets>
  <definedNames>
    <definedName name="solver_adj" localSheetId="6" hidden="1">'Part 1'!#REF!</definedName>
    <definedName name="solver_adj" localSheetId="7" hidden="1">'Part 2'!$F$3:$F$8</definedName>
    <definedName name="solver_cvg" localSheetId="6" hidden="1">0.0001</definedName>
    <definedName name="solver_cvg" localSheetId="7" hidden="1">0.0001</definedName>
    <definedName name="solver_drv" localSheetId="6" hidden="1">1</definedName>
    <definedName name="solver_drv" localSheetId="7" hidden="1">2</definedName>
    <definedName name="solver_eng" localSheetId="6" hidden="1">2</definedName>
    <definedName name="solver_eng" localSheetId="7" hidden="1">1</definedName>
    <definedName name="solver_est" localSheetId="6" hidden="1">1</definedName>
    <definedName name="solver_est" localSheetId="7" hidden="1">1</definedName>
    <definedName name="solver_itr" localSheetId="6" hidden="1">2147483647</definedName>
    <definedName name="solver_itr" localSheetId="7" hidden="1">2147483647</definedName>
    <definedName name="solver_lhs1" localSheetId="6" hidden="1">'Part 1'!#REF!</definedName>
    <definedName name="solver_lhs1" localSheetId="7" hidden="1">'Part 2'!$F$9</definedName>
    <definedName name="solver_lhs2" localSheetId="6" hidden="1">'Part 1'!#REF!</definedName>
    <definedName name="solver_lhs2" localSheetId="7" hidden="1">'Part 2'!$I$3</definedName>
    <definedName name="solver_lhs3" localSheetId="6" hidden="1">'Part 1'!#REF!</definedName>
    <definedName name="solver_mip" localSheetId="6" hidden="1">2147483647</definedName>
    <definedName name="solver_mip" localSheetId="7" hidden="1">2147483647</definedName>
    <definedName name="solver_mni" localSheetId="6" hidden="1">30</definedName>
    <definedName name="solver_mni" localSheetId="7" hidden="1">30</definedName>
    <definedName name="solver_mrt" localSheetId="6" hidden="1">0.075</definedName>
    <definedName name="solver_mrt" localSheetId="7" hidden="1">0.075</definedName>
    <definedName name="solver_msl" localSheetId="6" hidden="1">2</definedName>
    <definedName name="solver_msl" localSheetId="7" hidden="1">2</definedName>
    <definedName name="solver_neg" localSheetId="6" hidden="1">1</definedName>
    <definedName name="solver_neg" localSheetId="7" hidden="1">1</definedName>
    <definedName name="solver_nod" localSheetId="6" hidden="1">2147483647</definedName>
    <definedName name="solver_nod" localSheetId="7" hidden="1">2147483647</definedName>
    <definedName name="solver_num" localSheetId="6" hidden="1">3</definedName>
    <definedName name="solver_num" localSheetId="7" hidden="1">2</definedName>
    <definedName name="solver_nwt" localSheetId="6" hidden="1">1</definedName>
    <definedName name="solver_nwt" localSheetId="7" hidden="1">1</definedName>
    <definedName name="solver_opt" localSheetId="6" hidden="1">'Part 1'!#REF!</definedName>
    <definedName name="solver_opt" localSheetId="7" hidden="1">'Part 2'!$J$6</definedName>
    <definedName name="solver_pre" localSheetId="6" hidden="1">0.000001</definedName>
    <definedName name="solver_pre" localSheetId="7" hidden="1">0.000001</definedName>
    <definedName name="solver_rbv" localSheetId="6" hidden="1">1</definedName>
    <definedName name="solver_rbv" localSheetId="7" hidden="1">2</definedName>
    <definedName name="solver_rel1" localSheetId="6" hidden="1">1</definedName>
    <definedName name="solver_rel1" localSheetId="7" hidden="1">2</definedName>
    <definedName name="solver_rel2" localSheetId="6" hidden="1">2</definedName>
    <definedName name="solver_rel2" localSheetId="7" hidden="1">3</definedName>
    <definedName name="solver_rel3" localSheetId="6" hidden="1">2</definedName>
    <definedName name="solver_rhs1" localSheetId="6" hidden="1">'Part 1'!#REF!</definedName>
    <definedName name="solver_rhs1" localSheetId="7" hidden="1">1</definedName>
    <definedName name="solver_rhs2" localSheetId="6" hidden="1">'Part 1'!#REF!</definedName>
    <definedName name="solver_rhs2" localSheetId="7" hidden="1">'Part 2'!$J$3</definedName>
    <definedName name="solver_rhs3" localSheetId="6" hidden="1">'Part 1'!#REF!</definedName>
    <definedName name="solver_rlx" localSheetId="6" hidden="1">2</definedName>
    <definedName name="solver_rlx" localSheetId="7" hidden="1">2</definedName>
    <definedName name="solver_rsd" localSheetId="6" hidden="1">0</definedName>
    <definedName name="solver_rsd" localSheetId="7" hidden="1">0</definedName>
    <definedName name="solver_scl" localSheetId="6" hidden="1">1</definedName>
    <definedName name="solver_scl" localSheetId="7" hidden="1">2</definedName>
    <definedName name="solver_sho" localSheetId="2" hidden="1">2</definedName>
    <definedName name="solver_sho" localSheetId="6" hidden="1">2</definedName>
    <definedName name="solver_sho" localSheetId="7" hidden="1">2</definedName>
    <definedName name="solver_ssz" localSheetId="6" hidden="1">100</definedName>
    <definedName name="solver_ssz" localSheetId="7" hidden="1">100</definedName>
    <definedName name="solver_tim" localSheetId="6" hidden="1">2147483647</definedName>
    <definedName name="solver_tim" localSheetId="7" hidden="1">2147483647</definedName>
    <definedName name="solver_tol" localSheetId="6" hidden="1">0.01</definedName>
    <definedName name="solver_tol" localSheetId="7" hidden="1">0.01</definedName>
    <definedName name="solver_typ" localSheetId="6" hidden="1">2</definedName>
    <definedName name="solver_typ" localSheetId="7" hidden="1">2</definedName>
    <definedName name="solver_val" localSheetId="6" hidden="1">0</definedName>
    <definedName name="solver_val" localSheetId="7" hidden="1">0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K32" i="8" l="1"/>
  <c r="K30" i="8" a="1"/>
  <c r="K30" i="8" s="1"/>
  <c r="K27" i="8" a="1"/>
  <c r="K27" i="8" s="1"/>
  <c r="K23" i="8" a="1"/>
  <c r="K23" i="8" s="1"/>
  <c r="K18" i="8" a="1"/>
  <c r="K18" i="8" s="1"/>
  <c r="K12" i="8" a="1"/>
  <c r="K12" i="8" s="1"/>
  <c r="G4" i="8"/>
  <c r="G5" i="8"/>
  <c r="G6" i="8"/>
  <c r="G7" i="8"/>
  <c r="G8" i="8"/>
  <c r="G3" i="8"/>
  <c r="F9" i="8"/>
  <c r="J6" i="8" l="1"/>
  <c r="G9" i="8"/>
  <c r="L24" i="8"/>
  <c r="L23" i="8"/>
  <c r="V21" i="1"/>
  <c r="V39" i="1"/>
  <c r="W39" i="1"/>
  <c r="X39" i="1"/>
  <c r="Y39" i="1"/>
  <c r="Z39" i="1"/>
  <c r="AA39" i="1"/>
  <c r="AB39" i="1"/>
  <c r="AC39" i="1"/>
  <c r="AD39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24" i="1"/>
  <c r="AG39" i="1"/>
  <c r="AF39" i="1"/>
  <c r="AE39" i="1"/>
  <c r="L13" i="1"/>
  <c r="Q24" i="1"/>
  <c r="O26" i="1"/>
  <c r="M24" i="1"/>
  <c r="N24" i="1"/>
  <c r="L24" i="1"/>
  <c r="O19" i="1"/>
  <c r="O20" i="1"/>
  <c r="O21" i="1"/>
  <c r="O22" i="1"/>
  <c r="O23" i="1"/>
  <c r="O18" i="1"/>
  <c r="O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<sst xmlns="http://schemas.openxmlformats.org/spreadsheetml/2006/main" count="1480" uniqueCount="622">
  <si>
    <t>Waste Proposal Site</t>
  </si>
  <si>
    <t>Plant:</t>
  </si>
  <si>
    <t>Orangeburg</t>
  </si>
  <si>
    <t>Florence</t>
  </si>
  <si>
    <t>Macon</t>
  </si>
  <si>
    <t>Waste per Week (bbl)</t>
  </si>
  <si>
    <t>Denver</t>
  </si>
  <si>
    <t>Morganton</t>
  </si>
  <si>
    <t>Morrisville</t>
  </si>
  <si>
    <t>Pineville</t>
  </si>
  <si>
    <t>Rockhill</t>
  </si>
  <si>
    <t>Statesville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</si>
  <si>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</si>
  <si>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</si>
  <si>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</si>
  <si>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</si>
  <si>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</si>
  <si>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</si>
  <si>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Goal: To minimize the shipment cose for waste management</t>
  </si>
  <si>
    <t>Cost: Waste Proposal Site</t>
  </si>
  <si>
    <t>Decision Variables: Waste Proposal Site</t>
  </si>
  <si>
    <t>Shipped from</t>
  </si>
  <si>
    <t>Shipped to:</t>
  </si>
  <si>
    <t>Max Accomodation:</t>
  </si>
  <si>
    <t>&lt;=</t>
  </si>
  <si>
    <t>Waste Production</t>
  </si>
  <si>
    <t>Total Cost</t>
  </si>
  <si>
    <t>Microsoft Excel 16.0 Answer Report</t>
  </si>
  <si>
    <t>Worksheet: [ALY6050_Monika_Gundecha_Project_6.xlsx]Part 1</t>
  </si>
  <si>
    <t>Report Created: 3/29/2024 1:39:30 PM</t>
  </si>
  <si>
    <t>Result: Solver found a solution.  All Constraints and optimality conditions are satisfied.</t>
  </si>
  <si>
    <t>Solver Engine</t>
  </si>
  <si>
    <t>Engine: Simplex LP</t>
  </si>
  <si>
    <t>Solution Time: 0.063 Seconds.</t>
  </si>
  <si>
    <t>Iterations: 19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</si>
  <si>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</si>
  <si>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</si>
  <si>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</si>
  <si>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</si>
  <si>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</si>
  <si>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</si>
  <si>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</si>
  <si>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</si>
  <si>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</si>
  <si>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</si>
  <si>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</si>
  <si>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</si>
  <si>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</si>
  <si>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</si>
  <si>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</si>
  <si>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$L$13</t>
  </si>
  <si>
    <t>Total Cost XSO</t>
  </si>
  <si>
    <t>$L$18</t>
  </si>
  <si>
    <t>Denver Orangeburg</t>
  </si>
  <si>
    <t>Contin</t>
  </si>
  <si>
    <t>$M$18</t>
  </si>
  <si>
    <t>Denver Florence</t>
  </si>
  <si>
    <t>$N$18</t>
  </si>
  <si>
    <t>Denver Macon</t>
  </si>
  <si>
    <t>$L$19</t>
  </si>
  <si>
    <t>Morganton Orangeburg</t>
  </si>
  <si>
    <t>$M$19</t>
  </si>
  <si>
    <t>Morganton Florence</t>
  </si>
  <si>
    <t>$N$19</t>
  </si>
  <si>
    <t>Morganton Macon</t>
  </si>
  <si>
    <t>$L$20</t>
  </si>
  <si>
    <t>Morrisville Orangeburg</t>
  </si>
  <si>
    <t>$M$20</t>
  </si>
  <si>
    <t>Morrisville Florence</t>
  </si>
  <si>
    <t>$N$20</t>
  </si>
  <si>
    <t>Morrisville Macon</t>
  </si>
  <si>
    <t>$L$21</t>
  </si>
  <si>
    <t>Pineville Orangeburg</t>
  </si>
  <si>
    <t>$M$21</t>
  </si>
  <si>
    <t>Pineville Florence</t>
  </si>
  <si>
    <t>$N$21</t>
  </si>
  <si>
    <t>Pineville Macon</t>
  </si>
  <si>
    <t>$L$22</t>
  </si>
  <si>
    <t>Rockhill Orangeburg</t>
  </si>
  <si>
    <t>$M$22</t>
  </si>
  <si>
    <t>Rockhill Florence</t>
  </si>
  <si>
    <t>$N$22</t>
  </si>
  <si>
    <t>Rockhill Macon</t>
  </si>
  <si>
    <t>$L$23</t>
  </si>
  <si>
    <t>Statesville Orangeburg</t>
  </si>
  <si>
    <t>$M$23</t>
  </si>
  <si>
    <t>Statesville Florence</t>
  </si>
  <si>
    <t>$N$23</t>
  </si>
  <si>
    <t>Statesville Macon</t>
  </si>
  <si>
    <t>$L$24</t>
  </si>
  <si>
    <t>Shipped to: Orangeburg</t>
  </si>
  <si>
    <t>$L$24&lt;=$L$26</t>
  </si>
  <si>
    <t>Binding</t>
  </si>
  <si>
    <t>$M$24</t>
  </si>
  <si>
    <t>Shipped to: Florence</t>
  </si>
  <si>
    <t>$M$24&lt;=$M$26</t>
  </si>
  <si>
    <t>$N$24</t>
  </si>
  <si>
    <t>Shipped to: Macon</t>
  </si>
  <si>
    <t>$N$24&lt;=$N$26</t>
  </si>
  <si>
    <t>$O$18</t>
  </si>
  <si>
    <t>Denver Shipped from</t>
  </si>
  <si>
    <t>$O$18&gt;=$Q$18</t>
  </si>
  <si>
    <t>$O$19</t>
  </si>
  <si>
    <t>Morganton Shipped from</t>
  </si>
  <si>
    <t>$O$19&gt;=$Q$19</t>
  </si>
  <si>
    <t>$O$20</t>
  </si>
  <si>
    <t>Morrisville Shipped from</t>
  </si>
  <si>
    <t>$O$20&gt;=$Q$20</t>
  </si>
  <si>
    <t>Not Binding</t>
  </si>
  <si>
    <t>$O$21</t>
  </si>
  <si>
    <t>Pineville Shipped from</t>
  </si>
  <si>
    <t>$O$21&gt;=$Q$21</t>
  </si>
  <si>
    <t>$O$22</t>
  </si>
  <si>
    <t>Rockhill Shipped from</t>
  </si>
  <si>
    <t>$O$22&gt;=$Q$22</t>
  </si>
  <si>
    <t>$O$23</t>
  </si>
  <si>
    <t>Statesville Shipped from</t>
  </si>
  <si>
    <t>$O$23&gt;=$Q$23</t>
  </si>
  <si>
    <t>Microsoft Excel 16.0 Sensitivity Report</t>
  </si>
  <si>
    <t>Report Created: 3/29/2024 1:39:31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</si>
  <si>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</si>
  <si>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</si>
  <si>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</si>
  <si>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</si>
  <si>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</si>
  <si>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</si>
  <si>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</si>
  <si>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</si>
  <si>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</si>
  <si>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</si>
  <si>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</si>
  <si>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</si>
  <si>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</si>
  <si>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</si>
  <si>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Report Created: 3/29/2024 1:39:32 PM</t>
  </si>
  <si>
    <t>Variable</t>
  </si>
  <si>
    <t>Lower</t>
  </si>
  <si>
    <t>Limit</t>
  </si>
  <si>
    <t>Result</t>
  </si>
  <si>
    <t>Upper</t>
  </si>
  <si>
    <t>=</t>
  </si>
  <si>
    <t>O</t>
  </si>
  <si>
    <t>F</t>
  </si>
  <si>
    <t>M</t>
  </si>
  <si>
    <t>Shipped To</t>
  </si>
  <si>
    <t>Sign</t>
  </si>
  <si>
    <t>Destination</t>
  </si>
  <si>
    <t>Report Created: 3/29/2024 5:08:27 PM</t>
  </si>
  <si>
    <t>$AM$24</t>
  </si>
  <si>
    <t>$AN$24</t>
  </si>
  <si>
    <t>$AO$24</t>
  </si>
  <si>
    <t>Denver Destination</t>
  </si>
  <si>
    <t>$AP$24</t>
  </si>
  <si>
    <t>$AQ$24</t>
  </si>
  <si>
    <t>$AR$24</t>
  </si>
  <si>
    <t>$AS$24</t>
  </si>
  <si>
    <t>$AT$24</t>
  </si>
  <si>
    <t>$AU$24</t>
  </si>
  <si>
    <t>$AV$24</t>
  </si>
  <si>
    <t>Denver O</t>
  </si>
  <si>
    <t>$AW$24</t>
  </si>
  <si>
    <t>Denver F</t>
  </si>
  <si>
    <t>$AX$24</t>
  </si>
  <si>
    <t>Denver M</t>
  </si>
  <si>
    <t>$AM$25</t>
  </si>
  <si>
    <t>$AN$25</t>
  </si>
  <si>
    <t>$AO$25</t>
  </si>
  <si>
    <t>Morganton Destination</t>
  </si>
  <si>
    <t>$AP$25</t>
  </si>
  <si>
    <t>$AQ$25</t>
  </si>
  <si>
    <t>$AR$25</t>
  </si>
  <si>
    <t>$AS$25</t>
  </si>
  <si>
    <t>$AT$25</t>
  </si>
  <si>
    <t>$AU$25</t>
  </si>
  <si>
    <t>$AV$25</t>
  </si>
  <si>
    <t>Morganton O</t>
  </si>
  <si>
    <t>$AW$25</t>
  </si>
  <si>
    <t>Morganton F</t>
  </si>
  <si>
    <t>$AX$25</t>
  </si>
  <si>
    <t>Morganton M</t>
  </si>
  <si>
    <t>$AM$26</t>
  </si>
  <si>
    <t>$AN$26</t>
  </si>
  <si>
    <t>$AO$26</t>
  </si>
  <si>
    <t>Morrisville Destination</t>
  </si>
  <si>
    <t>$AP$26</t>
  </si>
  <si>
    <t>$AQ$26</t>
  </si>
  <si>
    <t>$AR$26</t>
  </si>
  <si>
    <t>$AS$26</t>
  </si>
  <si>
    <t>$AT$26</t>
  </si>
  <si>
    <t>$AU$26</t>
  </si>
  <si>
    <t>$AV$26</t>
  </si>
  <si>
    <t>Morrisville O</t>
  </si>
  <si>
    <t>$AW$26</t>
  </si>
  <si>
    <t>Morrisville F</t>
  </si>
  <si>
    <t>$AX$26</t>
  </si>
  <si>
    <t>Morrisville M</t>
  </si>
  <si>
    <t>$AM$27</t>
  </si>
  <si>
    <t>$AN$27</t>
  </si>
  <si>
    <t>$AO$27</t>
  </si>
  <si>
    <t>Pineville Destination</t>
  </si>
  <si>
    <t>$AP$27</t>
  </si>
  <si>
    <t>$AQ$27</t>
  </si>
  <si>
    <t>$AR$27</t>
  </si>
  <si>
    <t>$AS$27</t>
  </si>
  <si>
    <t>$AT$27</t>
  </si>
  <si>
    <t>$AU$27</t>
  </si>
  <si>
    <t>$AV$27</t>
  </si>
  <si>
    <t>Pineville O</t>
  </si>
  <si>
    <t>$AW$27</t>
  </si>
  <si>
    <t>Pineville F</t>
  </si>
  <si>
    <t>$AX$27</t>
  </si>
  <si>
    <t>Pineville M</t>
  </si>
  <si>
    <t>$AM$28</t>
  </si>
  <si>
    <t>$AN$28</t>
  </si>
  <si>
    <t>$AO$28</t>
  </si>
  <si>
    <t>Rockhill Destination</t>
  </si>
  <si>
    <t>$AP$28</t>
  </si>
  <si>
    <t>$AQ$28</t>
  </si>
  <si>
    <t>$AR$28</t>
  </si>
  <si>
    <t>$AS$28</t>
  </si>
  <si>
    <t>$AT$28</t>
  </si>
  <si>
    <t>$AU$28</t>
  </si>
  <si>
    <t>$AV$28</t>
  </si>
  <si>
    <t>Rockhill O</t>
  </si>
  <si>
    <t>$AW$28</t>
  </si>
  <si>
    <t>Rockhill F</t>
  </si>
  <si>
    <t>$AX$28</t>
  </si>
  <si>
    <t>Rockhill M</t>
  </si>
  <si>
    <t>$AM$29</t>
  </si>
  <si>
    <t>$AN$29</t>
  </si>
  <si>
    <t>$AO$29</t>
  </si>
  <si>
    <t>Statesville Destination</t>
  </si>
  <si>
    <t>$AP$29</t>
  </si>
  <si>
    <t>$AQ$29</t>
  </si>
  <si>
    <t>$AR$29</t>
  </si>
  <si>
    <t>$AS$29</t>
  </si>
  <si>
    <t>$AT$29</t>
  </si>
  <si>
    <t>$AU$29</t>
  </si>
  <si>
    <t>$AV$29</t>
  </si>
  <si>
    <t>Statesville O</t>
  </si>
  <si>
    <t>$AW$29</t>
  </si>
  <si>
    <t>Statesville F</t>
  </si>
  <si>
    <t>$AX$29</t>
  </si>
  <si>
    <t>Statesville M</t>
  </si>
  <si>
    <t>$AM$30</t>
  </si>
  <si>
    <t>$AN$30</t>
  </si>
  <si>
    <t>$AO$30</t>
  </si>
  <si>
    <t>Shipped To Destination</t>
  </si>
  <si>
    <t>$AP$30</t>
  </si>
  <si>
    <t>$AQ$30</t>
  </si>
  <si>
    <t>$AR$30</t>
  </si>
  <si>
    <t>$AS$30</t>
  </si>
  <si>
    <t>$AT$30</t>
  </si>
  <si>
    <t>$AU$30</t>
  </si>
  <si>
    <t>$AV$30</t>
  </si>
  <si>
    <t>Shipped To O</t>
  </si>
  <si>
    <t>$AW$30</t>
  </si>
  <si>
    <t>Shipped To F</t>
  </si>
  <si>
    <t>$AX$30</t>
  </si>
  <si>
    <t>Shipped To M</t>
  </si>
  <si>
    <t>$AM$31</t>
  </si>
  <si>
    <t>$AN$31</t>
  </si>
  <si>
    <t>$AO$31</t>
  </si>
  <si>
    <t>&lt;= Destination</t>
  </si>
  <si>
    <t>$AP$31</t>
  </si>
  <si>
    <t>$AQ$31</t>
  </si>
  <si>
    <t>$AR$31</t>
  </si>
  <si>
    <t>$AS$31</t>
  </si>
  <si>
    <t>$AT$31</t>
  </si>
  <si>
    <t>$AU$31</t>
  </si>
  <si>
    <t>$AV$31</t>
  </si>
  <si>
    <t>&lt;= O</t>
  </si>
  <si>
    <t>$AW$31</t>
  </si>
  <si>
    <t>&lt;= F</t>
  </si>
  <si>
    <t>$AX$31</t>
  </si>
  <si>
    <t>&lt;= M</t>
  </si>
  <si>
    <t>$AM$32</t>
  </si>
  <si>
    <t>$AN$32</t>
  </si>
  <si>
    <t>$AO$32</t>
  </si>
  <si>
    <t>Waste Production Destination</t>
  </si>
  <si>
    <t>$AP$32</t>
  </si>
  <si>
    <t>$AQ$32</t>
  </si>
  <si>
    <t>$AR$32</t>
  </si>
  <si>
    <t>$AS$32</t>
  </si>
  <si>
    <t>$AT$32</t>
  </si>
  <si>
    <t>$AU$32</t>
  </si>
  <si>
    <t>$AV$32</t>
  </si>
  <si>
    <t>Waste Production O</t>
  </si>
  <si>
    <t>$AW$32</t>
  </si>
  <si>
    <t>Waste Production F</t>
  </si>
  <si>
    <t>$AX$32</t>
  </si>
  <si>
    <t>Waste Production M</t>
  </si>
  <si>
    <t>$AM$33</t>
  </si>
  <si>
    <t>$AN$33</t>
  </si>
  <si>
    <t>$AO$33</t>
  </si>
  <si>
    <t>$AP$33</t>
  </si>
  <si>
    <t>$AQ$33</t>
  </si>
  <si>
    <t>$AR$33</t>
  </si>
  <si>
    <t>$AS$33</t>
  </si>
  <si>
    <t>$AT$33</t>
  </si>
  <si>
    <t>$AU$33</t>
  </si>
  <si>
    <t>$AV$33</t>
  </si>
  <si>
    <t>$AW$33</t>
  </si>
  <si>
    <t>$AX$33</t>
  </si>
  <si>
    <t>$AM$34</t>
  </si>
  <si>
    <t>$AN$34</t>
  </si>
  <si>
    <t>$AO$34</t>
  </si>
  <si>
    <t>$AP$34</t>
  </si>
  <si>
    <t>$AQ$34</t>
  </si>
  <si>
    <t>$AR$34</t>
  </si>
  <si>
    <t>$AS$34</t>
  </si>
  <si>
    <t>$AT$34</t>
  </si>
  <si>
    <t>$AU$34</t>
  </si>
  <si>
    <t>$AV$34</t>
  </si>
  <si>
    <t>$AW$34</t>
  </si>
  <si>
    <t>$AX$34</t>
  </si>
  <si>
    <t>$AM$35</t>
  </si>
  <si>
    <t>$AN$35</t>
  </si>
  <si>
    <t>$AO$35</t>
  </si>
  <si>
    <t>$AP$35</t>
  </si>
  <si>
    <t>$AQ$35</t>
  </si>
  <si>
    <t>$AR$35</t>
  </si>
  <si>
    <t>$AS$35</t>
  </si>
  <si>
    <t>$AT$35</t>
  </si>
  <si>
    <t>$AU$35</t>
  </si>
  <si>
    <t>$AV$35</t>
  </si>
  <si>
    <t>$AW$35</t>
  </si>
  <si>
    <t>$AX$35</t>
  </si>
  <si>
    <t>$AM$36</t>
  </si>
  <si>
    <t>$AN$36</t>
  </si>
  <si>
    <t>$AO$36</t>
  </si>
  <si>
    <t>$AP$36</t>
  </si>
  <si>
    <t>$AQ$36</t>
  </si>
  <si>
    <t>$AR$36</t>
  </si>
  <si>
    <t>$AS$36</t>
  </si>
  <si>
    <t>$AT$36</t>
  </si>
  <si>
    <t>$AU$36</t>
  </si>
  <si>
    <t>$AV$36</t>
  </si>
  <si>
    <t>$AW$36</t>
  </si>
  <si>
    <t>$AX$36</t>
  </si>
  <si>
    <t>$AM$37</t>
  </si>
  <si>
    <t>$AN$37</t>
  </si>
  <si>
    <t>$AO$37</t>
  </si>
  <si>
    <t>$AP$37</t>
  </si>
  <si>
    <t>$AQ$37</t>
  </si>
  <si>
    <t>$AR$37</t>
  </si>
  <si>
    <t>$AS$37</t>
  </si>
  <si>
    <t>$AT$37</t>
  </si>
  <si>
    <t>$AU$37</t>
  </si>
  <si>
    <t>$AV$37</t>
  </si>
  <si>
    <t>$AW$37</t>
  </si>
  <si>
    <t>$AX$37</t>
  </si>
  <si>
    <t>$AM$38</t>
  </si>
  <si>
    <t>$AN$38</t>
  </si>
  <si>
    <t>$AO$38</t>
  </si>
  <si>
    <t>$AP$38</t>
  </si>
  <si>
    <t>$AQ$38</t>
  </si>
  <si>
    <t>$AR$38</t>
  </si>
  <si>
    <t>$AS$38</t>
  </si>
  <si>
    <t>$AT$38</t>
  </si>
  <si>
    <t>$AU$38</t>
  </si>
  <si>
    <t>$AV$38</t>
  </si>
  <si>
    <t>$AW$38</t>
  </si>
  <si>
    <t>$AX$38</t>
  </si>
  <si>
    <t>$AV$39</t>
  </si>
  <si>
    <t>$AW$39</t>
  </si>
  <si>
    <t>$AX$39</t>
  </si>
  <si>
    <t>$AY$24</t>
  </si>
  <si>
    <t>$AY$25</t>
  </si>
  <si>
    <t>$AY$26</t>
  </si>
  <si>
    <t>$AY$27</t>
  </si>
  <si>
    <t>$AY$28</t>
  </si>
  <si>
    <t>$AY$29</t>
  </si>
  <si>
    <t>$AY$30</t>
  </si>
  <si>
    <t>Shipped To Shipped from</t>
  </si>
  <si>
    <t>$AY$31</t>
  </si>
  <si>
    <t>&lt;= Shipped from</t>
  </si>
  <si>
    <t>$AY$32</t>
  </si>
  <si>
    <t>Waste Production Shipped from</t>
  </si>
  <si>
    <t>$AY$33</t>
  </si>
  <si>
    <t>$AY$34</t>
  </si>
  <si>
    <t>$AY$35</t>
  </si>
  <si>
    <t>$AY$36</t>
  </si>
  <si>
    <t>$AY$37</t>
  </si>
  <si>
    <t>$AY$38</t>
  </si>
  <si>
    <t>Report Created: 3/29/2024 5:10:38 PM</t>
  </si>
  <si>
    <t>Report Created: 3/29/2024 7:47:08 PM</t>
  </si>
  <si>
    <t>$W$21</t>
  </si>
  <si>
    <t>Denver D</t>
  </si>
  <si>
    <t>$X$21</t>
  </si>
  <si>
    <t>Denver G</t>
  </si>
  <si>
    <t>$Y$21</t>
  </si>
  <si>
    <t>Denver V</t>
  </si>
  <si>
    <t>$Z$21</t>
  </si>
  <si>
    <t>Denver P</t>
  </si>
  <si>
    <t>$AA$21</t>
  </si>
  <si>
    <t>Denver R</t>
  </si>
  <si>
    <t>$AB$21</t>
  </si>
  <si>
    <t>Denver S</t>
  </si>
  <si>
    <t>$AC$21</t>
  </si>
  <si>
    <t>$AD$21</t>
  </si>
  <si>
    <t>$AE$21</t>
  </si>
  <si>
    <t>$W$22</t>
  </si>
  <si>
    <t>Morganton D</t>
  </si>
  <si>
    <t>$X$22</t>
  </si>
  <si>
    <t>Morganton G</t>
  </si>
  <si>
    <t>$Y$22</t>
  </si>
  <si>
    <t>Morganton V</t>
  </si>
  <si>
    <t>$Z$22</t>
  </si>
  <si>
    <t>Morganton P</t>
  </si>
  <si>
    <t>$AA$22</t>
  </si>
  <si>
    <t>Morganton R</t>
  </si>
  <si>
    <t>$AB$22</t>
  </si>
  <si>
    <t>Morganton S</t>
  </si>
  <si>
    <t>$AC$22</t>
  </si>
  <si>
    <t>$AD$22</t>
  </si>
  <si>
    <t>$AE$22</t>
  </si>
  <si>
    <t>$W$23</t>
  </si>
  <si>
    <t>Morrisville D</t>
  </si>
  <si>
    <t>$X$23</t>
  </si>
  <si>
    <t>Morrisville G</t>
  </si>
  <si>
    <t>$Y$23</t>
  </si>
  <si>
    <t>Morrisville V</t>
  </si>
  <si>
    <t>$Z$23</t>
  </si>
  <si>
    <t>Morrisville P</t>
  </si>
  <si>
    <t>$AA$23</t>
  </si>
  <si>
    <t>Morrisville R</t>
  </si>
  <si>
    <t>$AB$23</t>
  </si>
  <si>
    <t>Morrisville S</t>
  </si>
  <si>
    <t>$AC$23</t>
  </si>
  <si>
    <t>$AD$23</t>
  </si>
  <si>
    <t>$AE$23</t>
  </si>
  <si>
    <t>$W$24</t>
  </si>
  <si>
    <t>Pineville D</t>
  </si>
  <si>
    <t>$X$24</t>
  </si>
  <si>
    <t>Pineville G</t>
  </si>
  <si>
    <t>$Y$24</t>
  </si>
  <si>
    <t>Pineville V</t>
  </si>
  <si>
    <t>$Z$24</t>
  </si>
  <si>
    <t>Pineville P</t>
  </si>
  <si>
    <t>$AA$24</t>
  </si>
  <si>
    <t>Pineville R</t>
  </si>
  <si>
    <t>$AB$24</t>
  </si>
  <si>
    <t>Pineville S</t>
  </si>
  <si>
    <t>$AC$24</t>
  </si>
  <si>
    <t>$AD$24</t>
  </si>
  <si>
    <t>$AE$24</t>
  </si>
  <si>
    <t>$W$25</t>
  </si>
  <si>
    <t>Rockhill D</t>
  </si>
  <si>
    <t>$X$25</t>
  </si>
  <si>
    <t>Rockhill G</t>
  </si>
  <si>
    <t>$Y$25</t>
  </si>
  <si>
    <t>Rockhill V</t>
  </si>
  <si>
    <t>$Z$25</t>
  </si>
  <si>
    <t>Rockhill P</t>
  </si>
  <si>
    <t>$AA$25</t>
  </si>
  <si>
    <t>Rockhill R</t>
  </si>
  <si>
    <t>$AB$25</t>
  </si>
  <si>
    <t>Rockhill S</t>
  </si>
  <si>
    <t>$AC$25</t>
  </si>
  <si>
    <t>$AD$25</t>
  </si>
  <si>
    <t>$AE$25</t>
  </si>
  <si>
    <t>$W$26</t>
  </si>
  <si>
    <t>Statesville D</t>
  </si>
  <si>
    <t>$X$26</t>
  </si>
  <si>
    <t>Statesville G</t>
  </si>
  <si>
    <t>$Y$26</t>
  </si>
  <si>
    <t>Statesville V</t>
  </si>
  <si>
    <t>$Z$26</t>
  </si>
  <si>
    <t>Statesville P</t>
  </si>
  <si>
    <t>$AA$26</t>
  </si>
  <si>
    <t>Statesville R</t>
  </si>
  <si>
    <t>$AB$26</t>
  </si>
  <si>
    <t>Statesville S</t>
  </si>
  <si>
    <t>$AC$26</t>
  </si>
  <si>
    <t>$AD$26</t>
  </si>
  <si>
    <t>$AE$26</t>
  </si>
  <si>
    <t>$W$27</t>
  </si>
  <si>
    <t>O D</t>
  </si>
  <si>
    <t>$X$27</t>
  </si>
  <si>
    <t>O G</t>
  </si>
  <si>
    <t>$Y$27</t>
  </si>
  <si>
    <t>O V</t>
  </si>
  <si>
    <t>$Z$27</t>
  </si>
  <si>
    <t>O P</t>
  </si>
  <si>
    <t>$AA$27</t>
  </si>
  <si>
    <t>O R</t>
  </si>
  <si>
    <t>$AB$27</t>
  </si>
  <si>
    <t>O S</t>
  </si>
  <si>
    <t>$AC$27</t>
  </si>
  <si>
    <t>O O</t>
  </si>
  <si>
    <t>$AD$27</t>
  </si>
  <si>
    <t>O F</t>
  </si>
  <si>
    <t>$AE$27</t>
  </si>
  <si>
    <t>O M</t>
  </si>
  <si>
    <t>$W$28</t>
  </si>
  <si>
    <t>F D</t>
  </si>
  <si>
    <t>$X$28</t>
  </si>
  <si>
    <t>F G</t>
  </si>
  <si>
    <t>$Y$28</t>
  </si>
  <si>
    <t>F V</t>
  </si>
  <si>
    <t>$Z$28</t>
  </si>
  <si>
    <t>F P</t>
  </si>
  <si>
    <t>$AA$28</t>
  </si>
  <si>
    <t>F R</t>
  </si>
  <si>
    <t>$AB$28</t>
  </si>
  <si>
    <t>F S</t>
  </si>
  <si>
    <t>$AC$28</t>
  </si>
  <si>
    <t>F O</t>
  </si>
  <si>
    <t>$AD$28</t>
  </si>
  <si>
    <t>F F</t>
  </si>
  <si>
    <t>$AE$28</t>
  </si>
  <si>
    <t>F M</t>
  </si>
  <si>
    <t>$W$29</t>
  </si>
  <si>
    <t>M D</t>
  </si>
  <si>
    <t>$X$29</t>
  </si>
  <si>
    <t>M G</t>
  </si>
  <si>
    <t>$Y$29</t>
  </si>
  <si>
    <t>M V</t>
  </si>
  <si>
    <t>$Z$29</t>
  </si>
  <si>
    <t>M P</t>
  </si>
  <si>
    <t>$AA$29</t>
  </si>
  <si>
    <t>M R</t>
  </si>
  <si>
    <t>$AB$29</t>
  </si>
  <si>
    <t>M S</t>
  </si>
  <si>
    <t>$AC$29</t>
  </si>
  <si>
    <t>M O</t>
  </si>
  <si>
    <t>$AD$29</t>
  </si>
  <si>
    <t>M F</t>
  </si>
  <si>
    <t>$AE$29</t>
  </si>
  <si>
    <t>M M</t>
  </si>
  <si>
    <t>$AC$30</t>
  </si>
  <si>
    <t>$AD$30</t>
  </si>
  <si>
    <t>$AE$30</t>
  </si>
  <si>
    <t>$AF$21</t>
  </si>
  <si>
    <t>Denver Shipped From</t>
  </si>
  <si>
    <t>$AF$22</t>
  </si>
  <si>
    <t>Morganton Shipped From</t>
  </si>
  <si>
    <t>$AF$23</t>
  </si>
  <si>
    <t>Morrisville Shipped From</t>
  </si>
  <si>
    <t>$AF$24</t>
  </si>
  <si>
    <t>Pineville Shipped From</t>
  </si>
  <si>
    <t>$AF$25</t>
  </si>
  <si>
    <t>Rockhill Shipped From</t>
  </si>
  <si>
    <t>$AF$26</t>
  </si>
  <si>
    <t>Statesville Shipped From</t>
  </si>
  <si>
    <t>$AF$27</t>
  </si>
  <si>
    <t>O Shipped From</t>
  </si>
  <si>
    <t>$AF$28</t>
  </si>
  <si>
    <t>F Shipped From</t>
  </si>
  <si>
    <t>$AF$29</t>
  </si>
  <si>
    <t>M Shipped From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</si>
  <si>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</si>
  <si>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</si>
  <si>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</si>
  <si>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</si>
  <si>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</si>
  <si>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</si>
  <si>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</si>
  <si>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>Percentage</t>
  </si>
  <si>
    <t>Investment allocated</t>
  </si>
  <si>
    <t>Total</t>
  </si>
  <si>
    <t>Table 1: The Covariance matrix of assets’ returns</t>
  </si>
  <si>
    <t>return obtained</t>
  </si>
  <si>
    <t>targeted returns</t>
  </si>
  <si>
    <t>Auto Correlation</t>
  </si>
  <si>
    <t>x1^2</t>
  </si>
  <si>
    <t>x2^2</t>
  </si>
  <si>
    <t>x3^2</t>
  </si>
  <si>
    <t>x4^2</t>
  </si>
  <si>
    <t>x5^2</t>
  </si>
  <si>
    <t>x6^2</t>
  </si>
  <si>
    <t>x1x2</t>
  </si>
  <si>
    <t>x1x3</t>
  </si>
  <si>
    <t>x1x4</t>
  </si>
  <si>
    <t>x1x5</t>
  </si>
  <si>
    <t>x1x6</t>
  </si>
  <si>
    <t>x2x3</t>
  </si>
  <si>
    <t>x2x4</t>
  </si>
  <si>
    <t>x2x5</t>
  </si>
  <si>
    <t>x2x6</t>
  </si>
  <si>
    <t>x3x4</t>
  </si>
  <si>
    <t>x3x5</t>
  </si>
  <si>
    <t>x3x6</t>
  </si>
  <si>
    <t>x4x5</t>
  </si>
  <si>
    <t>x4x6</t>
  </si>
  <si>
    <t>x5x6</t>
  </si>
  <si>
    <t>variance</t>
  </si>
  <si>
    <t>expexted return</t>
  </si>
  <si>
    <t>Variance</t>
  </si>
  <si>
    <t>observed Return</t>
  </si>
  <si>
    <r>
      <t>X</t>
    </r>
    <r>
      <rPr>
        <vertAlign val="subscript"/>
        <sz val="12"/>
        <color theme="1"/>
        <rFont val="Calibri"/>
        <family val="2"/>
        <scheme val="minor"/>
      </rPr>
      <t>DO</t>
    </r>
  </si>
  <si>
    <r>
      <t>X</t>
    </r>
    <r>
      <rPr>
        <vertAlign val="subscript"/>
        <sz val="12"/>
        <color theme="1"/>
        <rFont val="Calibri"/>
        <family val="2"/>
        <scheme val="minor"/>
      </rPr>
      <t>DF</t>
    </r>
  </si>
  <si>
    <r>
      <t>X</t>
    </r>
    <r>
      <rPr>
        <vertAlign val="subscript"/>
        <sz val="12"/>
        <color theme="1"/>
        <rFont val="Calibri"/>
        <family val="2"/>
        <scheme val="minor"/>
      </rPr>
      <t>DM</t>
    </r>
  </si>
  <si>
    <r>
      <t>X</t>
    </r>
    <r>
      <rPr>
        <vertAlign val="subscript"/>
        <sz val="12"/>
        <color theme="1"/>
        <rFont val="Calibri"/>
        <family val="2"/>
        <scheme val="minor"/>
      </rPr>
      <t>GO</t>
    </r>
  </si>
  <si>
    <r>
      <t>X</t>
    </r>
    <r>
      <rPr>
        <vertAlign val="subscript"/>
        <sz val="12"/>
        <color theme="1"/>
        <rFont val="Calibri"/>
        <family val="2"/>
        <scheme val="minor"/>
      </rPr>
      <t>GF</t>
    </r>
  </si>
  <si>
    <r>
      <t>X</t>
    </r>
    <r>
      <rPr>
        <vertAlign val="subscript"/>
        <sz val="12"/>
        <color theme="1"/>
        <rFont val="Calibri"/>
        <family val="2"/>
        <scheme val="minor"/>
      </rPr>
      <t>GM</t>
    </r>
  </si>
  <si>
    <r>
      <t>X</t>
    </r>
    <r>
      <rPr>
        <vertAlign val="subscript"/>
        <sz val="12"/>
        <color theme="1"/>
        <rFont val="Calibri"/>
        <family val="2"/>
        <scheme val="minor"/>
      </rPr>
      <t>VO</t>
    </r>
  </si>
  <si>
    <r>
      <t>X</t>
    </r>
    <r>
      <rPr>
        <vertAlign val="subscript"/>
        <sz val="12"/>
        <color theme="1"/>
        <rFont val="Calibri"/>
        <family val="2"/>
        <scheme val="minor"/>
      </rPr>
      <t>VF</t>
    </r>
  </si>
  <si>
    <r>
      <t>X</t>
    </r>
    <r>
      <rPr>
        <vertAlign val="subscript"/>
        <sz val="12"/>
        <color theme="1"/>
        <rFont val="Calibri"/>
        <family val="2"/>
        <scheme val="minor"/>
      </rPr>
      <t>VM</t>
    </r>
  </si>
  <si>
    <r>
      <t>X</t>
    </r>
    <r>
      <rPr>
        <vertAlign val="subscript"/>
        <sz val="12"/>
        <color theme="1"/>
        <rFont val="Calibri"/>
        <family val="2"/>
        <scheme val="minor"/>
      </rPr>
      <t>PO</t>
    </r>
  </si>
  <si>
    <r>
      <t>X</t>
    </r>
    <r>
      <rPr>
        <vertAlign val="subscript"/>
        <sz val="12"/>
        <color theme="1"/>
        <rFont val="Calibri"/>
        <family val="2"/>
        <scheme val="minor"/>
      </rPr>
      <t>PF</t>
    </r>
  </si>
  <si>
    <r>
      <t>X</t>
    </r>
    <r>
      <rPr>
        <vertAlign val="subscript"/>
        <sz val="12"/>
        <color theme="1"/>
        <rFont val="Calibri"/>
        <family val="2"/>
        <scheme val="minor"/>
      </rPr>
      <t>PM</t>
    </r>
  </si>
  <si>
    <r>
      <t>X</t>
    </r>
    <r>
      <rPr>
        <vertAlign val="subscript"/>
        <sz val="12"/>
        <color theme="1"/>
        <rFont val="Calibri"/>
        <family val="2"/>
        <scheme val="minor"/>
      </rPr>
      <t>RO</t>
    </r>
  </si>
  <si>
    <r>
      <t>X</t>
    </r>
    <r>
      <rPr>
        <vertAlign val="subscript"/>
        <sz val="12"/>
        <color theme="1"/>
        <rFont val="Calibri"/>
        <family val="2"/>
        <scheme val="minor"/>
      </rPr>
      <t>RF</t>
    </r>
  </si>
  <si>
    <r>
      <t>X</t>
    </r>
    <r>
      <rPr>
        <vertAlign val="subscript"/>
        <sz val="12"/>
        <color theme="1"/>
        <rFont val="Calibri"/>
        <family val="2"/>
        <scheme val="minor"/>
      </rPr>
      <t>RM</t>
    </r>
  </si>
  <si>
    <r>
      <t>X</t>
    </r>
    <r>
      <rPr>
        <vertAlign val="subscript"/>
        <sz val="12"/>
        <color theme="1"/>
        <rFont val="Calibri"/>
        <family val="2"/>
        <scheme val="minor"/>
      </rPr>
      <t>SO</t>
    </r>
  </si>
  <si>
    <r>
      <t>X</t>
    </r>
    <r>
      <rPr>
        <vertAlign val="subscript"/>
        <sz val="12"/>
        <color theme="1"/>
        <rFont val="Calibri"/>
        <family val="2"/>
        <scheme val="minor"/>
      </rPr>
      <t>SF</t>
    </r>
  </si>
  <si>
    <r>
      <t>X</t>
    </r>
    <r>
      <rPr>
        <vertAlign val="subscript"/>
        <sz val="12"/>
        <color theme="1"/>
        <rFont val="Calibri"/>
        <family val="2"/>
        <scheme val="minor"/>
      </rPr>
      <t>SM</t>
    </r>
  </si>
  <si>
    <r>
      <t xml:space="preserve">Table </t>
    </r>
    <r>
      <rPr>
        <sz val="9"/>
        <color theme="1"/>
        <rFont val="Calibri"/>
        <family val="2"/>
        <scheme val="minor"/>
      </rPr>
      <t xml:space="preserve"> Table 2: Shipping costs, per barrel of waste from each plant to another plant </t>
    </r>
  </si>
  <si>
    <t>Direct Shipment from Plant to Waste Proposal Site</t>
  </si>
  <si>
    <t>Transshipment: From one plant to another plants or waste proposal sites and then final destination</t>
  </si>
  <si>
    <t>Node1: Denver</t>
  </si>
  <si>
    <t>Node2: Morganton</t>
  </si>
  <si>
    <t>Node3:Morrisville</t>
  </si>
  <si>
    <t>Node 4: Pineville</t>
  </si>
  <si>
    <t>Node 5: Rockhill</t>
  </si>
  <si>
    <t>Node 6: Satesville</t>
  </si>
  <si>
    <t>Node 7: Orangeburg</t>
  </si>
  <si>
    <t>Node 8: Florence</t>
  </si>
  <si>
    <t>Node 9: Macon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</si>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</sst>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2"/>
      <color rgb="FF0070C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rgb="FF666666"/>
      </bottom>
      <diagonal/>
    </border>
    <border>
      <left/>
      <right/>
      <top style="thin">
        <color auto="1"/>
      </top>
      <bottom style="thick">
        <color rgb="FF666666"/>
      </bottom>
      <diagonal/>
    </border>
    <border>
      <left/>
      <right style="medium">
        <color rgb="FF999999"/>
      </right>
      <top style="thin">
        <color auto="1"/>
      </top>
      <bottom style="thick">
        <color rgb="FF666666"/>
      </bottom>
      <diagonal/>
    </border>
    <border>
      <left style="thin">
        <color auto="1"/>
      </left>
      <right style="medium">
        <color rgb="FF999999"/>
      </right>
      <top/>
      <bottom style="medium">
        <color rgb="FF99999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999999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0" applyFont="1"/>
    <xf numFmtId="0" fontId="0" fillId="0" borderId="26" xfId="0" applyBorder="1"/>
    <xf numFmtId="0" fontId="4" fillId="0" borderId="25" xfId="0" applyFont="1" applyBorder="1" applyAlignment="1">
      <alignment horizontal="center"/>
    </xf>
    <xf numFmtId="0" fontId="0" fillId="0" borderId="27" xfId="0" applyBorder="1"/>
    <xf numFmtId="1" fontId="0" fillId="0" borderId="27" xfId="0" applyNumberFormat="1" applyBorder="1"/>
    <xf numFmtId="1" fontId="0" fillId="0" borderId="26" xfId="0" applyNumberFormat="1" applyBorder="1"/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" fillId="3" borderId="1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0" fillId="0" borderId="28" xfId="0" applyBorder="1"/>
    <xf numFmtId="0" fontId="7" fillId="0" borderId="28" xfId="1" applyFont="1" applyBorder="1" applyAlignment="1">
      <alignment vertical="center"/>
    </xf>
    <xf numFmtId="0" fontId="2" fillId="0" borderId="38" xfId="1" applyBorder="1" applyAlignment="1">
      <alignment horizontal="center"/>
    </xf>
    <xf numFmtId="0" fontId="2" fillId="0" borderId="32" xfId="1" applyBorder="1" applyAlignment="1">
      <alignment horizontal="center"/>
    </xf>
    <xf numFmtId="164" fontId="2" fillId="0" borderId="28" xfId="1" applyNumberFormat="1" applyBorder="1" applyAlignment="1">
      <alignment horizontal="center"/>
    </xf>
    <xf numFmtId="0" fontId="2" fillId="0" borderId="37" xfId="1" applyBorder="1" applyAlignment="1">
      <alignment horizontal="center"/>
    </xf>
    <xf numFmtId="0" fontId="7" fillId="0" borderId="28" xfId="1" applyFont="1" applyBorder="1" applyAlignment="1">
      <alignment horizontal="center" vertical="center"/>
    </xf>
    <xf numFmtId="9" fontId="7" fillId="6" borderId="28" xfId="1" applyNumberFormat="1" applyFont="1" applyFill="1" applyBorder="1" applyAlignment="1">
      <alignment horizontal="center" vertical="center"/>
    </xf>
    <xf numFmtId="0" fontId="7" fillId="0" borderId="28" xfId="1" applyFont="1" applyBorder="1" applyAlignment="1">
      <alignment horizontal="right" vertical="center"/>
    </xf>
    <xf numFmtId="0" fontId="9" fillId="0" borderId="28" xfId="1" applyFont="1" applyBorder="1" applyAlignment="1">
      <alignment horizontal="center" vertical="center"/>
    </xf>
    <xf numFmtId="164" fontId="7" fillId="0" borderId="28" xfId="1" applyNumberFormat="1" applyFont="1" applyBorder="1" applyAlignment="1">
      <alignment horizontal="center" vertical="center"/>
    </xf>
    <xf numFmtId="0" fontId="0" fillId="0" borderId="28" xfId="0" applyBorder="1" applyAlignment="1">
      <alignment horizontal="right"/>
    </xf>
    <xf numFmtId="0" fontId="11" fillId="0" borderId="28" xfId="1" applyFont="1" applyBorder="1" applyAlignment="1">
      <alignment horizontal="right" vertical="center"/>
    </xf>
    <xf numFmtId="0" fontId="0" fillId="0" borderId="28" xfId="0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0" fontId="0" fillId="0" borderId="28" xfId="0" applyNumberFormat="1" applyBorder="1" applyAlignment="1">
      <alignment horizontal="center"/>
    </xf>
    <xf numFmtId="10" fontId="2" fillId="0" borderId="35" xfId="2" applyNumberFormat="1" applyFont="1" applyBorder="1" applyAlignment="1">
      <alignment horizontal="center"/>
    </xf>
    <xf numFmtId="10" fontId="2" fillId="0" borderId="33" xfId="2" applyNumberFormat="1" applyFont="1" applyBorder="1" applyAlignment="1">
      <alignment horizontal="center"/>
    </xf>
    <xf numFmtId="0" fontId="12" fillId="0" borderId="0" xfId="0" applyFont="1"/>
    <xf numFmtId="0" fontId="0" fillId="0" borderId="13" xfId="0" applyBorder="1"/>
    <xf numFmtId="0" fontId="0" fillId="2" borderId="0" xfId="0" applyFill="1"/>
    <xf numFmtId="0" fontId="0" fillId="5" borderId="0" xfId="0" applyFill="1"/>
    <xf numFmtId="0" fontId="2" fillId="0" borderId="0" xfId="1"/>
    <xf numFmtId="0" fontId="2" fillId="0" borderId="13" xfId="1" applyBorder="1"/>
    <xf numFmtId="0" fontId="2" fillId="2" borderId="0" xfId="1" applyFill="1"/>
    <xf numFmtId="0" fontId="0" fillId="0" borderId="0" xfId="0" applyAlignment="1">
      <alignment wrapText="1"/>
    </xf>
    <xf numFmtId="0" fontId="14" fillId="0" borderId="3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15" fillId="0" borderId="22" xfId="1" applyFont="1" applyBorder="1" applyAlignment="1">
      <alignment horizontal="center" vertical="center" wrapText="1"/>
    </xf>
    <xf numFmtId="0" fontId="0" fillId="0" borderId="14" xfId="0" applyBorder="1"/>
    <xf numFmtId="0" fontId="10" fillId="0" borderId="3" xfId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10" fillId="0" borderId="22" xfId="1" applyFont="1" applyBorder="1" applyAlignment="1">
      <alignment horizontal="center" vertical="center" wrapText="1"/>
    </xf>
    <xf numFmtId="1" fontId="2" fillId="0" borderId="22" xfId="1" applyNumberForma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4" borderId="22" xfId="1" applyFont="1" applyFill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0" fillId="0" borderId="4" xfId="1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6" fontId="2" fillId="0" borderId="4" xfId="1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4" fillId="0" borderId="18" xfId="1" applyFont="1" applyBorder="1" applyAlignment="1">
      <alignment horizontal="center" vertical="center" wrapText="1"/>
    </xf>
    <xf numFmtId="0" fontId="0" fillId="3" borderId="19" xfId="0" applyFill="1" applyBorder="1"/>
    <xf numFmtId="0" fontId="10" fillId="0" borderId="18" xfId="1" applyFont="1" applyBorder="1" applyAlignment="1">
      <alignment horizontal="center" vertical="center" wrapText="1"/>
    </xf>
    <xf numFmtId="1" fontId="0" fillId="3" borderId="19" xfId="0" applyNumberFormat="1" applyFill="1" applyBorder="1"/>
    <xf numFmtId="0" fontId="10" fillId="3" borderId="20" xfId="1" applyFont="1" applyFill="1" applyBorder="1" applyAlignment="1">
      <alignment horizontal="center" vertical="center" wrapText="1"/>
    </xf>
    <xf numFmtId="1" fontId="0" fillId="3" borderId="20" xfId="0" applyNumberFormat="1" applyFill="1" applyBorder="1"/>
    <xf numFmtId="1" fontId="0" fillId="0" borderId="19" xfId="0" applyNumberFormat="1" applyBorder="1"/>
    <xf numFmtId="0" fontId="0" fillId="0" borderId="21" xfId="0" applyBorder="1"/>
    <xf numFmtId="0" fontId="0" fillId="0" borderId="19" xfId="0" applyBorder="1"/>
    <xf numFmtId="0" fontId="0" fillId="7" borderId="36" xfId="0" applyFill="1" applyBorder="1" applyAlignment="1">
      <alignment vertical="center"/>
    </xf>
    <xf numFmtId="0" fontId="0" fillId="7" borderId="37" xfId="0" applyFill="1" applyBorder="1" applyAlignment="1">
      <alignment vertical="center"/>
    </xf>
    <xf numFmtId="1" fontId="2" fillId="0" borderId="14" xfId="1" applyNumberFormat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14" fillId="0" borderId="38" xfId="1" applyFont="1" applyBorder="1" applyAlignment="1">
      <alignment horizontal="center" vertical="center" wrapText="1"/>
    </xf>
    <xf numFmtId="0" fontId="14" fillId="4" borderId="39" xfId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0" fillId="0" borderId="31" xfId="1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10" fillId="0" borderId="33" xfId="1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8" borderId="28" xfId="0" applyFill="1" applyBorder="1" applyAlignment="1">
      <alignment horizontal="center"/>
    </xf>
    <xf numFmtId="0" fontId="2" fillId="8" borderId="38" xfId="1" applyFill="1" applyBorder="1" applyAlignment="1">
      <alignment horizontal="center"/>
    </xf>
    <xf numFmtId="0" fontId="2" fillId="8" borderId="40" xfId="1" applyFill="1" applyBorder="1" applyAlignment="1">
      <alignment horizontal="center"/>
    </xf>
    <xf numFmtId="0" fontId="2" fillId="8" borderId="36" xfId="1" applyFill="1" applyBorder="1" applyAlignment="1">
      <alignment horizontal="center"/>
    </xf>
    <xf numFmtId="0" fontId="2" fillId="8" borderId="31" xfId="1" applyFill="1" applyBorder="1" applyAlignment="1">
      <alignment horizontal="center"/>
    </xf>
    <xf numFmtId="0" fontId="2" fillId="8" borderId="39" xfId="1" applyFill="1" applyBorder="1" applyAlignment="1">
      <alignment horizontal="center"/>
    </xf>
    <xf numFmtId="0" fontId="2" fillId="8" borderId="33" xfId="1" applyFill="1" applyBorder="1" applyAlignment="1">
      <alignment horizontal="center"/>
    </xf>
    <xf numFmtId="164" fontId="2" fillId="8" borderId="34" xfId="1" applyNumberFormat="1" applyFill="1" applyBorder="1" applyAlignment="1">
      <alignment horizontal="center"/>
    </xf>
    <xf numFmtId="0" fontId="2" fillId="8" borderId="35" xfId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1" fontId="2" fillId="0" borderId="14" xfId="0" applyNumberFormat="1" applyFont="1" applyBorder="1"/>
    <xf numFmtId="1" fontId="2" fillId="0" borderId="14" xfId="0" applyNumberFormat="1" applyFont="1" applyBorder="1" applyAlignment="1">
      <alignment horizontal="center" vertical="center"/>
    </xf>
    <xf numFmtId="0" fontId="19" fillId="0" borderId="14" xfId="1" applyFont="1" applyBorder="1" applyAlignment="1">
      <alignment horizontal="center" wrapText="1"/>
    </xf>
    <xf numFmtId="0" fontId="19" fillId="4" borderId="14" xfId="1" applyFont="1" applyFill="1" applyBorder="1" applyAlignment="1">
      <alignment horizontal="center" wrapText="1"/>
    </xf>
    <xf numFmtId="1" fontId="5" fillId="0" borderId="28" xfId="1" applyNumberFormat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6" fontId="5" fillId="0" borderId="28" xfId="1" applyNumberFormat="1" applyFont="1" applyBorder="1" applyAlignment="1">
      <alignment horizontal="center" vertical="center" wrapText="1"/>
    </xf>
    <xf numFmtId="0" fontId="13" fillId="0" borderId="22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7" fillId="0" borderId="6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/>
    </xf>
    <xf numFmtId="0" fontId="6" fillId="0" borderId="41" xfId="1" applyFont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510FA2E7-31AC-41B4-9621-3AC71BB7DCE3}"/>
    <cellStyle name="Percent 2" xfId="2" xr:uid="{CA1210BC-2911-4CDA-BE2C-592196FF7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Return  Vs Variance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2'!$O$4:$O$11</c:f>
              <c:numCache>
                <c:formatCode>General</c:formatCode>
                <c:ptCount val="8"/>
                <c:pt idx="0">
                  <c:v>5.1390652151757225E-4</c:v>
                </c:pt>
                <c:pt idx="1">
                  <c:v>6.0327270287310398E-4</c:v>
                </c:pt>
                <c:pt idx="2">
                  <c:v>7.3563427163961324E-4</c:v>
                </c:pt>
                <c:pt idx="3">
                  <c:v>9.1099487197209505E-4</c:v>
                </c:pt>
                <c:pt idx="4">
                  <c:v>1.1293508184279557E-3</c:v>
                </c:pt>
                <c:pt idx="5">
                  <c:v>1.463497726455359E-3</c:v>
                </c:pt>
                <c:pt idx="6">
                  <c:v>2.0979200543973244E-3</c:v>
                </c:pt>
                <c:pt idx="7">
                  <c:v>3.4962481700942898E-3</c:v>
                </c:pt>
              </c:numCache>
            </c:numRef>
          </c:xVal>
          <c:yVal>
            <c:numRef>
              <c:f>'Part 2'!$N$4:$N$11</c:f>
              <c:numCache>
                <c:formatCode>0.00%</c:formatCode>
                <c:ptCount val="8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68-411E-B57C-B4A1D88C1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226768"/>
        <c:axId val="1098228688"/>
      </c:scatterChart>
      <c:valAx>
        <c:axId val="109822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228688"/>
        <c:crosses val="autoZero"/>
        <c:crossBetween val="midCat"/>
      </c:valAx>
      <c:valAx>
        <c:axId val="10982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22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568325</xdr:colOff>
      <xdr:row>13</xdr:row>
      <xdr:rowOff>6350</xdr:rowOff>
    </xdr:from>
    <xdr:to>
      <xdr:col>18</xdr:col>
      <xdr:colOff>73025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FF46A7-DEFD-E520-2CFA-B071A7637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19FE-7AA0-4219-A658-0BD95C7D34ED}">
  <dimension ref="A1:G51"/>
  <sheetViews>
    <sheetView showGridLines="0" workbookViewId="0"/>
  </sheetViews>
  <sheetFormatPr defaultRowHeight="14.5" x14ac:dyDescent="0.35"/>
  <cols>
    <col min="1" max="1" width="2.1796875" customWidth="1"/>
    <col min="2" max="2" width="6.54296875" bestFit="1" customWidth="1"/>
    <col min="3" max="3" width="22.1796875" bestFit="1" customWidth="1"/>
    <col min="4" max="4" width="12.453125" bestFit="1" customWidth="1"/>
    <col min="5" max="5" width="14.36328125" bestFit="1" customWidth="1"/>
    <col min="6" max="6" width="10.453125" bestFit="1" customWidth="1"/>
    <col min="7" max="7" width="5" bestFit="1" customWidth="1"/>
  </cols>
  <sheetData>
    <row r="1" spans="1:5" x14ac:dyDescent="0.35">
      <c r="A1" s="1" t="s">
        <v>27</v>
      </c>
    </row>
    <row r="2" spans="1:5" x14ac:dyDescent="0.35">
      <c r="A2" s="1" t="s">
        <v>28</v>
      </c>
    </row>
    <row r="3" spans="1:5" x14ac:dyDescent="0.35">
      <c r="A3" s="1" t="s">
        <v>29</v>
      </c>
    </row>
    <row r="4" spans="1:5" x14ac:dyDescent="0.35">
      <c r="A4" s="1" t="s">
        <v>30</v>
      </c>
    </row>
    <row r="5" spans="1:5" x14ac:dyDescent="0.35">
      <c r="A5" s="1" t="s">
        <v>31</v>
      </c>
    </row>
    <row r="6" spans="1:5" x14ac:dyDescent="0.35">
      <c r="A6" s="1"/>
      <c r="B6" t="s">
        <v>32</v>
      </c>
    </row>
    <row r="7" spans="1:5" x14ac:dyDescent="0.35">
      <c r="A7" s="1"/>
      <c r="B7" t="s">
        <v>33</v>
      </c>
    </row>
    <row r="8" spans="1:5" x14ac:dyDescent="0.35">
      <c r="A8" s="1"/>
      <c r="B8" t="s">
        <v>34</v>
      </c>
    </row>
    <row r="9" spans="1:5" x14ac:dyDescent="0.35">
      <c r="A9" s="1" t="s">
        <v>35</v>
      </c>
    </row>
    <row r="10" spans="1:5" x14ac:dyDescent="0.35">
      <c r="B10" t="s">
        <v>36</v>
      </c>
    </row>
    <row r="11" spans="1:5" x14ac:dyDescent="0.35">
      <c r="B11" t="s">
        <v>37</v>
      </c>
    </row>
    <row r="14" spans="1:5" ht="15" thickBot="1" x14ac:dyDescent="0.4">
      <c r="A14" t="s">
        <v>38</v>
      </c>
    </row>
    <row r="15" spans="1:5" ht="15" thickBot="1" x14ac:dyDescent="0.4">
      <c r="B15" s="3" t="s">
        <v>39</v>
      </c>
      <c r="C15" s="3" t="s">
        <v>40</v>
      </c>
      <c r="D15" s="3" t="s">
        <v>41</v>
      </c>
      <c r="E15" s="3" t="s">
        <v>42</v>
      </c>
    </row>
    <row r="16" spans="1:5" ht="15" thickBot="1" x14ac:dyDescent="0.4">
      <c r="B16" s="2" t="s">
        <v>50</v>
      </c>
      <c r="C16" s="2" t="s">
        <v>51</v>
      </c>
      <c r="D16" s="2">
        <v>0</v>
      </c>
      <c r="E16" s="2">
        <v>4553</v>
      </c>
    </row>
    <row r="19" spans="1:6" ht="15" thickBot="1" x14ac:dyDescent="0.4">
      <c r="A19" t="s">
        <v>43</v>
      </c>
    </row>
    <row r="20" spans="1:6" ht="15" thickBot="1" x14ac:dyDescent="0.4">
      <c r="B20" s="3" t="s">
        <v>39</v>
      </c>
      <c r="C20" s="3" t="s">
        <v>40</v>
      </c>
      <c r="D20" s="3" t="s">
        <v>41</v>
      </c>
      <c r="E20" s="3" t="s">
        <v>42</v>
      </c>
      <c r="F20" s="3" t="s">
        <v>44</v>
      </c>
    </row>
    <row r="21" spans="1:6" x14ac:dyDescent="0.35">
      <c r="B21" s="4" t="s">
        <v>52</v>
      </c>
      <c r="C21" s="4" t="s">
        <v>53</v>
      </c>
      <c r="D21" s="5">
        <v>0</v>
      </c>
      <c r="E21" s="5">
        <v>0</v>
      </c>
      <c r="F21" s="4" t="s">
        <v>54</v>
      </c>
    </row>
    <row r="22" spans="1:6" x14ac:dyDescent="0.35">
      <c r="B22" s="4" t="s">
        <v>55</v>
      </c>
      <c r="C22" s="4" t="s">
        <v>56</v>
      </c>
      <c r="D22" s="5">
        <v>0</v>
      </c>
      <c r="E22" s="5">
        <v>0</v>
      </c>
      <c r="F22" s="4" t="s">
        <v>54</v>
      </c>
    </row>
    <row r="23" spans="1:6" x14ac:dyDescent="0.35">
      <c r="B23" s="4" t="s">
        <v>57</v>
      </c>
      <c r="C23" s="4" t="s">
        <v>58</v>
      </c>
      <c r="D23" s="5">
        <v>0</v>
      </c>
      <c r="E23" s="5">
        <v>45</v>
      </c>
      <c r="F23" s="4" t="s">
        <v>54</v>
      </c>
    </row>
    <row r="24" spans="1:6" x14ac:dyDescent="0.35">
      <c r="B24" s="4" t="s">
        <v>59</v>
      </c>
      <c r="C24" s="4" t="s">
        <v>60</v>
      </c>
      <c r="D24" s="5">
        <v>0</v>
      </c>
      <c r="E24" s="5">
        <v>26</v>
      </c>
      <c r="F24" s="4" t="s">
        <v>54</v>
      </c>
    </row>
    <row r="25" spans="1:6" x14ac:dyDescent="0.35">
      <c r="B25" s="4" t="s">
        <v>61</v>
      </c>
      <c r="C25" s="4" t="s">
        <v>62</v>
      </c>
      <c r="D25" s="5">
        <v>0</v>
      </c>
      <c r="E25" s="5">
        <v>0</v>
      </c>
      <c r="F25" s="4" t="s">
        <v>54</v>
      </c>
    </row>
    <row r="26" spans="1:6" x14ac:dyDescent="0.35">
      <c r="B26" s="4" t="s">
        <v>63</v>
      </c>
      <c r="C26" s="4" t="s">
        <v>64</v>
      </c>
      <c r="D26" s="5">
        <v>0</v>
      </c>
      <c r="E26" s="5">
        <v>0</v>
      </c>
      <c r="F26" s="4" t="s">
        <v>54</v>
      </c>
    </row>
    <row r="27" spans="1:6" x14ac:dyDescent="0.35">
      <c r="B27" s="4" t="s">
        <v>65</v>
      </c>
      <c r="C27" s="4" t="s">
        <v>66</v>
      </c>
      <c r="D27" s="5">
        <v>0</v>
      </c>
      <c r="E27" s="5">
        <v>0</v>
      </c>
      <c r="F27" s="4" t="s">
        <v>54</v>
      </c>
    </row>
    <row r="28" spans="1:6" x14ac:dyDescent="0.35">
      <c r="B28" s="4" t="s">
        <v>67</v>
      </c>
      <c r="C28" s="4" t="s">
        <v>68</v>
      </c>
      <c r="D28" s="5">
        <v>0</v>
      </c>
      <c r="E28" s="5">
        <v>51</v>
      </c>
      <c r="F28" s="4" t="s">
        <v>54</v>
      </c>
    </row>
    <row r="29" spans="1:6" x14ac:dyDescent="0.35">
      <c r="B29" s="4" t="s">
        <v>69</v>
      </c>
      <c r="C29" s="4" t="s">
        <v>70</v>
      </c>
      <c r="D29" s="5">
        <v>0</v>
      </c>
      <c r="E29" s="5">
        <v>0</v>
      </c>
      <c r="F29" s="4" t="s">
        <v>54</v>
      </c>
    </row>
    <row r="30" spans="1:6" x14ac:dyDescent="0.35">
      <c r="B30" s="4" t="s">
        <v>71</v>
      </c>
      <c r="C30" s="4" t="s">
        <v>72</v>
      </c>
      <c r="D30" s="5">
        <v>0</v>
      </c>
      <c r="E30" s="5">
        <v>0</v>
      </c>
      <c r="F30" s="4" t="s">
        <v>54</v>
      </c>
    </row>
    <row r="31" spans="1:6" x14ac:dyDescent="0.35">
      <c r="B31" s="4" t="s">
        <v>73</v>
      </c>
      <c r="C31" s="4" t="s">
        <v>74</v>
      </c>
      <c r="D31" s="5">
        <v>0</v>
      </c>
      <c r="E31" s="5">
        <v>0</v>
      </c>
      <c r="F31" s="4" t="s">
        <v>54</v>
      </c>
    </row>
    <row r="32" spans="1:6" x14ac:dyDescent="0.35">
      <c r="B32" s="4" t="s">
        <v>75</v>
      </c>
      <c r="C32" s="4" t="s">
        <v>76</v>
      </c>
      <c r="D32" s="5">
        <v>0</v>
      </c>
      <c r="E32" s="5">
        <v>60</v>
      </c>
      <c r="F32" s="4" t="s">
        <v>54</v>
      </c>
    </row>
    <row r="33" spans="1:7" x14ac:dyDescent="0.35">
      <c r="B33" s="4" t="s">
        <v>77</v>
      </c>
      <c r="C33" s="4" t="s">
        <v>78</v>
      </c>
      <c r="D33" s="5">
        <v>0</v>
      </c>
      <c r="E33" s="5">
        <v>0</v>
      </c>
      <c r="F33" s="4" t="s">
        <v>54</v>
      </c>
    </row>
    <row r="34" spans="1:7" x14ac:dyDescent="0.35">
      <c r="B34" s="4" t="s">
        <v>79</v>
      </c>
      <c r="C34" s="4" t="s">
        <v>80</v>
      </c>
      <c r="D34" s="5">
        <v>0</v>
      </c>
      <c r="E34" s="5">
        <v>29</v>
      </c>
      <c r="F34" s="4" t="s">
        <v>54</v>
      </c>
    </row>
    <row r="35" spans="1:7" x14ac:dyDescent="0.35">
      <c r="B35" s="4" t="s">
        <v>81</v>
      </c>
      <c r="C35" s="4" t="s">
        <v>82</v>
      </c>
      <c r="D35" s="5">
        <v>0</v>
      </c>
      <c r="E35" s="5">
        <v>0</v>
      </c>
      <c r="F35" s="4" t="s">
        <v>54</v>
      </c>
    </row>
    <row r="36" spans="1:7" x14ac:dyDescent="0.35">
      <c r="B36" s="4" t="s">
        <v>83</v>
      </c>
      <c r="C36" s="4" t="s">
        <v>84</v>
      </c>
      <c r="D36" s="5">
        <v>0</v>
      </c>
      <c r="E36" s="5">
        <v>39</v>
      </c>
      <c r="F36" s="4" t="s">
        <v>54</v>
      </c>
    </row>
    <row r="37" spans="1:7" x14ac:dyDescent="0.35">
      <c r="B37" s="4" t="s">
        <v>85</v>
      </c>
      <c r="C37" s="4" t="s">
        <v>86</v>
      </c>
      <c r="D37" s="5">
        <v>0</v>
      </c>
      <c r="E37" s="5">
        <v>0</v>
      </c>
      <c r="F37" s="4" t="s">
        <v>54</v>
      </c>
    </row>
    <row r="38" spans="1:7" ht="15" thickBot="1" x14ac:dyDescent="0.4">
      <c r="B38" s="2" t="s">
        <v>87</v>
      </c>
      <c r="C38" s="2" t="s">
        <v>88</v>
      </c>
      <c r="D38" s="6">
        <v>0</v>
      </c>
      <c r="E38" s="6">
        <v>0</v>
      </c>
      <c r="F38" s="2" t="s">
        <v>54</v>
      </c>
    </row>
    <row r="41" spans="1:7" ht="15" thickBot="1" x14ac:dyDescent="0.4">
      <c r="A41" t="s">
        <v>45</v>
      </c>
    </row>
    <row r="42" spans="1:7" ht="15" thickBot="1" x14ac:dyDescent="0.4">
      <c r="B42" s="3" t="s">
        <v>39</v>
      </c>
      <c r="C42" s="3" t="s">
        <v>40</v>
      </c>
      <c r="D42" s="3" t="s">
        <v>46</v>
      </c>
      <c r="E42" s="3" t="s">
        <v>47</v>
      </c>
      <c r="F42" s="3" t="s">
        <v>48</v>
      </c>
      <c r="G42" s="3" t="s">
        <v>49</v>
      </c>
    </row>
    <row r="43" spans="1:7" x14ac:dyDescent="0.35">
      <c r="B43" s="4" t="s">
        <v>89</v>
      </c>
      <c r="C43" s="4" t="s">
        <v>90</v>
      </c>
      <c r="D43" s="5">
        <v>65</v>
      </c>
      <c r="E43" s="4" t="s">
        <v>91</v>
      </c>
      <c r="F43" s="4" t="s">
        <v>92</v>
      </c>
      <c r="G43" s="4">
        <v>0</v>
      </c>
    </row>
    <row r="44" spans="1:7" x14ac:dyDescent="0.35">
      <c r="B44" s="4" t="s">
        <v>93</v>
      </c>
      <c r="C44" s="4" t="s">
        <v>94</v>
      </c>
      <c r="D44" s="5">
        <v>80</v>
      </c>
      <c r="E44" s="4" t="s">
        <v>95</v>
      </c>
      <c r="F44" s="4" t="s">
        <v>92</v>
      </c>
      <c r="G44" s="4">
        <v>0</v>
      </c>
    </row>
    <row r="45" spans="1:7" x14ac:dyDescent="0.35">
      <c r="B45" s="4" t="s">
        <v>96</v>
      </c>
      <c r="C45" s="4" t="s">
        <v>97</v>
      </c>
      <c r="D45" s="5">
        <v>105</v>
      </c>
      <c r="E45" s="4" t="s">
        <v>98</v>
      </c>
      <c r="F45" s="4" t="s">
        <v>92</v>
      </c>
      <c r="G45" s="4">
        <v>0</v>
      </c>
    </row>
    <row r="46" spans="1:7" x14ac:dyDescent="0.35">
      <c r="B46" s="4" t="s">
        <v>99</v>
      </c>
      <c r="C46" s="4" t="s">
        <v>100</v>
      </c>
      <c r="D46" s="5">
        <v>45</v>
      </c>
      <c r="E46" s="4" t="s">
        <v>101</v>
      </c>
      <c r="F46" s="4" t="s">
        <v>92</v>
      </c>
      <c r="G46" s="5">
        <v>0</v>
      </c>
    </row>
    <row r="47" spans="1:7" x14ac:dyDescent="0.35">
      <c r="B47" s="4" t="s">
        <v>102</v>
      </c>
      <c r="C47" s="4" t="s">
        <v>103</v>
      </c>
      <c r="D47" s="5">
        <v>26</v>
      </c>
      <c r="E47" s="4" t="s">
        <v>104</v>
      </c>
      <c r="F47" s="4" t="s">
        <v>92</v>
      </c>
      <c r="G47" s="5">
        <v>0</v>
      </c>
    </row>
    <row r="48" spans="1:7" x14ac:dyDescent="0.35">
      <c r="B48" s="4" t="s">
        <v>105</v>
      </c>
      <c r="C48" s="4" t="s">
        <v>106</v>
      </c>
      <c r="D48" s="5">
        <v>51</v>
      </c>
      <c r="E48" s="4" t="s">
        <v>107</v>
      </c>
      <c r="F48" s="4" t="s">
        <v>108</v>
      </c>
      <c r="G48" s="5">
        <v>9</v>
      </c>
    </row>
    <row r="49" spans="2:7" x14ac:dyDescent="0.35">
      <c r="B49" s="4" t="s">
        <v>109</v>
      </c>
      <c r="C49" s="4" t="s">
        <v>110</v>
      </c>
      <c r="D49" s="5">
        <v>60</v>
      </c>
      <c r="E49" s="4" t="s">
        <v>111</v>
      </c>
      <c r="F49" s="4" t="s">
        <v>108</v>
      </c>
      <c r="G49" s="5">
        <v>7</v>
      </c>
    </row>
    <row r="50" spans="2:7" x14ac:dyDescent="0.35">
      <c r="B50" s="4" t="s">
        <v>112</v>
      </c>
      <c r="C50" s="4" t="s">
        <v>113</v>
      </c>
      <c r="D50" s="5">
        <v>29</v>
      </c>
      <c r="E50" s="4" t="s">
        <v>114</v>
      </c>
      <c r="F50" s="4" t="s">
        <v>92</v>
      </c>
      <c r="G50" s="5">
        <v>0</v>
      </c>
    </row>
    <row r="51" spans="2:7" ht="15" thickBot="1" x14ac:dyDescent="0.4">
      <c r="B51" s="2" t="s">
        <v>115</v>
      </c>
      <c r="C51" s="2" t="s">
        <v>116</v>
      </c>
      <c r="D51" s="6">
        <v>39</v>
      </c>
      <c r="E51" s="2" t="s">
        <v>117</v>
      </c>
      <c r="F51" s="2" t="s">
        <v>108</v>
      </c>
      <c r="G51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D9C9-ACE4-43CE-941F-2534C8520025}">
  <dimension ref="A1:H39"/>
  <sheetViews>
    <sheetView showGridLines="0" workbookViewId="0"/>
  </sheetViews>
  <sheetFormatPr defaultRowHeight="14.5" x14ac:dyDescent="0.35"/>
  <cols>
    <col min="1" max="1" width="2.1796875" customWidth="1"/>
    <col min="2" max="2" width="6.54296875" bestFit="1" customWidth="1"/>
    <col min="3" max="3" width="22.1796875" bestFit="1" customWidth="1"/>
    <col min="4" max="4" width="5.54296875" bestFit="1" customWidth="1"/>
    <col min="5" max="5" width="8" bestFit="1" customWidth="1"/>
    <col min="6" max="6" width="9.81640625" bestFit="1" customWidth="1"/>
    <col min="7" max="8" width="9" bestFit="1" customWidth="1"/>
  </cols>
  <sheetData>
    <row r="1" spans="1:8" x14ac:dyDescent="0.35">
      <c r="A1" s="1" t="s">
        <v>118</v>
      </c>
    </row>
    <row r="2" spans="1:8" x14ac:dyDescent="0.35">
      <c r="A2" s="1" t="s">
        <v>28</v>
      </c>
    </row>
    <row r="3" spans="1:8" x14ac:dyDescent="0.35">
      <c r="A3" s="1" t="s">
        <v>119</v>
      </c>
    </row>
    <row r="6" spans="1:8" ht="15" thickBot="1" x14ac:dyDescent="0.4">
      <c r="A6" t="s">
        <v>43</v>
      </c>
    </row>
    <row r="7" spans="1:8" x14ac:dyDescent="0.35">
      <c r="B7" s="7"/>
      <c r="C7" s="7"/>
      <c r="D7" s="7" t="s">
        <v>120</v>
      </c>
      <c r="E7" s="7" t="s">
        <v>122</v>
      </c>
      <c r="F7" s="7" t="s">
        <v>124</v>
      </c>
      <c r="G7" s="7" t="s">
        <v>126</v>
      </c>
      <c r="H7" s="7" t="s">
        <v>126</v>
      </c>
    </row>
    <row r="8" spans="1:8" ht="15" thickBot="1" x14ac:dyDescent="0.4">
      <c r="B8" s="8" t="s">
        <v>39</v>
      </c>
      <c r="C8" s="8" t="s">
        <v>40</v>
      </c>
      <c r="D8" s="8" t="s">
        <v>121</v>
      </c>
      <c r="E8" s="8" t="s">
        <v>123</v>
      </c>
      <c r="F8" s="8" t="s">
        <v>125</v>
      </c>
      <c r="G8" s="8" t="s">
        <v>127</v>
      </c>
      <c r="H8" s="8" t="s">
        <v>128</v>
      </c>
    </row>
    <row r="9" spans="1:8" x14ac:dyDescent="0.35">
      <c r="B9" s="4" t="s">
        <v>52</v>
      </c>
      <c r="C9" s="4" t="s">
        <v>53</v>
      </c>
      <c r="D9" s="4">
        <v>0</v>
      </c>
      <c r="E9" s="4">
        <v>-8</v>
      </c>
      <c r="F9" s="4">
        <v>12</v>
      </c>
      <c r="G9" s="4">
        <v>8</v>
      </c>
      <c r="H9" s="4">
        <v>1E+30</v>
      </c>
    </row>
    <row r="10" spans="1:8" x14ac:dyDescent="0.35">
      <c r="B10" s="4" t="s">
        <v>55</v>
      </c>
      <c r="C10" s="4" t="s">
        <v>56</v>
      </c>
      <c r="D10" s="4">
        <v>0</v>
      </c>
      <c r="E10" s="4">
        <v>-3</v>
      </c>
      <c r="F10" s="4">
        <v>15</v>
      </c>
      <c r="G10" s="4">
        <v>3</v>
      </c>
      <c r="H10" s="4">
        <v>1E+30</v>
      </c>
    </row>
    <row r="11" spans="1:8" x14ac:dyDescent="0.35">
      <c r="B11" s="4" t="s">
        <v>57</v>
      </c>
      <c r="C11" s="4" t="s">
        <v>58</v>
      </c>
      <c r="D11" s="4">
        <v>45</v>
      </c>
      <c r="E11" s="4">
        <v>0</v>
      </c>
      <c r="F11" s="4">
        <v>17</v>
      </c>
      <c r="G11" s="4">
        <v>2</v>
      </c>
      <c r="H11" s="4">
        <v>3</v>
      </c>
    </row>
    <row r="12" spans="1:8" x14ac:dyDescent="0.35">
      <c r="B12" s="4" t="s">
        <v>59</v>
      </c>
      <c r="C12" s="4" t="s">
        <v>60</v>
      </c>
      <c r="D12" s="4">
        <v>26</v>
      </c>
      <c r="E12" s="4">
        <v>0</v>
      </c>
      <c r="F12" s="4">
        <v>14</v>
      </c>
      <c r="G12" s="4">
        <v>8</v>
      </c>
      <c r="H12" s="4">
        <v>1</v>
      </c>
    </row>
    <row r="13" spans="1:8" x14ac:dyDescent="0.35">
      <c r="B13" s="4" t="s">
        <v>61</v>
      </c>
      <c r="C13" s="4" t="s">
        <v>62</v>
      </c>
      <c r="D13" s="4">
        <v>0</v>
      </c>
      <c r="E13" s="4">
        <v>-3</v>
      </c>
      <c r="F13" s="4">
        <v>9</v>
      </c>
      <c r="G13" s="4">
        <v>3</v>
      </c>
      <c r="H13" s="4">
        <v>1E+30</v>
      </c>
    </row>
    <row r="14" spans="1:8" x14ac:dyDescent="0.35">
      <c r="B14" s="4" t="s">
        <v>63</v>
      </c>
      <c r="C14" s="4" t="s">
        <v>64</v>
      </c>
      <c r="D14" s="4">
        <v>0</v>
      </c>
      <c r="E14" s="4">
        <v>-1</v>
      </c>
      <c r="F14" s="4">
        <v>10</v>
      </c>
      <c r="G14" s="4">
        <v>1</v>
      </c>
      <c r="H14" s="4">
        <v>1E+30</v>
      </c>
    </row>
    <row r="15" spans="1:8" x14ac:dyDescent="0.35">
      <c r="B15" s="4" t="s">
        <v>65</v>
      </c>
      <c r="C15" s="4" t="s">
        <v>66</v>
      </c>
      <c r="D15" s="4">
        <v>0</v>
      </c>
      <c r="E15" s="4">
        <v>-9</v>
      </c>
      <c r="F15" s="4">
        <v>13</v>
      </c>
      <c r="G15" s="4">
        <v>9</v>
      </c>
      <c r="H15" s="4">
        <v>1E+30</v>
      </c>
    </row>
    <row r="16" spans="1:8" x14ac:dyDescent="0.35">
      <c r="B16" s="4" t="s">
        <v>67</v>
      </c>
      <c r="C16" s="4" t="s">
        <v>68</v>
      </c>
      <c r="D16" s="4">
        <v>51</v>
      </c>
      <c r="E16" s="4">
        <v>0</v>
      </c>
      <c r="F16" s="4">
        <v>20</v>
      </c>
      <c r="G16" s="4">
        <v>1</v>
      </c>
      <c r="H16" s="4">
        <v>3</v>
      </c>
    </row>
    <row r="17" spans="1:8" x14ac:dyDescent="0.35">
      <c r="B17" s="4" t="s">
        <v>69</v>
      </c>
      <c r="C17" s="4" t="s">
        <v>70</v>
      </c>
      <c r="D17" s="4">
        <v>0</v>
      </c>
      <c r="E17" s="4">
        <v>-8</v>
      </c>
      <c r="F17" s="4">
        <v>11</v>
      </c>
      <c r="G17" s="4">
        <v>8</v>
      </c>
      <c r="H17" s="4">
        <v>1E+30</v>
      </c>
    </row>
    <row r="18" spans="1:8" x14ac:dyDescent="0.35">
      <c r="B18" s="4" t="s">
        <v>71</v>
      </c>
      <c r="C18" s="4" t="s">
        <v>72</v>
      </c>
      <c r="D18" s="4">
        <v>0</v>
      </c>
      <c r="E18" s="4">
        <v>-5</v>
      </c>
      <c r="F18" s="4">
        <v>17</v>
      </c>
      <c r="G18" s="4">
        <v>5</v>
      </c>
      <c r="H18" s="4">
        <v>1E+30</v>
      </c>
    </row>
    <row r="19" spans="1:8" x14ac:dyDescent="0.35">
      <c r="B19" s="4" t="s">
        <v>73</v>
      </c>
      <c r="C19" s="4" t="s">
        <v>74</v>
      </c>
      <c r="D19" s="4">
        <v>0</v>
      </c>
      <c r="E19" s="4">
        <v>-4</v>
      </c>
      <c r="F19" s="4">
        <v>16</v>
      </c>
      <c r="G19" s="4">
        <v>4</v>
      </c>
      <c r="H19" s="4">
        <v>1E+30</v>
      </c>
    </row>
    <row r="20" spans="1:8" x14ac:dyDescent="0.35">
      <c r="B20" s="4" t="s">
        <v>75</v>
      </c>
      <c r="C20" s="4" t="s">
        <v>76</v>
      </c>
      <c r="D20" s="4">
        <v>60</v>
      </c>
      <c r="E20" s="4">
        <v>0</v>
      </c>
      <c r="F20" s="4">
        <v>19</v>
      </c>
      <c r="G20" s="4">
        <v>3</v>
      </c>
      <c r="H20" s="4">
        <v>1</v>
      </c>
    </row>
    <row r="21" spans="1:8" x14ac:dyDescent="0.35">
      <c r="B21" s="4" t="s">
        <v>77</v>
      </c>
      <c r="C21" s="4" t="s">
        <v>78</v>
      </c>
      <c r="D21" s="4">
        <v>0</v>
      </c>
      <c r="E21" s="4">
        <v>-9</v>
      </c>
      <c r="F21" s="4">
        <v>7</v>
      </c>
      <c r="G21" s="4">
        <v>9</v>
      </c>
      <c r="H21" s="4">
        <v>1E+30</v>
      </c>
    </row>
    <row r="22" spans="1:8" x14ac:dyDescent="0.35">
      <c r="B22" s="4" t="s">
        <v>79</v>
      </c>
      <c r="C22" s="4" t="s">
        <v>80</v>
      </c>
      <c r="D22" s="4">
        <v>29</v>
      </c>
      <c r="E22" s="4">
        <v>0</v>
      </c>
      <c r="F22" s="4">
        <v>14</v>
      </c>
      <c r="G22" s="4">
        <v>6</v>
      </c>
      <c r="H22" s="4">
        <v>1</v>
      </c>
    </row>
    <row r="23" spans="1:8" x14ac:dyDescent="0.35">
      <c r="B23" s="4" t="s">
        <v>81</v>
      </c>
      <c r="C23" s="4" t="s">
        <v>82</v>
      </c>
      <c r="D23" s="4">
        <v>0</v>
      </c>
      <c r="E23" s="4">
        <v>-1</v>
      </c>
      <c r="F23" s="4">
        <v>12</v>
      </c>
      <c r="G23" s="4">
        <v>1</v>
      </c>
      <c r="H23" s="4">
        <v>1E+30</v>
      </c>
    </row>
    <row r="24" spans="1:8" x14ac:dyDescent="0.35">
      <c r="B24" s="4" t="s">
        <v>83</v>
      </c>
      <c r="C24" s="4" t="s">
        <v>84</v>
      </c>
      <c r="D24" s="4">
        <v>39</v>
      </c>
      <c r="E24" s="4">
        <v>0</v>
      </c>
      <c r="F24" s="4">
        <v>22</v>
      </c>
      <c r="G24" s="4">
        <v>1</v>
      </c>
      <c r="H24" s="4">
        <v>5</v>
      </c>
    </row>
    <row r="25" spans="1:8" x14ac:dyDescent="0.35">
      <c r="B25" s="4" t="s">
        <v>85</v>
      </c>
      <c r="C25" s="4" t="s">
        <v>86</v>
      </c>
      <c r="D25" s="4">
        <v>0</v>
      </c>
      <c r="E25" s="4">
        <v>-4</v>
      </c>
      <c r="F25" s="4">
        <v>16</v>
      </c>
      <c r="G25" s="4">
        <v>4</v>
      </c>
      <c r="H25" s="4">
        <v>1E+30</v>
      </c>
    </row>
    <row r="26" spans="1:8" ht="15" thickBot="1" x14ac:dyDescent="0.4">
      <c r="B26" s="2" t="s">
        <v>87</v>
      </c>
      <c r="C26" s="2" t="s">
        <v>88</v>
      </c>
      <c r="D26" s="2">
        <v>0</v>
      </c>
      <c r="E26" s="2">
        <v>-1</v>
      </c>
      <c r="F26" s="2">
        <v>18</v>
      </c>
      <c r="G26" s="2">
        <v>1</v>
      </c>
      <c r="H26" s="2">
        <v>1E+30</v>
      </c>
    </row>
    <row r="28" spans="1:8" ht="15" thickBot="1" x14ac:dyDescent="0.4">
      <c r="A28" t="s">
        <v>45</v>
      </c>
    </row>
    <row r="29" spans="1:8" x14ac:dyDescent="0.35">
      <c r="B29" s="7"/>
      <c r="C29" s="7"/>
      <c r="D29" s="7" t="s">
        <v>120</v>
      </c>
      <c r="E29" s="7" t="s">
        <v>129</v>
      </c>
      <c r="F29" s="7" t="s">
        <v>131</v>
      </c>
      <c r="G29" s="7" t="s">
        <v>126</v>
      </c>
      <c r="H29" s="7" t="s">
        <v>126</v>
      </c>
    </row>
    <row r="30" spans="1:8" ht="15" thickBot="1" x14ac:dyDescent="0.4">
      <c r="B30" s="8" t="s">
        <v>39</v>
      </c>
      <c r="C30" s="8" t="s">
        <v>40</v>
      </c>
      <c r="D30" s="8" t="s">
        <v>121</v>
      </c>
      <c r="E30" s="8" t="s">
        <v>130</v>
      </c>
      <c r="F30" s="8" t="s">
        <v>132</v>
      </c>
      <c r="G30" s="8" t="s">
        <v>127</v>
      </c>
      <c r="H30" s="8" t="s">
        <v>128</v>
      </c>
    </row>
    <row r="31" spans="1:8" x14ac:dyDescent="0.35">
      <c r="B31" s="4" t="s">
        <v>89</v>
      </c>
      <c r="C31" s="4" t="s">
        <v>90</v>
      </c>
      <c r="D31" s="4">
        <v>65</v>
      </c>
      <c r="E31" s="4">
        <v>22</v>
      </c>
      <c r="F31" s="4">
        <v>65</v>
      </c>
      <c r="G31" s="4">
        <v>1E+30</v>
      </c>
      <c r="H31" s="4">
        <v>1</v>
      </c>
    </row>
    <row r="32" spans="1:8" x14ac:dyDescent="0.35">
      <c r="B32" s="4" t="s">
        <v>93</v>
      </c>
      <c r="C32" s="4" t="s">
        <v>94</v>
      </c>
      <c r="D32" s="4">
        <v>80</v>
      </c>
      <c r="E32" s="4">
        <v>20</v>
      </c>
      <c r="F32" s="4">
        <v>80</v>
      </c>
      <c r="G32" s="4">
        <v>1E+30</v>
      </c>
      <c r="H32" s="4">
        <v>9</v>
      </c>
    </row>
    <row r="33" spans="2:8" x14ac:dyDescent="0.35">
      <c r="B33" s="4" t="s">
        <v>96</v>
      </c>
      <c r="C33" s="4" t="s">
        <v>97</v>
      </c>
      <c r="D33" s="4">
        <v>105</v>
      </c>
      <c r="E33" s="4">
        <v>19</v>
      </c>
      <c r="F33" s="4">
        <v>105</v>
      </c>
      <c r="G33" s="4">
        <v>1E+30</v>
      </c>
      <c r="H33" s="4">
        <v>7</v>
      </c>
    </row>
    <row r="34" spans="2:8" x14ac:dyDescent="0.35">
      <c r="B34" s="4" t="s">
        <v>99</v>
      </c>
      <c r="C34" s="4" t="s">
        <v>100</v>
      </c>
      <c r="D34" s="4">
        <v>45</v>
      </c>
      <c r="E34" s="4">
        <v>-2</v>
      </c>
      <c r="F34" s="4">
        <v>45</v>
      </c>
      <c r="G34" s="4">
        <v>7</v>
      </c>
      <c r="H34" s="4">
        <v>45</v>
      </c>
    </row>
    <row r="35" spans="2:8" x14ac:dyDescent="0.35">
      <c r="B35" s="4" t="s">
        <v>102</v>
      </c>
      <c r="C35" s="4" t="s">
        <v>103</v>
      </c>
      <c r="D35" s="4">
        <v>26</v>
      </c>
      <c r="E35" s="4">
        <v>-8</v>
      </c>
      <c r="F35" s="4">
        <v>26</v>
      </c>
      <c r="G35" s="4">
        <v>1</v>
      </c>
      <c r="H35" s="4">
        <v>26</v>
      </c>
    </row>
    <row r="36" spans="2:8" x14ac:dyDescent="0.35">
      <c r="B36" s="4" t="s">
        <v>105</v>
      </c>
      <c r="C36" s="4" t="s">
        <v>106</v>
      </c>
      <c r="D36" s="4">
        <v>51</v>
      </c>
      <c r="E36" s="4">
        <v>0</v>
      </c>
      <c r="F36" s="4">
        <v>42</v>
      </c>
      <c r="G36" s="4">
        <v>9</v>
      </c>
      <c r="H36" s="4">
        <v>1E+30</v>
      </c>
    </row>
    <row r="37" spans="2:8" x14ac:dyDescent="0.35">
      <c r="B37" s="4" t="s">
        <v>109</v>
      </c>
      <c r="C37" s="4" t="s">
        <v>110</v>
      </c>
      <c r="D37" s="4">
        <v>60</v>
      </c>
      <c r="E37" s="4">
        <v>0</v>
      </c>
      <c r="F37" s="4">
        <v>53</v>
      </c>
      <c r="G37" s="4">
        <v>7</v>
      </c>
      <c r="H37" s="4">
        <v>1E+30</v>
      </c>
    </row>
    <row r="38" spans="2:8" x14ac:dyDescent="0.35">
      <c r="B38" s="4" t="s">
        <v>112</v>
      </c>
      <c r="C38" s="4" t="s">
        <v>113</v>
      </c>
      <c r="D38" s="4">
        <v>29</v>
      </c>
      <c r="E38" s="4">
        <v>-6</v>
      </c>
      <c r="F38" s="4">
        <v>29</v>
      </c>
      <c r="G38" s="4">
        <v>9</v>
      </c>
      <c r="H38" s="4">
        <v>29</v>
      </c>
    </row>
    <row r="39" spans="2:8" ht="15" thickBot="1" x14ac:dyDescent="0.4">
      <c r="B39" s="2" t="s">
        <v>115</v>
      </c>
      <c r="C39" s="2" t="s">
        <v>116</v>
      </c>
      <c r="D39" s="2">
        <v>39</v>
      </c>
      <c r="E39" s="2">
        <v>0</v>
      </c>
      <c r="F39" s="2">
        <v>38</v>
      </c>
      <c r="G39" s="2">
        <v>1</v>
      </c>
      <c r="H39" s="2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63E8-569A-4606-8591-28DA9DD97F5F}">
  <dimension ref="A1:J30"/>
  <sheetViews>
    <sheetView showGridLines="0" workbookViewId="0"/>
  </sheetViews>
  <sheetFormatPr defaultRowHeight="14.5" x14ac:dyDescent="0.35"/>
  <cols>
    <col min="1" max="1" width="2.1796875" customWidth="1"/>
    <col min="2" max="2" width="6.54296875" bestFit="1" customWidth="1"/>
    <col min="3" max="3" width="20.7265625" bestFit="1" customWidth="1"/>
    <col min="4" max="4" width="5.54296875" bestFit="1" customWidth="1"/>
    <col min="5" max="5" width="2.1796875" customWidth="1"/>
    <col min="6" max="6" width="5.90625" bestFit="1" customWidth="1"/>
    <col min="8" max="8" width="2.1796875" customWidth="1"/>
    <col min="9" max="9" width="6" bestFit="1" customWidth="1"/>
  </cols>
  <sheetData>
    <row r="1" spans="1:10" x14ac:dyDescent="0.35">
      <c r="A1" s="1" t="s">
        <v>133</v>
      </c>
    </row>
    <row r="2" spans="1:10" x14ac:dyDescent="0.35">
      <c r="A2" s="1" t="s">
        <v>28</v>
      </c>
    </row>
    <row r="3" spans="1:10" x14ac:dyDescent="0.35">
      <c r="A3" s="1" t="s">
        <v>134</v>
      </c>
    </row>
    <row r="5" spans="1:10" ht="15" thickBot="1" x14ac:dyDescent="0.4"/>
    <row r="6" spans="1:10" x14ac:dyDescent="0.35">
      <c r="B6" s="7"/>
      <c r="C6" s="7" t="s">
        <v>124</v>
      </c>
      <c r="D6" s="7"/>
    </row>
    <row r="7" spans="1:10" ht="15" thickBot="1" x14ac:dyDescent="0.4">
      <c r="B7" s="8" t="s">
        <v>39</v>
      </c>
      <c r="C7" s="8" t="s">
        <v>40</v>
      </c>
      <c r="D7" s="8" t="s">
        <v>121</v>
      </c>
    </row>
    <row r="8" spans="1:10" ht="15" thickBot="1" x14ac:dyDescent="0.4">
      <c r="B8" s="2" t="s">
        <v>50</v>
      </c>
      <c r="C8" s="2" t="s">
        <v>51</v>
      </c>
      <c r="D8" s="2">
        <v>4553</v>
      </c>
    </row>
    <row r="10" spans="1:10" ht="15" thickBot="1" x14ac:dyDescent="0.4"/>
    <row r="11" spans="1:10" x14ac:dyDescent="0.35">
      <c r="B11" s="7"/>
      <c r="C11" s="7" t="s">
        <v>135</v>
      </c>
      <c r="D11" s="7"/>
      <c r="F11" s="7" t="s">
        <v>136</v>
      </c>
      <c r="G11" s="7" t="s">
        <v>124</v>
      </c>
      <c r="I11" s="7" t="s">
        <v>139</v>
      </c>
      <c r="J11" s="7" t="s">
        <v>124</v>
      </c>
    </row>
    <row r="12" spans="1:10" ht="15" thickBot="1" x14ac:dyDescent="0.4">
      <c r="B12" s="8" t="s">
        <v>39</v>
      </c>
      <c r="C12" s="8" t="s">
        <v>40</v>
      </c>
      <c r="D12" s="8" t="s">
        <v>121</v>
      </c>
      <c r="F12" s="8" t="s">
        <v>137</v>
      </c>
      <c r="G12" s="8" t="s">
        <v>138</v>
      </c>
      <c r="I12" s="8" t="s">
        <v>137</v>
      </c>
      <c r="J12" s="8" t="s">
        <v>138</v>
      </c>
    </row>
    <row r="13" spans="1:10" x14ac:dyDescent="0.35">
      <c r="B13" s="4" t="s">
        <v>52</v>
      </c>
      <c r="C13" s="4" t="s">
        <v>53</v>
      </c>
      <c r="D13" s="5">
        <v>0</v>
      </c>
      <c r="F13" s="5">
        <v>0</v>
      </c>
      <c r="G13" s="5">
        <v>4553</v>
      </c>
      <c r="I13" s="5">
        <v>0</v>
      </c>
      <c r="J13" s="5">
        <v>4553</v>
      </c>
    </row>
    <row r="14" spans="1:10" x14ac:dyDescent="0.35">
      <c r="B14" s="4" t="s">
        <v>55</v>
      </c>
      <c r="C14" s="4" t="s">
        <v>56</v>
      </c>
      <c r="D14" s="5">
        <v>0</v>
      </c>
      <c r="F14" s="5">
        <v>0</v>
      </c>
      <c r="G14" s="5">
        <v>4553</v>
      </c>
      <c r="I14" s="5">
        <v>0</v>
      </c>
      <c r="J14" s="5">
        <v>4553</v>
      </c>
    </row>
    <row r="15" spans="1:10" x14ac:dyDescent="0.35">
      <c r="B15" s="4" t="s">
        <v>57</v>
      </c>
      <c r="C15" s="4" t="s">
        <v>58</v>
      </c>
      <c r="D15" s="5">
        <v>45</v>
      </c>
      <c r="F15" s="5">
        <v>45</v>
      </c>
      <c r="G15" s="5">
        <v>4553</v>
      </c>
      <c r="I15" s="5">
        <v>45</v>
      </c>
      <c r="J15" s="5">
        <v>4553</v>
      </c>
    </row>
    <row r="16" spans="1:10" x14ac:dyDescent="0.35">
      <c r="B16" s="4" t="s">
        <v>59</v>
      </c>
      <c r="C16" s="4" t="s">
        <v>60</v>
      </c>
      <c r="D16" s="5">
        <v>26</v>
      </c>
      <c r="F16" s="5">
        <v>26</v>
      </c>
      <c r="G16" s="5">
        <v>4553</v>
      </c>
      <c r="I16" s="5">
        <v>26</v>
      </c>
      <c r="J16" s="5">
        <v>4553</v>
      </c>
    </row>
    <row r="17" spans="2:10" x14ac:dyDescent="0.35">
      <c r="B17" s="4" t="s">
        <v>61</v>
      </c>
      <c r="C17" s="4" t="s">
        <v>62</v>
      </c>
      <c r="D17" s="5">
        <v>0</v>
      </c>
      <c r="F17" s="5">
        <v>0</v>
      </c>
      <c r="G17" s="5">
        <v>4553</v>
      </c>
      <c r="I17" s="5">
        <v>0</v>
      </c>
      <c r="J17" s="5">
        <v>4553</v>
      </c>
    </row>
    <row r="18" spans="2:10" x14ac:dyDescent="0.35">
      <c r="B18" s="4" t="s">
        <v>63</v>
      </c>
      <c r="C18" s="4" t="s">
        <v>64</v>
      </c>
      <c r="D18" s="5">
        <v>0</v>
      </c>
      <c r="F18" s="5">
        <v>0</v>
      </c>
      <c r="G18" s="5">
        <v>4553</v>
      </c>
      <c r="I18" s="5">
        <v>0</v>
      </c>
      <c r="J18" s="5">
        <v>4553</v>
      </c>
    </row>
    <row r="19" spans="2:10" x14ac:dyDescent="0.35">
      <c r="B19" s="4" t="s">
        <v>65</v>
      </c>
      <c r="C19" s="4" t="s">
        <v>66</v>
      </c>
      <c r="D19" s="5">
        <v>0</v>
      </c>
      <c r="F19" s="5">
        <v>0</v>
      </c>
      <c r="G19" s="5">
        <v>4553</v>
      </c>
      <c r="I19" s="5">
        <v>0</v>
      </c>
      <c r="J19" s="5">
        <v>4553</v>
      </c>
    </row>
    <row r="20" spans="2:10" x14ac:dyDescent="0.35">
      <c r="B20" s="4" t="s">
        <v>67</v>
      </c>
      <c r="C20" s="4" t="s">
        <v>68</v>
      </c>
      <c r="D20" s="5">
        <v>51</v>
      </c>
      <c r="F20" s="5">
        <v>42</v>
      </c>
      <c r="G20" s="5">
        <v>4373</v>
      </c>
      <c r="I20" s="5">
        <v>51</v>
      </c>
      <c r="J20" s="5">
        <v>4553</v>
      </c>
    </row>
    <row r="21" spans="2:10" x14ac:dyDescent="0.35">
      <c r="B21" s="4" t="s">
        <v>69</v>
      </c>
      <c r="C21" s="4" t="s">
        <v>70</v>
      </c>
      <c r="D21" s="5">
        <v>0</v>
      </c>
      <c r="F21" s="5">
        <v>0</v>
      </c>
      <c r="G21" s="5">
        <v>4553</v>
      </c>
      <c r="I21" s="5">
        <v>0</v>
      </c>
      <c r="J21" s="5">
        <v>4553</v>
      </c>
    </row>
    <row r="22" spans="2:10" x14ac:dyDescent="0.35">
      <c r="B22" s="4" t="s">
        <v>71</v>
      </c>
      <c r="C22" s="4" t="s">
        <v>72</v>
      </c>
      <c r="D22" s="5">
        <v>0</v>
      </c>
      <c r="F22" s="5">
        <v>0</v>
      </c>
      <c r="G22" s="5">
        <v>4553</v>
      </c>
      <c r="I22" s="5">
        <v>0</v>
      </c>
      <c r="J22" s="5">
        <v>4553</v>
      </c>
    </row>
    <row r="23" spans="2:10" x14ac:dyDescent="0.35">
      <c r="B23" s="4" t="s">
        <v>73</v>
      </c>
      <c r="C23" s="4" t="s">
        <v>74</v>
      </c>
      <c r="D23" s="5">
        <v>0</v>
      </c>
      <c r="F23" s="5">
        <v>0</v>
      </c>
      <c r="G23" s="5">
        <v>4553</v>
      </c>
      <c r="I23" s="5">
        <v>0</v>
      </c>
      <c r="J23" s="5">
        <v>4553</v>
      </c>
    </row>
    <row r="24" spans="2:10" x14ac:dyDescent="0.35">
      <c r="B24" s="4" t="s">
        <v>75</v>
      </c>
      <c r="C24" s="4" t="s">
        <v>76</v>
      </c>
      <c r="D24" s="5">
        <v>60</v>
      </c>
      <c r="F24" s="5">
        <v>53</v>
      </c>
      <c r="G24" s="5">
        <v>4420</v>
      </c>
      <c r="I24" s="5">
        <v>60</v>
      </c>
      <c r="J24" s="5">
        <v>4553</v>
      </c>
    </row>
    <row r="25" spans="2:10" x14ac:dyDescent="0.35">
      <c r="B25" s="4" t="s">
        <v>77</v>
      </c>
      <c r="C25" s="4" t="s">
        <v>78</v>
      </c>
      <c r="D25" s="5">
        <v>0</v>
      </c>
      <c r="F25" s="5">
        <v>0</v>
      </c>
      <c r="G25" s="5">
        <v>4553</v>
      </c>
      <c r="I25" s="5">
        <v>0</v>
      </c>
      <c r="J25" s="5">
        <v>4553</v>
      </c>
    </row>
    <row r="26" spans="2:10" x14ac:dyDescent="0.35">
      <c r="B26" s="4" t="s">
        <v>79</v>
      </c>
      <c r="C26" s="4" t="s">
        <v>80</v>
      </c>
      <c r="D26" s="5">
        <v>29</v>
      </c>
      <c r="F26" s="5">
        <v>29</v>
      </c>
      <c r="G26" s="5">
        <v>4553</v>
      </c>
      <c r="I26" s="5">
        <v>29</v>
      </c>
      <c r="J26" s="5">
        <v>4553</v>
      </c>
    </row>
    <row r="27" spans="2:10" x14ac:dyDescent="0.35">
      <c r="B27" s="4" t="s">
        <v>81</v>
      </c>
      <c r="C27" s="4" t="s">
        <v>82</v>
      </c>
      <c r="D27" s="5">
        <v>0</v>
      </c>
      <c r="F27" s="5">
        <v>0</v>
      </c>
      <c r="G27" s="5">
        <v>4553</v>
      </c>
      <c r="I27" s="5">
        <v>0</v>
      </c>
      <c r="J27" s="5">
        <v>4553</v>
      </c>
    </row>
    <row r="28" spans="2:10" x14ac:dyDescent="0.35">
      <c r="B28" s="4" t="s">
        <v>83</v>
      </c>
      <c r="C28" s="4" t="s">
        <v>84</v>
      </c>
      <c r="D28" s="5">
        <v>39</v>
      </c>
      <c r="F28" s="5">
        <v>38</v>
      </c>
      <c r="G28" s="5">
        <v>4531</v>
      </c>
      <c r="I28" s="5">
        <v>39</v>
      </c>
      <c r="J28" s="5">
        <v>4553</v>
      </c>
    </row>
    <row r="29" spans="2:10" x14ac:dyDescent="0.35">
      <c r="B29" s="4" t="s">
        <v>85</v>
      </c>
      <c r="C29" s="4" t="s">
        <v>86</v>
      </c>
      <c r="D29" s="5">
        <v>0</v>
      </c>
      <c r="F29" s="5">
        <v>0</v>
      </c>
      <c r="G29" s="5">
        <v>4553</v>
      </c>
      <c r="I29" s="5">
        <v>0</v>
      </c>
      <c r="J29" s="5">
        <v>4553</v>
      </c>
    </row>
    <row r="30" spans="2:10" ht="15" thickBot="1" x14ac:dyDescent="0.4">
      <c r="B30" s="2" t="s">
        <v>87</v>
      </c>
      <c r="C30" s="2" t="s">
        <v>88</v>
      </c>
      <c r="D30" s="6">
        <v>0</v>
      </c>
      <c r="F30" s="6">
        <v>0</v>
      </c>
      <c r="G30" s="6">
        <v>4553</v>
      </c>
      <c r="I30" s="6">
        <v>0</v>
      </c>
      <c r="J30" s="6">
        <v>4553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DB74-00E9-4255-A96E-946237EB2D43}">
  <dimension ref="A1:H210"/>
  <sheetViews>
    <sheetView showGridLines="0" workbookViewId="0"/>
  </sheetViews>
  <sheetFormatPr defaultRowHeight="14.5" x14ac:dyDescent="0.35"/>
  <cols>
    <col min="1" max="1" width="2.1796875" customWidth="1"/>
    <col min="2" max="2" width="7.81640625" bestFit="1" customWidth="1"/>
    <col min="3" max="3" width="27.7265625" bestFit="1" customWidth="1"/>
    <col min="4" max="4" width="5.54296875" bestFit="1" customWidth="1"/>
    <col min="5" max="5" width="8" bestFit="1" customWidth="1"/>
    <col min="6" max="6" width="9.81640625" bestFit="1" customWidth="1"/>
    <col min="7" max="8" width="9" bestFit="1" customWidth="1"/>
  </cols>
  <sheetData>
    <row r="1" spans="1:8" x14ac:dyDescent="0.35">
      <c r="A1" s="1" t="s">
        <v>118</v>
      </c>
    </row>
    <row r="2" spans="1:8" x14ac:dyDescent="0.35">
      <c r="A2" s="1" t="s">
        <v>28</v>
      </c>
    </row>
    <row r="3" spans="1:8" x14ac:dyDescent="0.35">
      <c r="A3" s="1" t="s">
        <v>147</v>
      </c>
    </row>
    <row r="6" spans="1:8" ht="15" thickBot="1" x14ac:dyDescent="0.4">
      <c r="A6" t="s">
        <v>43</v>
      </c>
    </row>
    <row r="7" spans="1:8" x14ac:dyDescent="0.35">
      <c r="B7" s="7"/>
      <c r="C7" s="7"/>
      <c r="D7" s="7" t="s">
        <v>120</v>
      </c>
      <c r="E7" s="7" t="s">
        <v>122</v>
      </c>
      <c r="F7" s="7" t="s">
        <v>124</v>
      </c>
      <c r="G7" s="7" t="s">
        <v>126</v>
      </c>
      <c r="H7" s="7" t="s">
        <v>126</v>
      </c>
    </row>
    <row r="8" spans="1:8" ht="15" thickBot="1" x14ac:dyDescent="0.4">
      <c r="B8" s="8" t="s">
        <v>39</v>
      </c>
      <c r="C8" s="8" t="s">
        <v>40</v>
      </c>
      <c r="D8" s="8" t="s">
        <v>121</v>
      </c>
      <c r="E8" s="8" t="s">
        <v>123</v>
      </c>
      <c r="F8" s="8" t="s">
        <v>125</v>
      </c>
      <c r="G8" s="8" t="s">
        <v>127</v>
      </c>
      <c r="H8" s="8" t="s">
        <v>128</v>
      </c>
    </row>
    <row r="9" spans="1:8" x14ac:dyDescent="0.35">
      <c r="B9" s="4" t="s">
        <v>148</v>
      </c>
      <c r="C9" s="4" t="s">
        <v>6</v>
      </c>
      <c r="D9" s="4">
        <v>0</v>
      </c>
      <c r="E9" s="4">
        <v>0</v>
      </c>
      <c r="F9" s="4">
        <v>0</v>
      </c>
      <c r="G9" s="4">
        <v>0</v>
      </c>
      <c r="H9" s="4">
        <v>1E+30</v>
      </c>
    </row>
    <row r="10" spans="1:8" x14ac:dyDescent="0.35">
      <c r="B10" s="4" t="s">
        <v>149</v>
      </c>
      <c r="C10" s="4" t="s">
        <v>6</v>
      </c>
      <c r="D10" s="4">
        <v>0</v>
      </c>
      <c r="E10" s="4">
        <v>0</v>
      </c>
      <c r="F10" s="4">
        <v>0</v>
      </c>
      <c r="G10" s="4">
        <v>0</v>
      </c>
      <c r="H10" s="4">
        <v>1E+30</v>
      </c>
    </row>
    <row r="11" spans="1:8" x14ac:dyDescent="0.35">
      <c r="B11" s="4" t="s">
        <v>150</v>
      </c>
      <c r="C11" s="4" t="s">
        <v>151</v>
      </c>
      <c r="D11" s="4">
        <v>0</v>
      </c>
      <c r="E11" s="4">
        <v>0</v>
      </c>
      <c r="F11" s="4">
        <v>0</v>
      </c>
      <c r="G11" s="4">
        <v>0</v>
      </c>
      <c r="H11" s="4">
        <v>1E+30</v>
      </c>
    </row>
    <row r="12" spans="1:8" x14ac:dyDescent="0.35">
      <c r="B12" s="4" t="s">
        <v>152</v>
      </c>
      <c r="C12" s="4" t="s">
        <v>6</v>
      </c>
      <c r="D12" s="4">
        <v>0</v>
      </c>
      <c r="E12" s="4">
        <v>0</v>
      </c>
      <c r="F12" s="4">
        <v>0</v>
      </c>
      <c r="G12" s="4">
        <v>0</v>
      </c>
      <c r="H12" s="4">
        <v>1E+30</v>
      </c>
    </row>
    <row r="13" spans="1:8" x14ac:dyDescent="0.35">
      <c r="B13" s="4" t="s">
        <v>153</v>
      </c>
      <c r="C13" s="4" t="s">
        <v>6</v>
      </c>
      <c r="D13" s="4">
        <v>0</v>
      </c>
      <c r="E13" s="4">
        <v>0</v>
      </c>
      <c r="F13" s="4">
        <v>0</v>
      </c>
      <c r="G13" s="4">
        <v>0</v>
      </c>
      <c r="H13" s="4">
        <v>1E+30</v>
      </c>
    </row>
    <row r="14" spans="1:8" x14ac:dyDescent="0.35">
      <c r="B14" s="4" t="s">
        <v>154</v>
      </c>
      <c r="C14" s="4" t="s">
        <v>6</v>
      </c>
      <c r="D14" s="4">
        <v>0</v>
      </c>
      <c r="E14" s="4">
        <v>0</v>
      </c>
      <c r="F14" s="4">
        <v>0</v>
      </c>
      <c r="G14" s="4">
        <v>0</v>
      </c>
      <c r="H14" s="4">
        <v>1E+30</v>
      </c>
    </row>
    <row r="15" spans="1:8" x14ac:dyDescent="0.35">
      <c r="B15" s="4" t="s">
        <v>155</v>
      </c>
      <c r="C15" s="4" t="s">
        <v>6</v>
      </c>
      <c r="D15" s="4">
        <v>0</v>
      </c>
      <c r="E15" s="4">
        <v>0</v>
      </c>
      <c r="F15" s="4">
        <v>0</v>
      </c>
      <c r="G15" s="4">
        <v>0</v>
      </c>
      <c r="H15" s="4">
        <v>1E+30</v>
      </c>
    </row>
    <row r="16" spans="1:8" x14ac:dyDescent="0.35">
      <c r="B16" s="4" t="s">
        <v>156</v>
      </c>
      <c r="C16" s="4" t="s">
        <v>6</v>
      </c>
      <c r="D16" s="4">
        <v>0</v>
      </c>
      <c r="E16" s="4">
        <v>0</v>
      </c>
      <c r="F16" s="4">
        <v>0</v>
      </c>
      <c r="G16" s="4">
        <v>0</v>
      </c>
      <c r="H16" s="4">
        <v>1E+30</v>
      </c>
    </row>
    <row r="17" spans="2:8" x14ac:dyDescent="0.35">
      <c r="B17" s="4" t="s">
        <v>157</v>
      </c>
      <c r="C17" s="4" t="s">
        <v>6</v>
      </c>
      <c r="D17" s="4">
        <v>0</v>
      </c>
      <c r="E17" s="4">
        <v>0</v>
      </c>
      <c r="F17" s="4">
        <v>0</v>
      </c>
      <c r="G17" s="4">
        <v>0</v>
      </c>
      <c r="H17" s="4">
        <v>1E+30</v>
      </c>
    </row>
    <row r="18" spans="2:8" x14ac:dyDescent="0.35">
      <c r="B18" s="4" t="s">
        <v>158</v>
      </c>
      <c r="C18" s="4" t="s">
        <v>159</v>
      </c>
      <c r="D18" s="4">
        <v>45</v>
      </c>
      <c r="E18" s="4">
        <v>0</v>
      </c>
      <c r="F18" s="4">
        <v>0</v>
      </c>
      <c r="G18" s="4">
        <v>1E+30</v>
      </c>
      <c r="H18" s="4">
        <v>0</v>
      </c>
    </row>
    <row r="19" spans="2:8" x14ac:dyDescent="0.35">
      <c r="B19" s="4" t="s">
        <v>160</v>
      </c>
      <c r="C19" s="4" t="s">
        <v>161</v>
      </c>
      <c r="D19" s="4">
        <v>0</v>
      </c>
      <c r="E19" s="4">
        <v>0</v>
      </c>
      <c r="F19" s="4">
        <v>0</v>
      </c>
      <c r="G19" s="4">
        <v>0</v>
      </c>
      <c r="H19" s="4">
        <v>1E+30</v>
      </c>
    </row>
    <row r="20" spans="2:8" x14ac:dyDescent="0.35">
      <c r="B20" s="4" t="s">
        <v>162</v>
      </c>
      <c r="C20" s="4" t="s">
        <v>163</v>
      </c>
      <c r="D20" s="4">
        <v>0</v>
      </c>
      <c r="E20" s="4">
        <v>0</v>
      </c>
      <c r="F20" s="4">
        <v>0</v>
      </c>
      <c r="G20" s="4">
        <v>0</v>
      </c>
      <c r="H20" s="4">
        <v>1E+30</v>
      </c>
    </row>
    <row r="21" spans="2:8" x14ac:dyDescent="0.35">
      <c r="B21" s="4" t="s">
        <v>164</v>
      </c>
      <c r="C21" s="4" t="s">
        <v>7</v>
      </c>
      <c r="D21" s="4">
        <v>0</v>
      </c>
      <c r="E21" s="4">
        <v>0</v>
      </c>
      <c r="F21" s="4">
        <v>0</v>
      </c>
      <c r="G21" s="4">
        <v>0</v>
      </c>
      <c r="H21" s="4">
        <v>1E+30</v>
      </c>
    </row>
    <row r="22" spans="2:8" x14ac:dyDescent="0.35">
      <c r="B22" s="4" t="s">
        <v>165</v>
      </c>
      <c r="C22" s="4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1E+30</v>
      </c>
    </row>
    <row r="23" spans="2:8" x14ac:dyDescent="0.35">
      <c r="B23" s="4" t="s">
        <v>166</v>
      </c>
      <c r="C23" s="4" t="s">
        <v>167</v>
      </c>
      <c r="D23" s="4">
        <v>0</v>
      </c>
      <c r="E23" s="4">
        <v>0</v>
      </c>
      <c r="F23" s="4">
        <v>0</v>
      </c>
      <c r="G23" s="4">
        <v>0</v>
      </c>
      <c r="H23" s="4">
        <v>1E+30</v>
      </c>
    </row>
    <row r="24" spans="2:8" x14ac:dyDescent="0.35">
      <c r="B24" s="4" t="s">
        <v>168</v>
      </c>
      <c r="C24" s="4" t="s">
        <v>7</v>
      </c>
      <c r="D24" s="4">
        <v>0</v>
      </c>
      <c r="E24" s="4">
        <v>0</v>
      </c>
      <c r="F24" s="4">
        <v>0</v>
      </c>
      <c r="G24" s="4">
        <v>0</v>
      </c>
      <c r="H24" s="4">
        <v>1E+30</v>
      </c>
    </row>
    <row r="25" spans="2:8" x14ac:dyDescent="0.35">
      <c r="B25" s="4" t="s">
        <v>169</v>
      </c>
      <c r="C25" s="4" t="s">
        <v>7</v>
      </c>
      <c r="D25" s="4">
        <v>0</v>
      </c>
      <c r="E25" s="4">
        <v>0</v>
      </c>
      <c r="F25" s="4">
        <v>0</v>
      </c>
      <c r="G25" s="4">
        <v>0</v>
      </c>
      <c r="H25" s="4">
        <v>1E+30</v>
      </c>
    </row>
    <row r="26" spans="2:8" x14ac:dyDescent="0.35">
      <c r="B26" s="4" t="s">
        <v>170</v>
      </c>
      <c r="C26" s="4" t="s">
        <v>7</v>
      </c>
      <c r="D26" s="4">
        <v>0</v>
      </c>
      <c r="E26" s="4">
        <v>0</v>
      </c>
      <c r="F26" s="4">
        <v>0</v>
      </c>
      <c r="G26" s="4">
        <v>0</v>
      </c>
      <c r="H26" s="4">
        <v>1E+30</v>
      </c>
    </row>
    <row r="27" spans="2:8" x14ac:dyDescent="0.35">
      <c r="B27" s="4" t="s">
        <v>171</v>
      </c>
      <c r="C27" s="4" t="s">
        <v>7</v>
      </c>
      <c r="D27" s="4">
        <v>0</v>
      </c>
      <c r="E27" s="4">
        <v>0</v>
      </c>
      <c r="F27" s="4">
        <v>0</v>
      </c>
      <c r="G27" s="4">
        <v>0</v>
      </c>
      <c r="H27" s="4">
        <v>1E+30</v>
      </c>
    </row>
    <row r="28" spans="2:8" x14ac:dyDescent="0.35">
      <c r="B28" s="4" t="s">
        <v>172</v>
      </c>
      <c r="C28" s="4" t="s">
        <v>7</v>
      </c>
      <c r="D28" s="4">
        <v>0</v>
      </c>
      <c r="E28" s="4">
        <v>0</v>
      </c>
      <c r="F28" s="4">
        <v>0</v>
      </c>
      <c r="G28" s="4">
        <v>0</v>
      </c>
      <c r="H28" s="4">
        <v>1E+30</v>
      </c>
    </row>
    <row r="29" spans="2:8" x14ac:dyDescent="0.35">
      <c r="B29" s="4" t="s">
        <v>173</v>
      </c>
      <c r="C29" s="4" t="s">
        <v>7</v>
      </c>
      <c r="D29" s="4">
        <v>26</v>
      </c>
      <c r="E29" s="4">
        <v>0</v>
      </c>
      <c r="F29" s="4">
        <v>0</v>
      </c>
      <c r="G29" s="4">
        <v>1E+30</v>
      </c>
      <c r="H29" s="4">
        <v>0</v>
      </c>
    </row>
    <row r="30" spans="2:8" x14ac:dyDescent="0.35">
      <c r="B30" s="4" t="s">
        <v>174</v>
      </c>
      <c r="C30" s="4" t="s">
        <v>175</v>
      </c>
      <c r="D30" s="4">
        <v>0</v>
      </c>
      <c r="E30" s="4">
        <v>0</v>
      </c>
      <c r="F30" s="4">
        <v>0</v>
      </c>
      <c r="G30" s="4">
        <v>0</v>
      </c>
      <c r="H30" s="4">
        <v>1E+30</v>
      </c>
    </row>
    <row r="31" spans="2:8" x14ac:dyDescent="0.35">
      <c r="B31" s="4" t="s">
        <v>176</v>
      </c>
      <c r="C31" s="4" t="s">
        <v>177</v>
      </c>
      <c r="D31" s="4">
        <v>0</v>
      </c>
      <c r="E31" s="4">
        <v>0</v>
      </c>
      <c r="F31" s="4">
        <v>0</v>
      </c>
      <c r="G31" s="4">
        <v>0</v>
      </c>
      <c r="H31" s="4">
        <v>1E+30</v>
      </c>
    </row>
    <row r="32" spans="2:8" x14ac:dyDescent="0.35">
      <c r="B32" s="4" t="s">
        <v>178</v>
      </c>
      <c r="C32" s="4" t="s">
        <v>179</v>
      </c>
      <c r="D32" s="4">
        <v>0</v>
      </c>
      <c r="E32" s="4">
        <v>0</v>
      </c>
      <c r="F32" s="4">
        <v>0</v>
      </c>
      <c r="G32" s="4">
        <v>0</v>
      </c>
      <c r="H32" s="4">
        <v>1E+30</v>
      </c>
    </row>
    <row r="33" spans="2:8" x14ac:dyDescent="0.35">
      <c r="B33" s="4" t="s">
        <v>180</v>
      </c>
      <c r="C33" s="4" t="s">
        <v>8</v>
      </c>
      <c r="D33" s="4">
        <v>0</v>
      </c>
      <c r="E33" s="4">
        <v>0</v>
      </c>
      <c r="F33" s="4">
        <v>0</v>
      </c>
      <c r="G33" s="4">
        <v>0</v>
      </c>
      <c r="H33" s="4">
        <v>1E+30</v>
      </c>
    </row>
    <row r="34" spans="2:8" x14ac:dyDescent="0.35">
      <c r="B34" s="4" t="s">
        <v>181</v>
      </c>
      <c r="C34" s="4" t="s">
        <v>8</v>
      </c>
      <c r="D34" s="4">
        <v>0</v>
      </c>
      <c r="E34" s="4">
        <v>0</v>
      </c>
      <c r="F34" s="4">
        <v>0</v>
      </c>
      <c r="G34" s="4">
        <v>0</v>
      </c>
      <c r="H34" s="4">
        <v>1E+30</v>
      </c>
    </row>
    <row r="35" spans="2:8" x14ac:dyDescent="0.35">
      <c r="B35" s="4" t="s">
        <v>182</v>
      </c>
      <c r="C35" s="4" t="s">
        <v>183</v>
      </c>
      <c r="D35" s="4">
        <v>0</v>
      </c>
      <c r="E35" s="4">
        <v>0</v>
      </c>
      <c r="F35" s="4">
        <v>0</v>
      </c>
      <c r="G35" s="4">
        <v>0</v>
      </c>
      <c r="H35" s="4">
        <v>1E+30</v>
      </c>
    </row>
    <row r="36" spans="2:8" x14ac:dyDescent="0.35">
      <c r="B36" s="4" t="s">
        <v>184</v>
      </c>
      <c r="C36" s="4" t="s">
        <v>8</v>
      </c>
      <c r="D36" s="4">
        <v>0</v>
      </c>
      <c r="E36" s="4">
        <v>0</v>
      </c>
      <c r="F36" s="4">
        <v>0</v>
      </c>
      <c r="G36" s="4">
        <v>0</v>
      </c>
      <c r="H36" s="4">
        <v>1E+30</v>
      </c>
    </row>
    <row r="37" spans="2:8" x14ac:dyDescent="0.35">
      <c r="B37" s="4" t="s">
        <v>185</v>
      </c>
      <c r="C37" s="4" t="s">
        <v>8</v>
      </c>
      <c r="D37" s="4">
        <v>0</v>
      </c>
      <c r="E37" s="4">
        <v>0</v>
      </c>
      <c r="F37" s="4">
        <v>0</v>
      </c>
      <c r="G37" s="4">
        <v>0</v>
      </c>
      <c r="H37" s="4">
        <v>1E+30</v>
      </c>
    </row>
    <row r="38" spans="2:8" x14ac:dyDescent="0.35">
      <c r="B38" s="4" t="s">
        <v>186</v>
      </c>
      <c r="C38" s="4" t="s">
        <v>8</v>
      </c>
      <c r="D38" s="4">
        <v>0</v>
      </c>
      <c r="E38" s="4">
        <v>0</v>
      </c>
      <c r="F38" s="4">
        <v>0</v>
      </c>
      <c r="G38" s="4">
        <v>0</v>
      </c>
      <c r="H38" s="4">
        <v>1E+30</v>
      </c>
    </row>
    <row r="39" spans="2:8" x14ac:dyDescent="0.35">
      <c r="B39" s="4" t="s">
        <v>187</v>
      </c>
      <c r="C39" s="4" t="s">
        <v>8</v>
      </c>
      <c r="D39" s="4">
        <v>0</v>
      </c>
      <c r="E39" s="4">
        <v>0</v>
      </c>
      <c r="F39" s="4">
        <v>0</v>
      </c>
      <c r="G39" s="4">
        <v>0</v>
      </c>
      <c r="H39" s="4">
        <v>1E+30</v>
      </c>
    </row>
    <row r="40" spans="2:8" x14ac:dyDescent="0.35">
      <c r="B40" s="4" t="s">
        <v>188</v>
      </c>
      <c r="C40" s="4" t="s">
        <v>8</v>
      </c>
      <c r="D40" s="4">
        <v>0</v>
      </c>
      <c r="E40" s="4">
        <v>0</v>
      </c>
      <c r="F40" s="4">
        <v>0</v>
      </c>
      <c r="G40" s="4">
        <v>0</v>
      </c>
      <c r="H40" s="4">
        <v>1E+30</v>
      </c>
    </row>
    <row r="41" spans="2:8" x14ac:dyDescent="0.35">
      <c r="B41" s="4" t="s">
        <v>189</v>
      </c>
      <c r="C41" s="4" t="s">
        <v>8</v>
      </c>
      <c r="D41" s="4">
        <v>42</v>
      </c>
      <c r="E41" s="4">
        <v>0</v>
      </c>
      <c r="F41" s="4">
        <v>0</v>
      </c>
      <c r="G41" s="4">
        <v>1E+30</v>
      </c>
      <c r="H41" s="4">
        <v>0</v>
      </c>
    </row>
    <row r="42" spans="2:8" x14ac:dyDescent="0.35">
      <c r="B42" s="4" t="s">
        <v>190</v>
      </c>
      <c r="C42" s="4" t="s">
        <v>191</v>
      </c>
      <c r="D42" s="4">
        <v>0</v>
      </c>
      <c r="E42" s="4">
        <v>0</v>
      </c>
      <c r="F42" s="4">
        <v>0</v>
      </c>
      <c r="G42" s="4">
        <v>0</v>
      </c>
      <c r="H42" s="4">
        <v>1E+30</v>
      </c>
    </row>
    <row r="43" spans="2:8" x14ac:dyDescent="0.35">
      <c r="B43" s="4" t="s">
        <v>192</v>
      </c>
      <c r="C43" s="4" t="s">
        <v>193</v>
      </c>
      <c r="D43" s="4">
        <v>0</v>
      </c>
      <c r="E43" s="4">
        <v>0</v>
      </c>
      <c r="F43" s="4">
        <v>0</v>
      </c>
      <c r="G43" s="4">
        <v>0</v>
      </c>
      <c r="H43" s="4">
        <v>1E+30</v>
      </c>
    </row>
    <row r="44" spans="2:8" x14ac:dyDescent="0.35">
      <c r="B44" s="4" t="s">
        <v>194</v>
      </c>
      <c r="C44" s="4" t="s">
        <v>195</v>
      </c>
      <c r="D44" s="4">
        <v>0</v>
      </c>
      <c r="E44" s="4">
        <v>0</v>
      </c>
      <c r="F44" s="4">
        <v>0</v>
      </c>
      <c r="G44" s="4">
        <v>0</v>
      </c>
      <c r="H44" s="4">
        <v>1E+30</v>
      </c>
    </row>
    <row r="45" spans="2:8" x14ac:dyDescent="0.35">
      <c r="B45" s="4" t="s">
        <v>196</v>
      </c>
      <c r="C45" s="4" t="s">
        <v>9</v>
      </c>
      <c r="D45" s="4">
        <v>0</v>
      </c>
      <c r="E45" s="4">
        <v>0</v>
      </c>
      <c r="F45" s="4">
        <v>0</v>
      </c>
      <c r="G45" s="4">
        <v>0</v>
      </c>
      <c r="H45" s="4">
        <v>1E+30</v>
      </c>
    </row>
    <row r="46" spans="2:8" x14ac:dyDescent="0.35">
      <c r="B46" s="4" t="s">
        <v>197</v>
      </c>
      <c r="C46" s="4" t="s">
        <v>9</v>
      </c>
      <c r="D46" s="4">
        <v>0</v>
      </c>
      <c r="E46" s="4">
        <v>0</v>
      </c>
      <c r="F46" s="4">
        <v>0</v>
      </c>
      <c r="G46" s="4">
        <v>0</v>
      </c>
      <c r="H46" s="4">
        <v>1E+30</v>
      </c>
    </row>
    <row r="47" spans="2:8" x14ac:dyDescent="0.35">
      <c r="B47" s="4" t="s">
        <v>198</v>
      </c>
      <c r="C47" s="4" t="s">
        <v>199</v>
      </c>
      <c r="D47" s="4">
        <v>0</v>
      </c>
      <c r="E47" s="4">
        <v>0</v>
      </c>
      <c r="F47" s="4">
        <v>0</v>
      </c>
      <c r="G47" s="4">
        <v>0</v>
      </c>
      <c r="H47" s="4">
        <v>1E+30</v>
      </c>
    </row>
    <row r="48" spans="2:8" x14ac:dyDescent="0.35">
      <c r="B48" s="4" t="s">
        <v>200</v>
      </c>
      <c r="C48" s="4" t="s">
        <v>9</v>
      </c>
      <c r="D48" s="4">
        <v>0</v>
      </c>
      <c r="E48" s="4">
        <v>0</v>
      </c>
      <c r="F48" s="4">
        <v>0</v>
      </c>
      <c r="G48" s="4">
        <v>0</v>
      </c>
      <c r="H48" s="4">
        <v>1E+30</v>
      </c>
    </row>
    <row r="49" spans="2:8" x14ac:dyDescent="0.35">
      <c r="B49" s="4" t="s">
        <v>201</v>
      </c>
      <c r="C49" s="4" t="s">
        <v>9</v>
      </c>
      <c r="D49" s="4">
        <v>0</v>
      </c>
      <c r="E49" s="4">
        <v>0</v>
      </c>
      <c r="F49" s="4">
        <v>0</v>
      </c>
      <c r="G49" s="4">
        <v>0</v>
      </c>
      <c r="H49" s="4">
        <v>1E+30</v>
      </c>
    </row>
    <row r="50" spans="2:8" x14ac:dyDescent="0.35">
      <c r="B50" s="4" t="s">
        <v>202</v>
      </c>
      <c r="C50" s="4" t="s">
        <v>9</v>
      </c>
      <c r="D50" s="4">
        <v>0</v>
      </c>
      <c r="E50" s="4">
        <v>0</v>
      </c>
      <c r="F50" s="4">
        <v>0</v>
      </c>
      <c r="G50" s="4">
        <v>0</v>
      </c>
      <c r="H50" s="4">
        <v>1E+30</v>
      </c>
    </row>
    <row r="51" spans="2:8" x14ac:dyDescent="0.35">
      <c r="B51" s="4" t="s">
        <v>203</v>
      </c>
      <c r="C51" s="4" t="s">
        <v>9</v>
      </c>
      <c r="D51" s="4">
        <v>0</v>
      </c>
      <c r="E51" s="4">
        <v>0</v>
      </c>
      <c r="F51" s="4">
        <v>0</v>
      </c>
      <c r="G51" s="4">
        <v>0</v>
      </c>
      <c r="H51" s="4">
        <v>1E+30</v>
      </c>
    </row>
    <row r="52" spans="2:8" x14ac:dyDescent="0.35">
      <c r="B52" s="4" t="s">
        <v>204</v>
      </c>
      <c r="C52" s="4" t="s">
        <v>9</v>
      </c>
      <c r="D52" s="4">
        <v>0</v>
      </c>
      <c r="E52" s="4">
        <v>0</v>
      </c>
      <c r="F52" s="4">
        <v>0</v>
      </c>
      <c r="G52" s="4">
        <v>0</v>
      </c>
      <c r="H52" s="4">
        <v>1E+30</v>
      </c>
    </row>
    <row r="53" spans="2:8" x14ac:dyDescent="0.35">
      <c r="B53" s="4" t="s">
        <v>205</v>
      </c>
      <c r="C53" s="4" t="s">
        <v>9</v>
      </c>
      <c r="D53" s="4">
        <v>53</v>
      </c>
      <c r="E53" s="4">
        <v>0</v>
      </c>
      <c r="F53" s="4">
        <v>0</v>
      </c>
      <c r="G53" s="4">
        <v>1E+30</v>
      </c>
      <c r="H53" s="4">
        <v>0</v>
      </c>
    </row>
    <row r="54" spans="2:8" x14ac:dyDescent="0.35">
      <c r="B54" s="4" t="s">
        <v>206</v>
      </c>
      <c r="C54" s="4" t="s">
        <v>207</v>
      </c>
      <c r="D54" s="4">
        <v>0</v>
      </c>
      <c r="E54" s="4">
        <v>0</v>
      </c>
      <c r="F54" s="4">
        <v>0</v>
      </c>
      <c r="G54" s="4">
        <v>0</v>
      </c>
      <c r="H54" s="4">
        <v>1E+30</v>
      </c>
    </row>
    <row r="55" spans="2:8" x14ac:dyDescent="0.35">
      <c r="B55" s="4" t="s">
        <v>208</v>
      </c>
      <c r="C55" s="4" t="s">
        <v>209</v>
      </c>
      <c r="D55" s="4">
        <v>0</v>
      </c>
      <c r="E55" s="4">
        <v>0</v>
      </c>
      <c r="F55" s="4">
        <v>0</v>
      </c>
      <c r="G55" s="4">
        <v>0</v>
      </c>
      <c r="H55" s="4">
        <v>1E+30</v>
      </c>
    </row>
    <row r="56" spans="2:8" x14ac:dyDescent="0.35">
      <c r="B56" s="4" t="s">
        <v>210</v>
      </c>
      <c r="C56" s="4" t="s">
        <v>211</v>
      </c>
      <c r="D56" s="4">
        <v>0</v>
      </c>
      <c r="E56" s="4">
        <v>0</v>
      </c>
      <c r="F56" s="4">
        <v>0</v>
      </c>
      <c r="G56" s="4">
        <v>0</v>
      </c>
      <c r="H56" s="4">
        <v>1E+30</v>
      </c>
    </row>
    <row r="57" spans="2:8" x14ac:dyDescent="0.35">
      <c r="B57" s="4" t="s">
        <v>212</v>
      </c>
      <c r="C57" s="4" t="s">
        <v>10</v>
      </c>
      <c r="D57" s="4">
        <v>0</v>
      </c>
      <c r="E57" s="4">
        <v>0</v>
      </c>
      <c r="F57" s="4">
        <v>0</v>
      </c>
      <c r="G57" s="4">
        <v>0</v>
      </c>
      <c r="H57" s="4">
        <v>1E+30</v>
      </c>
    </row>
    <row r="58" spans="2:8" x14ac:dyDescent="0.35">
      <c r="B58" s="4" t="s">
        <v>213</v>
      </c>
      <c r="C58" s="4" t="s">
        <v>10</v>
      </c>
      <c r="D58" s="4">
        <v>0</v>
      </c>
      <c r="E58" s="4">
        <v>0</v>
      </c>
      <c r="F58" s="4">
        <v>0</v>
      </c>
      <c r="G58" s="4">
        <v>0</v>
      </c>
      <c r="H58" s="4">
        <v>1E+30</v>
      </c>
    </row>
    <row r="59" spans="2:8" x14ac:dyDescent="0.35">
      <c r="B59" s="4" t="s">
        <v>214</v>
      </c>
      <c r="C59" s="4" t="s">
        <v>215</v>
      </c>
      <c r="D59" s="4">
        <v>0</v>
      </c>
      <c r="E59" s="4">
        <v>0</v>
      </c>
      <c r="F59" s="4">
        <v>0</v>
      </c>
      <c r="G59" s="4">
        <v>0</v>
      </c>
      <c r="H59" s="4">
        <v>1E+30</v>
      </c>
    </row>
    <row r="60" spans="2:8" x14ac:dyDescent="0.35">
      <c r="B60" s="4" t="s">
        <v>216</v>
      </c>
      <c r="C60" s="4" t="s">
        <v>10</v>
      </c>
      <c r="D60" s="4">
        <v>0</v>
      </c>
      <c r="E60" s="4">
        <v>0</v>
      </c>
      <c r="F60" s="4">
        <v>0</v>
      </c>
      <c r="G60" s="4">
        <v>0</v>
      </c>
      <c r="H60" s="4">
        <v>1E+30</v>
      </c>
    </row>
    <row r="61" spans="2:8" x14ac:dyDescent="0.35">
      <c r="B61" s="4" t="s">
        <v>217</v>
      </c>
      <c r="C61" s="4" t="s">
        <v>10</v>
      </c>
      <c r="D61" s="4">
        <v>0</v>
      </c>
      <c r="E61" s="4">
        <v>0</v>
      </c>
      <c r="F61" s="4">
        <v>0</v>
      </c>
      <c r="G61" s="4">
        <v>0</v>
      </c>
      <c r="H61" s="4">
        <v>1E+30</v>
      </c>
    </row>
    <row r="62" spans="2:8" x14ac:dyDescent="0.35">
      <c r="B62" s="4" t="s">
        <v>218</v>
      </c>
      <c r="C62" s="4" t="s">
        <v>10</v>
      </c>
      <c r="D62" s="4">
        <v>0</v>
      </c>
      <c r="E62" s="4">
        <v>0</v>
      </c>
      <c r="F62" s="4">
        <v>0</v>
      </c>
      <c r="G62" s="4">
        <v>0</v>
      </c>
      <c r="H62" s="4">
        <v>1E+30</v>
      </c>
    </row>
    <row r="63" spans="2:8" x14ac:dyDescent="0.35">
      <c r="B63" s="4" t="s">
        <v>219</v>
      </c>
      <c r="C63" s="4" t="s">
        <v>10</v>
      </c>
      <c r="D63" s="4">
        <v>0</v>
      </c>
      <c r="E63" s="4">
        <v>0</v>
      </c>
      <c r="F63" s="4">
        <v>0</v>
      </c>
      <c r="G63" s="4">
        <v>0</v>
      </c>
      <c r="H63" s="4">
        <v>1E+30</v>
      </c>
    </row>
    <row r="64" spans="2:8" x14ac:dyDescent="0.35">
      <c r="B64" s="4" t="s">
        <v>220</v>
      </c>
      <c r="C64" s="4" t="s">
        <v>10</v>
      </c>
      <c r="D64" s="4">
        <v>0</v>
      </c>
      <c r="E64" s="4">
        <v>0</v>
      </c>
      <c r="F64" s="4">
        <v>0</v>
      </c>
      <c r="G64" s="4">
        <v>0</v>
      </c>
      <c r="H64" s="4">
        <v>1E+30</v>
      </c>
    </row>
    <row r="65" spans="2:8" x14ac:dyDescent="0.35">
      <c r="B65" s="4" t="s">
        <v>221</v>
      </c>
      <c r="C65" s="4" t="s">
        <v>10</v>
      </c>
      <c r="D65" s="4">
        <v>29</v>
      </c>
      <c r="E65" s="4">
        <v>0</v>
      </c>
      <c r="F65" s="4">
        <v>0</v>
      </c>
      <c r="G65" s="4">
        <v>1E+30</v>
      </c>
      <c r="H65" s="4">
        <v>0</v>
      </c>
    </row>
    <row r="66" spans="2:8" x14ac:dyDescent="0.35">
      <c r="B66" s="4" t="s">
        <v>222</v>
      </c>
      <c r="C66" s="4" t="s">
        <v>223</v>
      </c>
      <c r="D66" s="4">
        <v>0</v>
      </c>
      <c r="E66" s="4">
        <v>0</v>
      </c>
      <c r="F66" s="4">
        <v>0</v>
      </c>
      <c r="G66" s="4">
        <v>0</v>
      </c>
      <c r="H66" s="4">
        <v>1E+30</v>
      </c>
    </row>
    <row r="67" spans="2:8" x14ac:dyDescent="0.35">
      <c r="B67" s="4" t="s">
        <v>224</v>
      </c>
      <c r="C67" s="4" t="s">
        <v>225</v>
      </c>
      <c r="D67" s="4">
        <v>0</v>
      </c>
      <c r="E67" s="4">
        <v>0</v>
      </c>
      <c r="F67" s="4">
        <v>0</v>
      </c>
      <c r="G67" s="4">
        <v>0</v>
      </c>
      <c r="H67" s="4">
        <v>1E+30</v>
      </c>
    </row>
    <row r="68" spans="2:8" x14ac:dyDescent="0.35">
      <c r="B68" s="4" t="s">
        <v>226</v>
      </c>
      <c r="C68" s="4" t="s">
        <v>227</v>
      </c>
      <c r="D68" s="4">
        <v>0</v>
      </c>
      <c r="E68" s="4">
        <v>0</v>
      </c>
      <c r="F68" s="4">
        <v>0</v>
      </c>
      <c r="G68" s="4">
        <v>0</v>
      </c>
      <c r="H68" s="4">
        <v>1E+30</v>
      </c>
    </row>
    <row r="69" spans="2:8" x14ac:dyDescent="0.35">
      <c r="B69" s="4" t="s">
        <v>228</v>
      </c>
      <c r="C69" s="4" t="s">
        <v>11</v>
      </c>
      <c r="D69" s="4">
        <v>0</v>
      </c>
      <c r="E69" s="4">
        <v>0</v>
      </c>
      <c r="F69" s="4">
        <v>0</v>
      </c>
      <c r="G69" s="4">
        <v>0</v>
      </c>
      <c r="H69" s="4">
        <v>1E+30</v>
      </c>
    </row>
    <row r="70" spans="2:8" x14ac:dyDescent="0.35">
      <c r="B70" s="4" t="s">
        <v>229</v>
      </c>
      <c r="C70" s="4" t="s">
        <v>11</v>
      </c>
      <c r="D70" s="4">
        <v>0</v>
      </c>
      <c r="E70" s="4">
        <v>0</v>
      </c>
      <c r="F70" s="4">
        <v>0</v>
      </c>
      <c r="G70" s="4">
        <v>0</v>
      </c>
      <c r="H70" s="4">
        <v>1E+30</v>
      </c>
    </row>
    <row r="71" spans="2:8" x14ac:dyDescent="0.35">
      <c r="B71" s="4" t="s">
        <v>230</v>
      </c>
      <c r="C71" s="4" t="s">
        <v>231</v>
      </c>
      <c r="D71" s="4">
        <v>0</v>
      </c>
      <c r="E71" s="4">
        <v>0</v>
      </c>
      <c r="F71" s="4">
        <v>0</v>
      </c>
      <c r="G71" s="4">
        <v>0</v>
      </c>
      <c r="H71" s="4">
        <v>1E+30</v>
      </c>
    </row>
    <row r="72" spans="2:8" x14ac:dyDescent="0.35">
      <c r="B72" s="4" t="s">
        <v>232</v>
      </c>
      <c r="C72" s="4" t="s">
        <v>11</v>
      </c>
      <c r="D72" s="4">
        <v>0</v>
      </c>
      <c r="E72" s="4">
        <v>0</v>
      </c>
      <c r="F72" s="4">
        <v>0</v>
      </c>
      <c r="G72" s="4">
        <v>0</v>
      </c>
      <c r="H72" s="4">
        <v>1E+30</v>
      </c>
    </row>
    <row r="73" spans="2:8" x14ac:dyDescent="0.35">
      <c r="B73" s="4" t="s">
        <v>233</v>
      </c>
      <c r="C73" s="4" t="s">
        <v>11</v>
      </c>
      <c r="D73" s="4">
        <v>0</v>
      </c>
      <c r="E73" s="4">
        <v>0</v>
      </c>
      <c r="F73" s="4">
        <v>0</v>
      </c>
      <c r="G73" s="4">
        <v>0</v>
      </c>
      <c r="H73" s="4">
        <v>1E+30</v>
      </c>
    </row>
    <row r="74" spans="2:8" x14ac:dyDescent="0.35">
      <c r="B74" s="4" t="s">
        <v>234</v>
      </c>
      <c r="C74" s="4" t="s">
        <v>11</v>
      </c>
      <c r="D74" s="4">
        <v>0</v>
      </c>
      <c r="E74" s="4">
        <v>0</v>
      </c>
      <c r="F74" s="4">
        <v>0</v>
      </c>
      <c r="G74" s="4">
        <v>0</v>
      </c>
      <c r="H74" s="4">
        <v>1E+30</v>
      </c>
    </row>
    <row r="75" spans="2:8" x14ac:dyDescent="0.35">
      <c r="B75" s="4" t="s">
        <v>235</v>
      </c>
      <c r="C75" s="4" t="s">
        <v>11</v>
      </c>
      <c r="D75" s="4">
        <v>0</v>
      </c>
      <c r="E75" s="4">
        <v>0</v>
      </c>
      <c r="F75" s="4">
        <v>0</v>
      </c>
      <c r="G75" s="4">
        <v>0</v>
      </c>
      <c r="H75" s="4">
        <v>1E+30</v>
      </c>
    </row>
    <row r="76" spans="2:8" x14ac:dyDescent="0.35">
      <c r="B76" s="4" t="s">
        <v>236</v>
      </c>
      <c r="C76" s="4" t="s">
        <v>11</v>
      </c>
      <c r="D76" s="4">
        <v>0</v>
      </c>
      <c r="E76" s="4">
        <v>0</v>
      </c>
      <c r="F76" s="4">
        <v>0</v>
      </c>
      <c r="G76" s="4">
        <v>0</v>
      </c>
      <c r="H76" s="4">
        <v>1E+30</v>
      </c>
    </row>
    <row r="77" spans="2:8" x14ac:dyDescent="0.35">
      <c r="B77" s="4" t="s">
        <v>237</v>
      </c>
      <c r="C77" s="4" t="s">
        <v>11</v>
      </c>
      <c r="D77" s="4">
        <v>38</v>
      </c>
      <c r="E77" s="4">
        <v>0</v>
      </c>
      <c r="F77" s="4">
        <v>0</v>
      </c>
      <c r="G77" s="4">
        <v>1E+30</v>
      </c>
      <c r="H77" s="4">
        <v>0</v>
      </c>
    </row>
    <row r="78" spans="2:8" x14ac:dyDescent="0.35">
      <c r="B78" s="4" t="s">
        <v>238</v>
      </c>
      <c r="C78" s="4" t="s">
        <v>239</v>
      </c>
      <c r="D78" s="4">
        <v>0</v>
      </c>
      <c r="E78" s="4">
        <v>0</v>
      </c>
      <c r="F78" s="4">
        <v>0</v>
      </c>
      <c r="G78" s="4">
        <v>0</v>
      </c>
      <c r="H78" s="4">
        <v>1E+30</v>
      </c>
    </row>
    <row r="79" spans="2:8" x14ac:dyDescent="0.35">
      <c r="B79" s="4" t="s">
        <v>240</v>
      </c>
      <c r="C79" s="4" t="s">
        <v>241</v>
      </c>
      <c r="D79" s="4">
        <v>0</v>
      </c>
      <c r="E79" s="4">
        <v>0</v>
      </c>
      <c r="F79" s="4">
        <v>0</v>
      </c>
      <c r="G79" s="4">
        <v>0</v>
      </c>
      <c r="H79" s="4">
        <v>1E+30</v>
      </c>
    </row>
    <row r="80" spans="2:8" x14ac:dyDescent="0.35">
      <c r="B80" s="4" t="s">
        <v>242</v>
      </c>
      <c r="C80" s="4" t="s">
        <v>243</v>
      </c>
      <c r="D80" s="4">
        <v>0</v>
      </c>
      <c r="E80" s="4">
        <v>0</v>
      </c>
      <c r="F80" s="4">
        <v>0</v>
      </c>
      <c r="G80" s="4">
        <v>0</v>
      </c>
      <c r="H80" s="4">
        <v>1E+30</v>
      </c>
    </row>
    <row r="81" spans="2:8" x14ac:dyDescent="0.35">
      <c r="B81" s="4" t="s">
        <v>244</v>
      </c>
      <c r="C81" s="4" t="s">
        <v>144</v>
      </c>
      <c r="D81" s="4">
        <v>0</v>
      </c>
      <c r="E81" s="4">
        <v>0</v>
      </c>
      <c r="F81" s="4">
        <v>0</v>
      </c>
      <c r="G81" s="4">
        <v>0</v>
      </c>
      <c r="H81" s="4">
        <v>1E+30</v>
      </c>
    </row>
    <row r="82" spans="2:8" x14ac:dyDescent="0.35">
      <c r="B82" s="4" t="s">
        <v>245</v>
      </c>
      <c r="C82" s="4" t="s">
        <v>144</v>
      </c>
      <c r="D82" s="4">
        <v>0</v>
      </c>
      <c r="E82" s="4">
        <v>0</v>
      </c>
      <c r="F82" s="4">
        <v>0</v>
      </c>
      <c r="G82" s="4">
        <v>0</v>
      </c>
      <c r="H82" s="4">
        <v>1E+30</v>
      </c>
    </row>
    <row r="83" spans="2:8" x14ac:dyDescent="0.35">
      <c r="B83" s="4" t="s">
        <v>246</v>
      </c>
      <c r="C83" s="4" t="s">
        <v>247</v>
      </c>
      <c r="D83" s="4">
        <v>0</v>
      </c>
      <c r="E83" s="4">
        <v>0</v>
      </c>
      <c r="F83" s="4">
        <v>0</v>
      </c>
      <c r="G83" s="4">
        <v>0</v>
      </c>
      <c r="H83" s="4">
        <v>1E+30</v>
      </c>
    </row>
    <row r="84" spans="2:8" x14ac:dyDescent="0.35">
      <c r="B84" s="4" t="s">
        <v>248</v>
      </c>
      <c r="C84" s="4" t="s">
        <v>144</v>
      </c>
      <c r="D84" s="4">
        <v>0</v>
      </c>
      <c r="E84" s="4">
        <v>0</v>
      </c>
      <c r="F84" s="4">
        <v>0</v>
      </c>
      <c r="G84" s="4">
        <v>0</v>
      </c>
      <c r="H84" s="4">
        <v>1E+30</v>
      </c>
    </row>
    <row r="85" spans="2:8" x14ac:dyDescent="0.35">
      <c r="B85" s="4" t="s">
        <v>249</v>
      </c>
      <c r="C85" s="4" t="s">
        <v>144</v>
      </c>
      <c r="D85" s="4">
        <v>0</v>
      </c>
      <c r="E85" s="4">
        <v>0</v>
      </c>
      <c r="F85" s="4">
        <v>0</v>
      </c>
      <c r="G85" s="4">
        <v>0</v>
      </c>
      <c r="H85" s="4">
        <v>1E+30</v>
      </c>
    </row>
    <row r="86" spans="2:8" x14ac:dyDescent="0.35">
      <c r="B86" s="4" t="s">
        <v>250</v>
      </c>
      <c r="C86" s="4" t="s">
        <v>144</v>
      </c>
      <c r="D86" s="4">
        <v>0</v>
      </c>
      <c r="E86" s="4">
        <v>0</v>
      </c>
      <c r="F86" s="4">
        <v>0</v>
      </c>
      <c r="G86" s="4">
        <v>0</v>
      </c>
      <c r="H86" s="4">
        <v>1E+30</v>
      </c>
    </row>
    <row r="87" spans="2:8" x14ac:dyDescent="0.35">
      <c r="B87" s="4" t="s">
        <v>251</v>
      </c>
      <c r="C87" s="4" t="s">
        <v>144</v>
      </c>
      <c r="D87" s="4">
        <v>0</v>
      </c>
      <c r="E87" s="4">
        <v>0</v>
      </c>
      <c r="F87" s="4">
        <v>0</v>
      </c>
      <c r="G87" s="4">
        <v>0</v>
      </c>
      <c r="H87" s="4">
        <v>1E+30</v>
      </c>
    </row>
    <row r="88" spans="2:8" x14ac:dyDescent="0.35">
      <c r="B88" s="4" t="s">
        <v>252</v>
      </c>
      <c r="C88" s="4" t="s">
        <v>144</v>
      </c>
      <c r="D88" s="4">
        <v>0</v>
      </c>
      <c r="E88" s="4">
        <v>0</v>
      </c>
      <c r="F88" s="4">
        <v>0</v>
      </c>
      <c r="G88" s="4">
        <v>0</v>
      </c>
      <c r="H88" s="4">
        <v>1E+30</v>
      </c>
    </row>
    <row r="89" spans="2:8" x14ac:dyDescent="0.35">
      <c r="B89" s="4" t="s">
        <v>253</v>
      </c>
      <c r="C89" s="4" t="s">
        <v>144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2:8" x14ac:dyDescent="0.35">
      <c r="B90" s="4" t="s">
        <v>254</v>
      </c>
      <c r="C90" s="4" t="s">
        <v>255</v>
      </c>
      <c r="D90" s="4">
        <v>0</v>
      </c>
      <c r="E90" s="4">
        <v>0</v>
      </c>
      <c r="F90" s="4">
        <v>0</v>
      </c>
      <c r="G90" s="4">
        <v>0</v>
      </c>
      <c r="H90" s="4">
        <v>1E+30</v>
      </c>
    </row>
    <row r="91" spans="2:8" x14ac:dyDescent="0.35">
      <c r="B91" s="4" t="s">
        <v>256</v>
      </c>
      <c r="C91" s="4" t="s">
        <v>257</v>
      </c>
      <c r="D91" s="4">
        <v>0</v>
      </c>
      <c r="E91" s="4">
        <v>0</v>
      </c>
      <c r="F91" s="4">
        <v>0</v>
      </c>
      <c r="G91" s="4">
        <v>0</v>
      </c>
      <c r="H91" s="4">
        <v>1E+30</v>
      </c>
    </row>
    <row r="92" spans="2:8" x14ac:dyDescent="0.35">
      <c r="B92" s="4" t="s">
        <v>258</v>
      </c>
      <c r="C92" s="4" t="s">
        <v>259</v>
      </c>
      <c r="D92" s="4">
        <v>0</v>
      </c>
      <c r="E92" s="4">
        <v>0</v>
      </c>
      <c r="F92" s="4">
        <v>0</v>
      </c>
      <c r="G92" s="4">
        <v>0</v>
      </c>
      <c r="H92" s="4">
        <v>1E+30</v>
      </c>
    </row>
    <row r="93" spans="2:8" x14ac:dyDescent="0.35">
      <c r="B93" s="4" t="s">
        <v>260</v>
      </c>
      <c r="C93" s="4" t="s">
        <v>24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2:8" x14ac:dyDescent="0.35">
      <c r="B94" s="4" t="s">
        <v>261</v>
      </c>
      <c r="C94" s="4" t="s">
        <v>24</v>
      </c>
      <c r="D94" s="4">
        <v>0</v>
      </c>
      <c r="E94" s="4">
        <v>0</v>
      </c>
      <c r="F94" s="4">
        <v>0</v>
      </c>
      <c r="G94" s="4">
        <v>0</v>
      </c>
      <c r="H94" s="4">
        <v>1E+30</v>
      </c>
    </row>
    <row r="95" spans="2:8" x14ac:dyDescent="0.35">
      <c r="B95" s="4" t="s">
        <v>262</v>
      </c>
      <c r="C95" s="4" t="s">
        <v>263</v>
      </c>
      <c r="D95" s="4">
        <v>0</v>
      </c>
      <c r="E95" s="4">
        <v>0</v>
      </c>
      <c r="F95" s="4">
        <v>0</v>
      </c>
      <c r="G95" s="4">
        <v>0</v>
      </c>
      <c r="H95" s="4">
        <v>1E+30</v>
      </c>
    </row>
    <row r="96" spans="2:8" x14ac:dyDescent="0.35">
      <c r="B96" s="4" t="s">
        <v>264</v>
      </c>
      <c r="C96" s="4" t="s">
        <v>24</v>
      </c>
      <c r="D96" s="4">
        <v>0</v>
      </c>
      <c r="E96" s="4">
        <v>0</v>
      </c>
      <c r="F96" s="4">
        <v>0</v>
      </c>
      <c r="G96" s="4">
        <v>0</v>
      </c>
      <c r="H96" s="4">
        <v>1E+30</v>
      </c>
    </row>
    <row r="97" spans="2:8" x14ac:dyDescent="0.35">
      <c r="B97" s="4" t="s">
        <v>265</v>
      </c>
      <c r="C97" s="4" t="s">
        <v>24</v>
      </c>
      <c r="D97" s="4">
        <v>0</v>
      </c>
      <c r="E97" s="4">
        <v>0</v>
      </c>
      <c r="F97" s="4">
        <v>0</v>
      </c>
      <c r="G97" s="4">
        <v>0</v>
      </c>
      <c r="H97" s="4">
        <v>1E+30</v>
      </c>
    </row>
    <row r="98" spans="2:8" x14ac:dyDescent="0.35">
      <c r="B98" s="4" t="s">
        <v>266</v>
      </c>
      <c r="C98" s="4" t="s">
        <v>24</v>
      </c>
      <c r="D98" s="4">
        <v>0</v>
      </c>
      <c r="E98" s="4">
        <v>0</v>
      </c>
      <c r="F98" s="4">
        <v>0</v>
      </c>
      <c r="G98" s="4">
        <v>0</v>
      </c>
      <c r="H98" s="4">
        <v>1E+30</v>
      </c>
    </row>
    <row r="99" spans="2:8" x14ac:dyDescent="0.35">
      <c r="B99" s="4" t="s">
        <v>267</v>
      </c>
      <c r="C99" s="4" t="s">
        <v>24</v>
      </c>
      <c r="D99" s="4">
        <v>0</v>
      </c>
      <c r="E99" s="4">
        <v>0</v>
      </c>
      <c r="F99" s="4">
        <v>0</v>
      </c>
      <c r="G99" s="4">
        <v>0</v>
      </c>
      <c r="H99" s="4">
        <v>1E+30</v>
      </c>
    </row>
    <row r="100" spans="2:8" x14ac:dyDescent="0.35">
      <c r="B100" s="4" t="s">
        <v>268</v>
      </c>
      <c r="C100" s="4" t="s">
        <v>24</v>
      </c>
      <c r="D100" s="4">
        <v>0</v>
      </c>
      <c r="E100" s="4">
        <v>0</v>
      </c>
      <c r="F100" s="4">
        <v>0</v>
      </c>
      <c r="G100" s="4">
        <v>0</v>
      </c>
      <c r="H100" s="4">
        <v>1E+30</v>
      </c>
    </row>
    <row r="101" spans="2:8" x14ac:dyDescent="0.35">
      <c r="B101" s="4" t="s">
        <v>269</v>
      </c>
      <c r="C101" s="4" t="s">
        <v>24</v>
      </c>
      <c r="D101" s="4">
        <v>0</v>
      </c>
      <c r="E101" s="4">
        <v>0</v>
      </c>
      <c r="F101" s="4">
        <v>0</v>
      </c>
      <c r="G101" s="4">
        <v>0</v>
      </c>
      <c r="H101" s="4">
        <v>1E+30</v>
      </c>
    </row>
    <row r="102" spans="2:8" x14ac:dyDescent="0.35">
      <c r="B102" s="4" t="s">
        <v>270</v>
      </c>
      <c r="C102" s="4" t="s">
        <v>271</v>
      </c>
      <c r="D102" s="4">
        <v>0</v>
      </c>
      <c r="E102" s="4">
        <v>0</v>
      </c>
      <c r="F102" s="4">
        <v>0</v>
      </c>
      <c r="G102" s="4">
        <v>0</v>
      </c>
      <c r="H102" s="4">
        <v>1E+30</v>
      </c>
    </row>
    <row r="103" spans="2:8" x14ac:dyDescent="0.35">
      <c r="B103" s="4" t="s">
        <v>272</v>
      </c>
      <c r="C103" s="4" t="s">
        <v>273</v>
      </c>
      <c r="D103" s="4">
        <v>0</v>
      </c>
      <c r="E103" s="4">
        <v>0</v>
      </c>
      <c r="F103" s="4">
        <v>0</v>
      </c>
      <c r="G103" s="4">
        <v>0</v>
      </c>
      <c r="H103" s="4">
        <v>1E+30</v>
      </c>
    </row>
    <row r="104" spans="2:8" x14ac:dyDescent="0.35">
      <c r="B104" s="4" t="s">
        <v>274</v>
      </c>
      <c r="C104" s="4" t="s">
        <v>275</v>
      </c>
      <c r="D104" s="4">
        <v>0</v>
      </c>
      <c r="E104" s="4">
        <v>0</v>
      </c>
      <c r="F104" s="4">
        <v>0</v>
      </c>
      <c r="G104" s="4">
        <v>0</v>
      </c>
      <c r="H104" s="4">
        <v>1E+30</v>
      </c>
    </row>
    <row r="105" spans="2:8" x14ac:dyDescent="0.35">
      <c r="B105" s="4" t="s">
        <v>276</v>
      </c>
      <c r="C105" s="4" t="s">
        <v>25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2:8" x14ac:dyDescent="0.35">
      <c r="B106" s="4" t="s">
        <v>277</v>
      </c>
      <c r="C106" s="4" t="s">
        <v>25</v>
      </c>
      <c r="D106" s="4">
        <v>0</v>
      </c>
      <c r="E106" s="4">
        <v>0</v>
      </c>
      <c r="F106" s="4">
        <v>0</v>
      </c>
      <c r="G106" s="4">
        <v>0</v>
      </c>
      <c r="H106" s="4">
        <v>1E+30</v>
      </c>
    </row>
    <row r="107" spans="2:8" x14ac:dyDescent="0.35">
      <c r="B107" s="4" t="s">
        <v>278</v>
      </c>
      <c r="C107" s="4" t="s">
        <v>279</v>
      </c>
      <c r="D107" s="4">
        <v>0</v>
      </c>
      <c r="E107" s="4">
        <v>0</v>
      </c>
      <c r="F107" s="4">
        <v>0</v>
      </c>
      <c r="G107" s="4">
        <v>0</v>
      </c>
      <c r="H107" s="4">
        <v>1E+30</v>
      </c>
    </row>
    <row r="108" spans="2:8" x14ac:dyDescent="0.35">
      <c r="B108" s="4" t="s">
        <v>280</v>
      </c>
      <c r="C108" s="4" t="s">
        <v>25</v>
      </c>
      <c r="D108" s="4">
        <v>0</v>
      </c>
      <c r="E108" s="4">
        <v>0</v>
      </c>
      <c r="F108" s="4">
        <v>0</v>
      </c>
      <c r="G108" s="4">
        <v>0</v>
      </c>
      <c r="H108" s="4">
        <v>1E+30</v>
      </c>
    </row>
    <row r="109" spans="2:8" x14ac:dyDescent="0.35">
      <c r="B109" s="4" t="s">
        <v>281</v>
      </c>
      <c r="C109" s="4" t="s">
        <v>25</v>
      </c>
      <c r="D109" s="4">
        <v>0</v>
      </c>
      <c r="E109" s="4">
        <v>0</v>
      </c>
      <c r="F109" s="4">
        <v>0</v>
      </c>
      <c r="G109" s="4">
        <v>0</v>
      </c>
      <c r="H109" s="4">
        <v>1E+30</v>
      </c>
    </row>
    <row r="110" spans="2:8" x14ac:dyDescent="0.35">
      <c r="B110" s="4" t="s">
        <v>282</v>
      </c>
      <c r="C110" s="4" t="s">
        <v>25</v>
      </c>
      <c r="D110" s="4">
        <v>0</v>
      </c>
      <c r="E110" s="4">
        <v>0</v>
      </c>
      <c r="F110" s="4">
        <v>0</v>
      </c>
      <c r="G110" s="4">
        <v>0</v>
      </c>
      <c r="H110" s="4">
        <v>1E+30</v>
      </c>
    </row>
    <row r="111" spans="2:8" x14ac:dyDescent="0.35">
      <c r="B111" s="4" t="s">
        <v>283</v>
      </c>
      <c r="C111" s="4" t="s">
        <v>25</v>
      </c>
      <c r="D111" s="4">
        <v>0</v>
      </c>
      <c r="E111" s="4">
        <v>0</v>
      </c>
      <c r="F111" s="4">
        <v>0</v>
      </c>
      <c r="G111" s="4">
        <v>0</v>
      </c>
      <c r="H111" s="4">
        <v>1E+30</v>
      </c>
    </row>
    <row r="112" spans="2:8" x14ac:dyDescent="0.35">
      <c r="B112" s="4" t="s">
        <v>284</v>
      </c>
      <c r="C112" s="4" t="s">
        <v>25</v>
      </c>
      <c r="D112" s="4">
        <v>0</v>
      </c>
      <c r="E112" s="4">
        <v>0</v>
      </c>
      <c r="F112" s="4">
        <v>0</v>
      </c>
      <c r="G112" s="4">
        <v>0</v>
      </c>
      <c r="H112" s="4">
        <v>1E+30</v>
      </c>
    </row>
    <row r="113" spans="2:8" x14ac:dyDescent="0.35">
      <c r="B113" s="4" t="s">
        <v>285</v>
      </c>
      <c r="C113" s="4" t="s">
        <v>25</v>
      </c>
      <c r="D113" s="4">
        <v>0</v>
      </c>
      <c r="E113" s="4">
        <v>0</v>
      </c>
      <c r="F113" s="4">
        <v>0</v>
      </c>
      <c r="G113" s="4">
        <v>0</v>
      </c>
      <c r="H113" s="4">
        <v>1E+30</v>
      </c>
    </row>
    <row r="114" spans="2:8" x14ac:dyDescent="0.35">
      <c r="B114" s="4" t="s">
        <v>286</v>
      </c>
      <c r="C114" s="4" t="s">
        <v>287</v>
      </c>
      <c r="D114" s="4">
        <v>0</v>
      </c>
      <c r="E114" s="4">
        <v>0</v>
      </c>
      <c r="F114" s="4">
        <v>0</v>
      </c>
      <c r="G114" s="4">
        <v>0</v>
      </c>
      <c r="H114" s="4">
        <v>1E+30</v>
      </c>
    </row>
    <row r="115" spans="2:8" x14ac:dyDescent="0.35">
      <c r="B115" s="4" t="s">
        <v>288</v>
      </c>
      <c r="C115" s="4" t="s">
        <v>289</v>
      </c>
      <c r="D115" s="4">
        <v>0</v>
      </c>
      <c r="E115" s="4">
        <v>0</v>
      </c>
      <c r="F115" s="4">
        <v>0</v>
      </c>
      <c r="G115" s="4">
        <v>0</v>
      </c>
      <c r="H115" s="4">
        <v>1E+30</v>
      </c>
    </row>
    <row r="116" spans="2:8" x14ac:dyDescent="0.35">
      <c r="B116" s="4" t="s">
        <v>290</v>
      </c>
      <c r="C116" s="4" t="s">
        <v>291</v>
      </c>
      <c r="D116" s="4">
        <v>0</v>
      </c>
      <c r="E116" s="4">
        <v>0</v>
      </c>
      <c r="F116" s="4">
        <v>0</v>
      </c>
      <c r="G116" s="4">
        <v>0</v>
      </c>
      <c r="H116" s="4">
        <v>1E+30</v>
      </c>
    </row>
    <row r="117" spans="2:8" x14ac:dyDescent="0.35">
      <c r="B117" s="4" t="s">
        <v>292</v>
      </c>
      <c r="C117" s="4"/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2:8" x14ac:dyDescent="0.35">
      <c r="B118" s="4" t="s">
        <v>293</v>
      </c>
      <c r="C118" s="4"/>
      <c r="D118" s="4">
        <v>0</v>
      </c>
      <c r="E118" s="4">
        <v>0</v>
      </c>
      <c r="F118" s="4">
        <v>0</v>
      </c>
      <c r="G118" s="4">
        <v>0</v>
      </c>
      <c r="H118" s="4">
        <v>1E+30</v>
      </c>
    </row>
    <row r="119" spans="2:8" x14ac:dyDescent="0.35">
      <c r="B119" s="4" t="s">
        <v>294</v>
      </c>
      <c r="C119" s="4" t="s">
        <v>146</v>
      </c>
      <c r="D119" s="4">
        <v>0</v>
      </c>
      <c r="E119" s="4">
        <v>0</v>
      </c>
      <c r="F119" s="4">
        <v>0</v>
      </c>
      <c r="G119" s="4">
        <v>0</v>
      </c>
      <c r="H119" s="4">
        <v>1E+30</v>
      </c>
    </row>
    <row r="120" spans="2:8" x14ac:dyDescent="0.35">
      <c r="B120" s="4" t="s">
        <v>295</v>
      </c>
      <c r="C120" s="4"/>
      <c r="D120" s="4">
        <v>0</v>
      </c>
      <c r="E120" s="4">
        <v>0</v>
      </c>
      <c r="F120" s="4">
        <v>0</v>
      </c>
      <c r="G120" s="4">
        <v>0</v>
      </c>
      <c r="H120" s="4">
        <v>1E+30</v>
      </c>
    </row>
    <row r="121" spans="2:8" x14ac:dyDescent="0.35">
      <c r="B121" s="4" t="s">
        <v>296</v>
      </c>
      <c r="C121" s="4"/>
      <c r="D121" s="4">
        <v>0</v>
      </c>
      <c r="E121" s="4">
        <v>0</v>
      </c>
      <c r="F121" s="4">
        <v>0</v>
      </c>
      <c r="G121" s="4">
        <v>0</v>
      </c>
      <c r="H121" s="4">
        <v>1E+30</v>
      </c>
    </row>
    <row r="122" spans="2:8" x14ac:dyDescent="0.35">
      <c r="B122" s="4" t="s">
        <v>297</v>
      </c>
      <c r="C122" s="4"/>
      <c r="D122" s="4">
        <v>0</v>
      </c>
      <c r="E122" s="4">
        <v>0</v>
      </c>
      <c r="F122" s="4">
        <v>0</v>
      </c>
      <c r="G122" s="4">
        <v>0</v>
      </c>
      <c r="H122" s="4">
        <v>1E+30</v>
      </c>
    </row>
    <row r="123" spans="2:8" x14ac:dyDescent="0.35">
      <c r="B123" s="4" t="s">
        <v>298</v>
      </c>
      <c r="C123" s="4"/>
      <c r="D123" s="4">
        <v>0</v>
      </c>
      <c r="E123" s="4">
        <v>0</v>
      </c>
      <c r="F123" s="4">
        <v>0</v>
      </c>
      <c r="G123" s="4">
        <v>0</v>
      </c>
      <c r="H123" s="4">
        <v>1E+30</v>
      </c>
    </row>
    <row r="124" spans="2:8" x14ac:dyDescent="0.35">
      <c r="B124" s="4" t="s">
        <v>299</v>
      </c>
      <c r="C124" s="4"/>
      <c r="D124" s="4">
        <v>0</v>
      </c>
      <c r="E124" s="4">
        <v>0</v>
      </c>
      <c r="F124" s="4">
        <v>0</v>
      </c>
      <c r="G124" s="4">
        <v>0</v>
      </c>
      <c r="H124" s="4">
        <v>1E+30</v>
      </c>
    </row>
    <row r="125" spans="2:8" x14ac:dyDescent="0.35">
      <c r="B125" s="4" t="s">
        <v>300</v>
      </c>
      <c r="C125" s="4"/>
      <c r="D125" s="4">
        <v>0</v>
      </c>
      <c r="E125" s="4">
        <v>0</v>
      </c>
      <c r="F125" s="4">
        <v>0</v>
      </c>
      <c r="G125" s="4">
        <v>0</v>
      </c>
      <c r="H125" s="4">
        <v>1E+30</v>
      </c>
    </row>
    <row r="126" spans="2:8" x14ac:dyDescent="0.35">
      <c r="B126" s="4" t="s">
        <v>301</v>
      </c>
      <c r="C126" s="4" t="s">
        <v>141</v>
      </c>
      <c r="D126" s="4">
        <v>0</v>
      </c>
      <c r="E126" s="4">
        <v>0</v>
      </c>
      <c r="F126" s="4">
        <v>0</v>
      </c>
      <c r="G126" s="4">
        <v>0</v>
      </c>
      <c r="H126" s="4">
        <v>1E+30</v>
      </c>
    </row>
    <row r="127" spans="2:8" x14ac:dyDescent="0.35">
      <c r="B127" s="4" t="s">
        <v>302</v>
      </c>
      <c r="C127" s="4" t="s">
        <v>142</v>
      </c>
      <c r="D127" s="4">
        <v>0</v>
      </c>
      <c r="E127" s="4">
        <v>0</v>
      </c>
      <c r="F127" s="4">
        <v>0</v>
      </c>
      <c r="G127" s="4">
        <v>0</v>
      </c>
      <c r="H127" s="4">
        <v>1E+30</v>
      </c>
    </row>
    <row r="128" spans="2:8" x14ac:dyDescent="0.35">
      <c r="B128" s="4" t="s">
        <v>303</v>
      </c>
      <c r="C128" s="4" t="s">
        <v>143</v>
      </c>
      <c r="D128" s="4">
        <v>0</v>
      </c>
      <c r="E128" s="4">
        <v>0</v>
      </c>
      <c r="F128" s="4">
        <v>0</v>
      </c>
      <c r="G128" s="4">
        <v>0</v>
      </c>
      <c r="H128" s="4">
        <v>1E+30</v>
      </c>
    </row>
    <row r="129" spans="2:8" x14ac:dyDescent="0.35">
      <c r="B129" s="4" t="s">
        <v>304</v>
      </c>
      <c r="C129" s="4"/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2:8" x14ac:dyDescent="0.35">
      <c r="B130" s="4" t="s">
        <v>305</v>
      </c>
      <c r="C130" s="4"/>
      <c r="D130" s="4">
        <v>0</v>
      </c>
      <c r="E130" s="4">
        <v>0</v>
      </c>
      <c r="F130" s="4">
        <v>0</v>
      </c>
      <c r="G130" s="4">
        <v>0</v>
      </c>
      <c r="H130" s="4">
        <v>1E+30</v>
      </c>
    </row>
    <row r="131" spans="2:8" x14ac:dyDescent="0.35">
      <c r="B131" s="4" t="s">
        <v>306</v>
      </c>
      <c r="C131" s="4" t="s">
        <v>146</v>
      </c>
      <c r="D131" s="4">
        <v>0</v>
      </c>
      <c r="E131" s="4">
        <v>0</v>
      </c>
      <c r="F131" s="4">
        <v>0</v>
      </c>
      <c r="G131" s="4">
        <v>0</v>
      </c>
      <c r="H131" s="4">
        <v>1E+30</v>
      </c>
    </row>
    <row r="132" spans="2:8" x14ac:dyDescent="0.35">
      <c r="B132" s="4" t="s">
        <v>307</v>
      </c>
      <c r="C132" s="4"/>
      <c r="D132" s="4">
        <v>0</v>
      </c>
      <c r="E132" s="4">
        <v>0</v>
      </c>
      <c r="F132" s="4">
        <v>0</v>
      </c>
      <c r="G132" s="4">
        <v>0</v>
      </c>
      <c r="H132" s="4">
        <v>1E+30</v>
      </c>
    </row>
    <row r="133" spans="2:8" x14ac:dyDescent="0.35">
      <c r="B133" s="4" t="s">
        <v>308</v>
      </c>
      <c r="C133" s="4"/>
      <c r="D133" s="4">
        <v>0</v>
      </c>
      <c r="E133" s="4">
        <v>0</v>
      </c>
      <c r="F133" s="4">
        <v>0</v>
      </c>
      <c r="G133" s="4">
        <v>0</v>
      </c>
      <c r="H133" s="4">
        <v>1E+30</v>
      </c>
    </row>
    <row r="134" spans="2:8" x14ac:dyDescent="0.35">
      <c r="B134" s="4" t="s">
        <v>309</v>
      </c>
      <c r="C134" s="4"/>
      <c r="D134" s="4">
        <v>0</v>
      </c>
      <c r="E134" s="4">
        <v>0</v>
      </c>
      <c r="F134" s="4">
        <v>0</v>
      </c>
      <c r="G134" s="4">
        <v>0</v>
      </c>
      <c r="H134" s="4">
        <v>1E+30</v>
      </c>
    </row>
    <row r="135" spans="2:8" x14ac:dyDescent="0.35">
      <c r="B135" s="4" t="s">
        <v>310</v>
      </c>
      <c r="C135" s="4"/>
      <c r="D135" s="4">
        <v>0</v>
      </c>
      <c r="E135" s="4">
        <v>0</v>
      </c>
      <c r="F135" s="4">
        <v>0</v>
      </c>
      <c r="G135" s="4">
        <v>0</v>
      </c>
      <c r="H135" s="4">
        <v>1E+30</v>
      </c>
    </row>
    <row r="136" spans="2:8" x14ac:dyDescent="0.35">
      <c r="B136" s="4" t="s">
        <v>311</v>
      </c>
      <c r="C136" s="4"/>
      <c r="D136" s="4">
        <v>0</v>
      </c>
      <c r="E136" s="4">
        <v>0</v>
      </c>
      <c r="F136" s="4">
        <v>0</v>
      </c>
      <c r="G136" s="4">
        <v>0</v>
      </c>
      <c r="H136" s="4">
        <v>1E+30</v>
      </c>
    </row>
    <row r="137" spans="2:8" x14ac:dyDescent="0.35">
      <c r="B137" s="4" t="s">
        <v>312</v>
      </c>
      <c r="C137" s="4"/>
      <c r="D137" s="4">
        <v>0</v>
      </c>
      <c r="E137" s="4">
        <v>0</v>
      </c>
      <c r="F137" s="4">
        <v>0</v>
      </c>
      <c r="G137" s="4">
        <v>0</v>
      </c>
      <c r="H137" s="4">
        <v>1E+30</v>
      </c>
    </row>
    <row r="138" spans="2:8" x14ac:dyDescent="0.35">
      <c r="B138" s="4" t="s">
        <v>313</v>
      </c>
      <c r="C138" s="4" t="s">
        <v>141</v>
      </c>
      <c r="D138" s="4">
        <v>0</v>
      </c>
      <c r="E138" s="4">
        <v>0</v>
      </c>
      <c r="F138" s="4">
        <v>0</v>
      </c>
      <c r="G138" s="4">
        <v>0</v>
      </c>
      <c r="H138" s="4">
        <v>1E+30</v>
      </c>
    </row>
    <row r="139" spans="2:8" x14ac:dyDescent="0.35">
      <c r="B139" s="4" t="s">
        <v>314</v>
      </c>
      <c r="C139" s="4" t="s">
        <v>142</v>
      </c>
      <c r="D139" s="4">
        <v>0</v>
      </c>
      <c r="E139" s="4">
        <v>0</v>
      </c>
      <c r="F139" s="4">
        <v>0</v>
      </c>
      <c r="G139" s="4">
        <v>0</v>
      </c>
      <c r="H139" s="4">
        <v>1E+30</v>
      </c>
    </row>
    <row r="140" spans="2:8" x14ac:dyDescent="0.35">
      <c r="B140" s="4" t="s">
        <v>315</v>
      </c>
      <c r="C140" s="4" t="s">
        <v>143</v>
      </c>
      <c r="D140" s="4">
        <v>0</v>
      </c>
      <c r="E140" s="4">
        <v>0</v>
      </c>
      <c r="F140" s="4">
        <v>0</v>
      </c>
      <c r="G140" s="4">
        <v>0</v>
      </c>
      <c r="H140" s="4">
        <v>1E+30</v>
      </c>
    </row>
    <row r="141" spans="2:8" x14ac:dyDescent="0.35">
      <c r="B141" s="4" t="s">
        <v>316</v>
      </c>
      <c r="C141" s="4"/>
      <c r="D141" s="4">
        <v>0</v>
      </c>
      <c r="E141" s="4">
        <v>0</v>
      </c>
      <c r="F141" s="4">
        <v>0</v>
      </c>
      <c r="G141" s="4">
        <v>0</v>
      </c>
      <c r="H141" s="4">
        <v>0</v>
      </c>
    </row>
    <row r="142" spans="2:8" x14ac:dyDescent="0.35">
      <c r="B142" s="4" t="s">
        <v>317</v>
      </c>
      <c r="C142" s="4"/>
      <c r="D142" s="4">
        <v>0</v>
      </c>
      <c r="E142" s="4">
        <v>0</v>
      </c>
      <c r="F142" s="4">
        <v>0</v>
      </c>
      <c r="G142" s="4">
        <v>0</v>
      </c>
      <c r="H142" s="4">
        <v>1E+30</v>
      </c>
    </row>
    <row r="143" spans="2:8" x14ac:dyDescent="0.35">
      <c r="B143" s="4" t="s">
        <v>318</v>
      </c>
      <c r="C143" s="4" t="s">
        <v>146</v>
      </c>
      <c r="D143" s="4">
        <v>0</v>
      </c>
      <c r="E143" s="4">
        <v>0</v>
      </c>
      <c r="F143" s="4">
        <v>0</v>
      </c>
      <c r="G143" s="4">
        <v>0</v>
      </c>
      <c r="H143" s="4">
        <v>1E+30</v>
      </c>
    </row>
    <row r="144" spans="2:8" x14ac:dyDescent="0.35">
      <c r="B144" s="4" t="s">
        <v>319</v>
      </c>
      <c r="C144" s="4"/>
      <c r="D144" s="4">
        <v>0</v>
      </c>
      <c r="E144" s="4">
        <v>0</v>
      </c>
      <c r="F144" s="4">
        <v>0</v>
      </c>
      <c r="G144" s="4">
        <v>0</v>
      </c>
      <c r="H144" s="4">
        <v>1E+30</v>
      </c>
    </row>
    <row r="145" spans="2:8" x14ac:dyDescent="0.35">
      <c r="B145" s="4" t="s">
        <v>320</v>
      </c>
      <c r="C145" s="4"/>
      <c r="D145" s="4">
        <v>0</v>
      </c>
      <c r="E145" s="4">
        <v>0</v>
      </c>
      <c r="F145" s="4">
        <v>0</v>
      </c>
      <c r="G145" s="4">
        <v>0</v>
      </c>
      <c r="H145" s="4">
        <v>1E+30</v>
      </c>
    </row>
    <row r="146" spans="2:8" x14ac:dyDescent="0.35">
      <c r="B146" s="4" t="s">
        <v>321</v>
      </c>
      <c r="C146" s="4"/>
      <c r="D146" s="4">
        <v>0</v>
      </c>
      <c r="E146" s="4">
        <v>0</v>
      </c>
      <c r="F146" s="4">
        <v>0</v>
      </c>
      <c r="G146" s="4">
        <v>0</v>
      </c>
      <c r="H146" s="4">
        <v>1E+30</v>
      </c>
    </row>
    <row r="147" spans="2:8" x14ac:dyDescent="0.35">
      <c r="B147" s="4" t="s">
        <v>322</v>
      </c>
      <c r="C147" s="4"/>
      <c r="D147" s="4">
        <v>0</v>
      </c>
      <c r="E147" s="4">
        <v>0</v>
      </c>
      <c r="F147" s="4">
        <v>0</v>
      </c>
      <c r="G147" s="4">
        <v>0</v>
      </c>
      <c r="H147" s="4">
        <v>1E+30</v>
      </c>
    </row>
    <row r="148" spans="2:8" x14ac:dyDescent="0.35">
      <c r="B148" s="4" t="s">
        <v>323</v>
      </c>
      <c r="C148" s="4"/>
      <c r="D148" s="4">
        <v>0</v>
      </c>
      <c r="E148" s="4">
        <v>0</v>
      </c>
      <c r="F148" s="4">
        <v>0</v>
      </c>
      <c r="G148" s="4">
        <v>0</v>
      </c>
      <c r="H148" s="4">
        <v>1E+30</v>
      </c>
    </row>
    <row r="149" spans="2:8" x14ac:dyDescent="0.35">
      <c r="B149" s="4" t="s">
        <v>324</v>
      </c>
      <c r="C149" s="4"/>
      <c r="D149" s="4">
        <v>0</v>
      </c>
      <c r="E149" s="4">
        <v>0</v>
      </c>
      <c r="F149" s="4">
        <v>0</v>
      </c>
      <c r="G149" s="4">
        <v>0</v>
      </c>
      <c r="H149" s="4">
        <v>1E+30</v>
      </c>
    </row>
    <row r="150" spans="2:8" x14ac:dyDescent="0.35">
      <c r="B150" s="4" t="s">
        <v>325</v>
      </c>
      <c r="C150" s="4" t="s">
        <v>141</v>
      </c>
      <c r="D150" s="4">
        <v>0</v>
      </c>
      <c r="E150" s="4">
        <v>0</v>
      </c>
      <c r="F150" s="4">
        <v>0</v>
      </c>
      <c r="G150" s="4">
        <v>0</v>
      </c>
      <c r="H150" s="4">
        <v>1E+30</v>
      </c>
    </row>
    <row r="151" spans="2:8" x14ac:dyDescent="0.35">
      <c r="B151" s="4" t="s">
        <v>326</v>
      </c>
      <c r="C151" s="4" t="s">
        <v>142</v>
      </c>
      <c r="D151" s="4">
        <v>0</v>
      </c>
      <c r="E151" s="4">
        <v>0</v>
      </c>
      <c r="F151" s="4">
        <v>0</v>
      </c>
      <c r="G151" s="4">
        <v>0</v>
      </c>
      <c r="H151" s="4">
        <v>1E+30</v>
      </c>
    </row>
    <row r="152" spans="2:8" x14ac:dyDescent="0.35">
      <c r="B152" s="4" t="s">
        <v>327</v>
      </c>
      <c r="C152" s="4" t="s">
        <v>143</v>
      </c>
      <c r="D152" s="4">
        <v>0</v>
      </c>
      <c r="E152" s="4">
        <v>0</v>
      </c>
      <c r="F152" s="4">
        <v>0</v>
      </c>
      <c r="G152" s="4">
        <v>0</v>
      </c>
      <c r="H152" s="4">
        <v>1E+30</v>
      </c>
    </row>
    <row r="153" spans="2:8" x14ac:dyDescent="0.35">
      <c r="B153" s="4" t="s">
        <v>328</v>
      </c>
      <c r="C153" s="4"/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2:8" x14ac:dyDescent="0.35">
      <c r="B154" s="4" t="s">
        <v>329</v>
      </c>
      <c r="C154" s="4"/>
      <c r="D154" s="4">
        <v>0</v>
      </c>
      <c r="E154" s="4">
        <v>0</v>
      </c>
      <c r="F154" s="4">
        <v>0</v>
      </c>
      <c r="G154" s="4">
        <v>0</v>
      </c>
      <c r="H154" s="4">
        <v>1E+30</v>
      </c>
    </row>
    <row r="155" spans="2:8" x14ac:dyDescent="0.35">
      <c r="B155" s="4" t="s">
        <v>330</v>
      </c>
      <c r="C155" s="4" t="s">
        <v>146</v>
      </c>
      <c r="D155" s="4">
        <v>0</v>
      </c>
      <c r="E155" s="4">
        <v>0</v>
      </c>
      <c r="F155" s="4">
        <v>0</v>
      </c>
      <c r="G155" s="4">
        <v>0</v>
      </c>
      <c r="H155" s="4">
        <v>1E+30</v>
      </c>
    </row>
    <row r="156" spans="2:8" x14ac:dyDescent="0.35">
      <c r="B156" s="4" t="s">
        <v>331</v>
      </c>
      <c r="C156" s="4"/>
      <c r="D156" s="4">
        <v>0</v>
      </c>
      <c r="E156" s="4">
        <v>0</v>
      </c>
      <c r="F156" s="4">
        <v>0</v>
      </c>
      <c r="G156" s="4">
        <v>0</v>
      </c>
      <c r="H156" s="4">
        <v>1E+30</v>
      </c>
    </row>
    <row r="157" spans="2:8" x14ac:dyDescent="0.35">
      <c r="B157" s="4" t="s">
        <v>332</v>
      </c>
      <c r="C157" s="4"/>
      <c r="D157" s="4">
        <v>0</v>
      </c>
      <c r="E157" s="4">
        <v>0</v>
      </c>
      <c r="F157" s="4">
        <v>0</v>
      </c>
      <c r="G157" s="4">
        <v>0</v>
      </c>
      <c r="H157" s="4">
        <v>1E+30</v>
      </c>
    </row>
    <row r="158" spans="2:8" x14ac:dyDescent="0.35">
      <c r="B158" s="4" t="s">
        <v>333</v>
      </c>
      <c r="C158" s="4"/>
      <c r="D158" s="4">
        <v>0</v>
      </c>
      <c r="E158" s="4">
        <v>0</v>
      </c>
      <c r="F158" s="4">
        <v>0</v>
      </c>
      <c r="G158" s="4">
        <v>0</v>
      </c>
      <c r="H158" s="4">
        <v>1E+30</v>
      </c>
    </row>
    <row r="159" spans="2:8" x14ac:dyDescent="0.35">
      <c r="B159" s="4" t="s">
        <v>334</v>
      </c>
      <c r="C159" s="4"/>
      <c r="D159" s="4">
        <v>0</v>
      </c>
      <c r="E159" s="4">
        <v>0</v>
      </c>
      <c r="F159" s="4">
        <v>0</v>
      </c>
      <c r="G159" s="4">
        <v>0</v>
      </c>
      <c r="H159" s="4">
        <v>1E+30</v>
      </c>
    </row>
    <row r="160" spans="2:8" x14ac:dyDescent="0.35">
      <c r="B160" s="4" t="s">
        <v>335</v>
      </c>
      <c r="C160" s="4"/>
      <c r="D160" s="4">
        <v>0</v>
      </c>
      <c r="E160" s="4">
        <v>0</v>
      </c>
      <c r="F160" s="4">
        <v>0</v>
      </c>
      <c r="G160" s="4">
        <v>0</v>
      </c>
      <c r="H160" s="4">
        <v>1E+30</v>
      </c>
    </row>
    <row r="161" spans="2:8" x14ac:dyDescent="0.35">
      <c r="B161" s="4" t="s">
        <v>336</v>
      </c>
      <c r="C161" s="4"/>
      <c r="D161" s="4">
        <v>0</v>
      </c>
      <c r="E161" s="4">
        <v>0</v>
      </c>
      <c r="F161" s="4">
        <v>0</v>
      </c>
      <c r="G161" s="4">
        <v>0</v>
      </c>
      <c r="H161" s="4">
        <v>1E+30</v>
      </c>
    </row>
    <row r="162" spans="2:8" x14ac:dyDescent="0.35">
      <c r="B162" s="4" t="s">
        <v>337</v>
      </c>
      <c r="C162" s="4" t="s">
        <v>141</v>
      </c>
      <c r="D162" s="4">
        <v>0</v>
      </c>
      <c r="E162" s="4">
        <v>0</v>
      </c>
      <c r="F162" s="4">
        <v>0</v>
      </c>
      <c r="G162" s="4">
        <v>0</v>
      </c>
      <c r="H162" s="4">
        <v>1E+30</v>
      </c>
    </row>
    <row r="163" spans="2:8" x14ac:dyDescent="0.35">
      <c r="B163" s="4" t="s">
        <v>338</v>
      </c>
      <c r="C163" s="4" t="s">
        <v>142</v>
      </c>
      <c r="D163" s="4">
        <v>0</v>
      </c>
      <c r="E163" s="4">
        <v>0</v>
      </c>
      <c r="F163" s="4">
        <v>0</v>
      </c>
      <c r="G163" s="4">
        <v>0</v>
      </c>
      <c r="H163" s="4">
        <v>1E+30</v>
      </c>
    </row>
    <row r="164" spans="2:8" x14ac:dyDescent="0.35">
      <c r="B164" s="4" t="s">
        <v>339</v>
      </c>
      <c r="C164" s="4" t="s">
        <v>143</v>
      </c>
      <c r="D164" s="4">
        <v>0</v>
      </c>
      <c r="E164" s="4">
        <v>0</v>
      </c>
      <c r="F164" s="4">
        <v>0</v>
      </c>
      <c r="G164" s="4">
        <v>0</v>
      </c>
      <c r="H164" s="4">
        <v>1E+30</v>
      </c>
    </row>
    <row r="165" spans="2:8" x14ac:dyDescent="0.35">
      <c r="B165" s="4" t="s">
        <v>340</v>
      </c>
      <c r="C165" s="4"/>
      <c r="D165" s="4">
        <v>0</v>
      </c>
      <c r="E165" s="4">
        <v>0</v>
      </c>
      <c r="F165" s="4">
        <v>0</v>
      </c>
      <c r="G165" s="4">
        <v>0</v>
      </c>
      <c r="H165" s="4">
        <v>1E+30</v>
      </c>
    </row>
    <row r="166" spans="2:8" x14ac:dyDescent="0.35">
      <c r="B166" s="4" t="s">
        <v>341</v>
      </c>
      <c r="C166" s="4"/>
      <c r="D166" s="4">
        <v>0</v>
      </c>
      <c r="E166" s="4">
        <v>0</v>
      </c>
      <c r="F166" s="4">
        <v>0</v>
      </c>
      <c r="G166" s="4">
        <v>0</v>
      </c>
      <c r="H166" s="4">
        <v>1E+30</v>
      </c>
    </row>
    <row r="167" spans="2:8" x14ac:dyDescent="0.35">
      <c r="B167" s="4" t="s">
        <v>342</v>
      </c>
      <c r="C167" s="4" t="s">
        <v>146</v>
      </c>
      <c r="D167" s="4">
        <v>0</v>
      </c>
      <c r="E167" s="4">
        <v>0</v>
      </c>
      <c r="F167" s="4">
        <v>0</v>
      </c>
      <c r="G167" s="4">
        <v>0</v>
      </c>
      <c r="H167" s="4">
        <v>1E+30</v>
      </c>
    </row>
    <row r="168" spans="2:8" x14ac:dyDescent="0.35">
      <c r="B168" s="4" t="s">
        <v>343</v>
      </c>
      <c r="C168" s="4"/>
      <c r="D168" s="4">
        <v>0</v>
      </c>
      <c r="E168" s="4">
        <v>0</v>
      </c>
      <c r="F168" s="4">
        <v>0</v>
      </c>
      <c r="G168" s="4">
        <v>0</v>
      </c>
      <c r="H168" s="4">
        <v>1E+30</v>
      </c>
    </row>
    <row r="169" spans="2:8" x14ac:dyDescent="0.35">
      <c r="B169" s="4" t="s">
        <v>344</v>
      </c>
      <c r="C169" s="4"/>
      <c r="D169" s="4">
        <v>0</v>
      </c>
      <c r="E169" s="4">
        <v>0</v>
      </c>
      <c r="F169" s="4">
        <v>0</v>
      </c>
      <c r="G169" s="4">
        <v>0</v>
      </c>
      <c r="H169" s="4">
        <v>1E+30</v>
      </c>
    </row>
    <row r="170" spans="2:8" x14ac:dyDescent="0.35">
      <c r="B170" s="4" t="s">
        <v>345</v>
      </c>
      <c r="C170" s="4"/>
      <c r="D170" s="4">
        <v>0</v>
      </c>
      <c r="E170" s="4">
        <v>0</v>
      </c>
      <c r="F170" s="4">
        <v>0</v>
      </c>
      <c r="G170" s="4">
        <v>0</v>
      </c>
      <c r="H170" s="4">
        <v>1E+30</v>
      </c>
    </row>
    <row r="171" spans="2:8" x14ac:dyDescent="0.35">
      <c r="B171" s="4" t="s">
        <v>346</v>
      </c>
      <c r="C171" s="4"/>
      <c r="D171" s="4">
        <v>0</v>
      </c>
      <c r="E171" s="4">
        <v>0</v>
      </c>
      <c r="F171" s="4">
        <v>0</v>
      </c>
      <c r="G171" s="4">
        <v>0</v>
      </c>
      <c r="H171" s="4">
        <v>1E+30</v>
      </c>
    </row>
    <row r="172" spans="2:8" x14ac:dyDescent="0.35">
      <c r="B172" s="4" t="s">
        <v>347</v>
      </c>
      <c r="C172" s="4"/>
      <c r="D172" s="4">
        <v>0</v>
      </c>
      <c r="E172" s="4">
        <v>0</v>
      </c>
      <c r="F172" s="4">
        <v>0</v>
      </c>
      <c r="G172" s="4">
        <v>0</v>
      </c>
      <c r="H172" s="4">
        <v>1E+30</v>
      </c>
    </row>
    <row r="173" spans="2:8" x14ac:dyDescent="0.35">
      <c r="B173" s="4" t="s">
        <v>348</v>
      </c>
      <c r="C173" s="4"/>
      <c r="D173" s="4">
        <v>0</v>
      </c>
      <c r="E173" s="4">
        <v>0</v>
      </c>
      <c r="F173" s="4">
        <v>0</v>
      </c>
      <c r="G173" s="4">
        <v>0</v>
      </c>
      <c r="H173" s="4">
        <v>1E+30</v>
      </c>
    </row>
    <row r="174" spans="2:8" x14ac:dyDescent="0.35">
      <c r="B174" s="4" t="s">
        <v>349</v>
      </c>
      <c r="C174" s="4" t="s">
        <v>141</v>
      </c>
      <c r="D174" s="4">
        <v>0</v>
      </c>
      <c r="E174" s="4">
        <v>0</v>
      </c>
      <c r="F174" s="4">
        <v>0</v>
      </c>
      <c r="G174" s="4">
        <v>0</v>
      </c>
      <c r="H174" s="4">
        <v>1E+30</v>
      </c>
    </row>
    <row r="175" spans="2:8" x14ac:dyDescent="0.35">
      <c r="B175" s="4" t="s">
        <v>350</v>
      </c>
      <c r="C175" s="4" t="s">
        <v>142</v>
      </c>
      <c r="D175" s="4">
        <v>0</v>
      </c>
      <c r="E175" s="4">
        <v>0</v>
      </c>
      <c r="F175" s="4">
        <v>0</v>
      </c>
      <c r="G175" s="4">
        <v>0</v>
      </c>
      <c r="H175" s="4">
        <v>1E+30</v>
      </c>
    </row>
    <row r="176" spans="2:8" x14ac:dyDescent="0.35">
      <c r="B176" s="4" t="s">
        <v>351</v>
      </c>
      <c r="C176" s="4" t="s">
        <v>143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</row>
    <row r="177" spans="1:8" x14ac:dyDescent="0.35">
      <c r="B177" s="4" t="s">
        <v>352</v>
      </c>
      <c r="C177" s="4"/>
      <c r="D177" s="4">
        <v>0</v>
      </c>
      <c r="E177" s="4">
        <v>0</v>
      </c>
      <c r="F177" s="4">
        <v>0</v>
      </c>
      <c r="G177" s="4">
        <v>0</v>
      </c>
      <c r="H177" s="4">
        <v>1E+30</v>
      </c>
    </row>
    <row r="178" spans="1:8" x14ac:dyDescent="0.35">
      <c r="B178" s="4" t="s">
        <v>353</v>
      </c>
      <c r="C178" s="4"/>
      <c r="D178" s="4">
        <v>0</v>
      </c>
      <c r="E178" s="4">
        <v>0</v>
      </c>
      <c r="F178" s="4">
        <v>0</v>
      </c>
      <c r="G178" s="4">
        <v>0</v>
      </c>
      <c r="H178" s="4">
        <v>1E+30</v>
      </c>
    </row>
    <row r="179" spans="1:8" x14ac:dyDescent="0.35">
      <c r="B179" s="4" t="s">
        <v>354</v>
      </c>
      <c r="C179" s="4" t="s">
        <v>146</v>
      </c>
      <c r="D179" s="4">
        <v>0</v>
      </c>
      <c r="E179" s="4">
        <v>0</v>
      </c>
      <c r="F179" s="4">
        <v>0</v>
      </c>
      <c r="G179" s="4">
        <v>0</v>
      </c>
      <c r="H179" s="4">
        <v>1E+30</v>
      </c>
    </row>
    <row r="180" spans="1:8" x14ac:dyDescent="0.35">
      <c r="B180" s="4" t="s">
        <v>355</v>
      </c>
      <c r="C180" s="4"/>
      <c r="D180" s="4">
        <v>0</v>
      </c>
      <c r="E180" s="4">
        <v>0</v>
      </c>
      <c r="F180" s="4">
        <v>0</v>
      </c>
      <c r="G180" s="4">
        <v>0</v>
      </c>
      <c r="H180" s="4">
        <v>1E+30</v>
      </c>
    </row>
    <row r="181" spans="1:8" x14ac:dyDescent="0.35">
      <c r="B181" s="4" t="s">
        <v>356</v>
      </c>
      <c r="C181" s="4"/>
      <c r="D181" s="4">
        <v>0</v>
      </c>
      <c r="E181" s="4">
        <v>0</v>
      </c>
      <c r="F181" s="4">
        <v>0</v>
      </c>
      <c r="G181" s="4">
        <v>0</v>
      </c>
      <c r="H181" s="4">
        <v>1E+30</v>
      </c>
    </row>
    <row r="182" spans="1:8" x14ac:dyDescent="0.35">
      <c r="B182" s="4" t="s">
        <v>357</v>
      </c>
      <c r="C182" s="4"/>
      <c r="D182" s="4">
        <v>0</v>
      </c>
      <c r="E182" s="4">
        <v>0</v>
      </c>
      <c r="F182" s="4">
        <v>0</v>
      </c>
      <c r="G182" s="4">
        <v>0</v>
      </c>
      <c r="H182" s="4">
        <v>1E+30</v>
      </c>
    </row>
    <row r="183" spans="1:8" x14ac:dyDescent="0.35">
      <c r="B183" s="4" t="s">
        <v>358</v>
      </c>
      <c r="C183" s="4"/>
      <c r="D183" s="4">
        <v>0</v>
      </c>
      <c r="E183" s="4">
        <v>0</v>
      </c>
      <c r="F183" s="4">
        <v>0</v>
      </c>
      <c r="G183" s="4">
        <v>0</v>
      </c>
      <c r="H183" s="4">
        <v>1E+30</v>
      </c>
    </row>
    <row r="184" spans="1:8" x14ac:dyDescent="0.35">
      <c r="B184" s="4" t="s">
        <v>359</v>
      </c>
      <c r="C184" s="4"/>
      <c r="D184" s="4">
        <v>0</v>
      </c>
      <c r="E184" s="4">
        <v>0</v>
      </c>
      <c r="F184" s="4">
        <v>0</v>
      </c>
      <c r="G184" s="4">
        <v>0</v>
      </c>
      <c r="H184" s="4">
        <v>1E+30</v>
      </c>
    </row>
    <row r="185" spans="1:8" x14ac:dyDescent="0.35">
      <c r="B185" s="4" t="s">
        <v>360</v>
      </c>
      <c r="C185" s="4"/>
      <c r="D185" s="4">
        <v>0</v>
      </c>
      <c r="E185" s="4">
        <v>0</v>
      </c>
      <c r="F185" s="4">
        <v>0</v>
      </c>
      <c r="G185" s="4">
        <v>0</v>
      </c>
      <c r="H185" s="4">
        <v>1E+30</v>
      </c>
    </row>
    <row r="186" spans="1:8" x14ac:dyDescent="0.35">
      <c r="B186" s="4" t="s">
        <v>361</v>
      </c>
      <c r="C186" s="4" t="s">
        <v>141</v>
      </c>
      <c r="D186" s="4">
        <v>3</v>
      </c>
      <c r="E186" s="4">
        <v>0</v>
      </c>
      <c r="F186" s="4">
        <v>0</v>
      </c>
      <c r="G186" s="4">
        <v>0</v>
      </c>
      <c r="H186" s="4">
        <v>0</v>
      </c>
    </row>
    <row r="187" spans="1:8" x14ac:dyDescent="0.35">
      <c r="B187" s="4" t="s">
        <v>362</v>
      </c>
      <c r="C187" s="4" t="s">
        <v>142</v>
      </c>
      <c r="D187" s="4">
        <v>80</v>
      </c>
      <c r="E187" s="4">
        <v>0</v>
      </c>
      <c r="F187" s="4">
        <v>0</v>
      </c>
      <c r="G187" s="4">
        <v>1E+30</v>
      </c>
      <c r="H187" s="4">
        <v>0</v>
      </c>
    </row>
    <row r="188" spans="1:8" ht="15" thickBot="1" x14ac:dyDescent="0.4">
      <c r="B188" s="2" t="s">
        <v>363</v>
      </c>
      <c r="C188" s="2" t="s">
        <v>143</v>
      </c>
      <c r="D188" s="2">
        <v>105</v>
      </c>
      <c r="E188" s="2">
        <v>0</v>
      </c>
      <c r="F188" s="2">
        <v>0</v>
      </c>
      <c r="G188" s="2">
        <v>0</v>
      </c>
      <c r="H188" s="2">
        <v>0</v>
      </c>
    </row>
    <row r="190" spans="1:8" ht="15" thickBot="1" x14ac:dyDescent="0.4">
      <c r="A190" t="s">
        <v>45</v>
      </c>
    </row>
    <row r="191" spans="1:8" x14ac:dyDescent="0.35">
      <c r="B191" s="7"/>
      <c r="C191" s="7"/>
      <c r="D191" s="7" t="s">
        <v>120</v>
      </c>
      <c r="E191" s="7" t="s">
        <v>129</v>
      </c>
      <c r="F191" s="7" t="s">
        <v>131</v>
      </c>
      <c r="G191" s="7" t="s">
        <v>126</v>
      </c>
      <c r="H191" s="7" t="s">
        <v>126</v>
      </c>
    </row>
    <row r="192" spans="1:8" ht="15" thickBot="1" x14ac:dyDescent="0.4">
      <c r="B192" s="8" t="s">
        <v>39</v>
      </c>
      <c r="C192" s="8" t="s">
        <v>40</v>
      </c>
      <c r="D192" s="8" t="s">
        <v>121</v>
      </c>
      <c r="E192" s="8" t="s">
        <v>130</v>
      </c>
      <c r="F192" s="8" t="s">
        <v>132</v>
      </c>
      <c r="G192" s="8" t="s">
        <v>127</v>
      </c>
      <c r="H192" s="8" t="s">
        <v>128</v>
      </c>
    </row>
    <row r="193" spans="2:8" x14ac:dyDescent="0.35">
      <c r="B193" s="4" t="s">
        <v>364</v>
      </c>
      <c r="C193" s="4" t="s">
        <v>255</v>
      </c>
      <c r="D193" s="4">
        <v>48</v>
      </c>
      <c r="E193" s="4">
        <v>0</v>
      </c>
      <c r="F193" s="4">
        <v>65</v>
      </c>
      <c r="G193" s="4">
        <v>1E+30</v>
      </c>
      <c r="H193" s="4">
        <v>17</v>
      </c>
    </row>
    <row r="194" spans="2:8" x14ac:dyDescent="0.35">
      <c r="B194" s="4" t="s">
        <v>365</v>
      </c>
      <c r="C194" s="4" t="s">
        <v>257</v>
      </c>
      <c r="D194" s="4">
        <v>80</v>
      </c>
      <c r="E194" s="4">
        <v>0</v>
      </c>
      <c r="F194" s="4">
        <v>80</v>
      </c>
      <c r="G194" s="4">
        <v>3</v>
      </c>
      <c r="H194" s="4">
        <v>17</v>
      </c>
    </row>
    <row r="195" spans="2:8" x14ac:dyDescent="0.35">
      <c r="B195" s="4" t="s">
        <v>366</v>
      </c>
      <c r="C195" s="4" t="s">
        <v>259</v>
      </c>
      <c r="D195" s="4">
        <v>105</v>
      </c>
      <c r="E195" s="4">
        <v>0</v>
      </c>
      <c r="F195" s="4">
        <v>105</v>
      </c>
      <c r="G195" s="4">
        <v>3</v>
      </c>
      <c r="H195" s="4">
        <v>17</v>
      </c>
    </row>
    <row r="196" spans="2:8" x14ac:dyDescent="0.35">
      <c r="B196" s="4" t="s">
        <v>367</v>
      </c>
      <c r="C196" s="4" t="s">
        <v>100</v>
      </c>
      <c r="D196" s="4">
        <v>45</v>
      </c>
      <c r="E196" s="4">
        <v>0</v>
      </c>
      <c r="F196" s="4">
        <v>45</v>
      </c>
      <c r="G196" s="4">
        <v>17</v>
      </c>
      <c r="H196" s="4">
        <v>45</v>
      </c>
    </row>
    <row r="197" spans="2:8" x14ac:dyDescent="0.35">
      <c r="B197" s="4" t="s">
        <v>368</v>
      </c>
      <c r="C197" s="4" t="s">
        <v>103</v>
      </c>
      <c r="D197" s="4">
        <v>26</v>
      </c>
      <c r="E197" s="4">
        <v>0</v>
      </c>
      <c r="F197" s="4">
        <v>26</v>
      </c>
      <c r="G197" s="4">
        <v>17</v>
      </c>
      <c r="H197" s="4">
        <v>3</v>
      </c>
    </row>
    <row r="198" spans="2:8" x14ac:dyDescent="0.35">
      <c r="B198" s="4" t="s">
        <v>369</v>
      </c>
      <c r="C198" s="4" t="s">
        <v>106</v>
      </c>
      <c r="D198" s="4">
        <v>42</v>
      </c>
      <c r="E198" s="4">
        <v>0</v>
      </c>
      <c r="F198" s="4">
        <v>42</v>
      </c>
      <c r="G198" s="4">
        <v>17</v>
      </c>
      <c r="H198" s="4">
        <v>3</v>
      </c>
    </row>
    <row r="199" spans="2:8" x14ac:dyDescent="0.35">
      <c r="B199" s="4" t="s">
        <v>370</v>
      </c>
      <c r="C199" s="4" t="s">
        <v>110</v>
      </c>
      <c r="D199" s="4">
        <v>53</v>
      </c>
      <c r="E199" s="4">
        <v>0</v>
      </c>
      <c r="F199" s="4">
        <v>53</v>
      </c>
      <c r="G199" s="4">
        <v>17</v>
      </c>
      <c r="H199" s="4">
        <v>3</v>
      </c>
    </row>
    <row r="200" spans="2:8" x14ac:dyDescent="0.35">
      <c r="B200" s="4" t="s">
        <v>371</v>
      </c>
      <c r="C200" s="4" t="s">
        <v>113</v>
      </c>
      <c r="D200" s="4">
        <v>29</v>
      </c>
      <c r="E200" s="4">
        <v>0</v>
      </c>
      <c r="F200" s="4">
        <v>29</v>
      </c>
      <c r="G200" s="4">
        <v>17</v>
      </c>
      <c r="H200" s="4">
        <v>3</v>
      </c>
    </row>
    <row r="201" spans="2:8" x14ac:dyDescent="0.35">
      <c r="B201" s="4" t="s">
        <v>372</v>
      </c>
      <c r="C201" s="4" t="s">
        <v>116</v>
      </c>
      <c r="D201" s="4">
        <v>38</v>
      </c>
      <c r="E201" s="4">
        <v>0</v>
      </c>
      <c r="F201" s="4">
        <v>38</v>
      </c>
      <c r="G201" s="4">
        <v>17</v>
      </c>
      <c r="H201" s="4">
        <v>3</v>
      </c>
    </row>
    <row r="202" spans="2:8" x14ac:dyDescent="0.35">
      <c r="B202" s="4" t="s">
        <v>373</v>
      </c>
      <c r="C202" s="4" t="s">
        <v>374</v>
      </c>
      <c r="D202" s="4">
        <v>0</v>
      </c>
      <c r="E202" s="4">
        <v>0</v>
      </c>
      <c r="F202" s="4">
        <v>0</v>
      </c>
      <c r="G202" s="4">
        <v>17</v>
      </c>
      <c r="H202" s="4">
        <v>0</v>
      </c>
    </row>
    <row r="203" spans="2:8" x14ac:dyDescent="0.35">
      <c r="B203" s="4" t="s">
        <v>375</v>
      </c>
      <c r="C203" s="4" t="s">
        <v>376</v>
      </c>
      <c r="D203" s="4">
        <v>0</v>
      </c>
      <c r="E203" s="4">
        <v>0</v>
      </c>
      <c r="F203" s="4">
        <v>0</v>
      </c>
      <c r="G203" s="4">
        <v>17</v>
      </c>
      <c r="H203" s="4">
        <v>0</v>
      </c>
    </row>
    <row r="204" spans="2:8" x14ac:dyDescent="0.35">
      <c r="B204" s="4" t="s">
        <v>377</v>
      </c>
      <c r="C204" s="4" t="s">
        <v>378</v>
      </c>
      <c r="D204" s="4">
        <v>0</v>
      </c>
      <c r="E204" s="4">
        <v>0</v>
      </c>
      <c r="F204" s="4">
        <v>0</v>
      </c>
      <c r="G204" s="4">
        <v>17</v>
      </c>
      <c r="H204" s="4">
        <v>0</v>
      </c>
    </row>
    <row r="205" spans="2:8" x14ac:dyDescent="0.35">
      <c r="B205" s="4" t="s">
        <v>379</v>
      </c>
      <c r="C205" s="4" t="s">
        <v>21</v>
      </c>
      <c r="D205" s="4">
        <v>0</v>
      </c>
      <c r="E205" s="4">
        <v>0</v>
      </c>
      <c r="F205" s="4">
        <v>0</v>
      </c>
      <c r="G205" s="4">
        <v>17</v>
      </c>
      <c r="H205" s="4">
        <v>0</v>
      </c>
    </row>
    <row r="206" spans="2:8" x14ac:dyDescent="0.35">
      <c r="B206" s="4" t="s">
        <v>380</v>
      </c>
      <c r="C206" s="4" t="s">
        <v>21</v>
      </c>
      <c r="D206" s="4">
        <v>0</v>
      </c>
      <c r="E206" s="4">
        <v>0</v>
      </c>
      <c r="F206" s="4">
        <v>0</v>
      </c>
      <c r="G206" s="4">
        <v>17</v>
      </c>
      <c r="H206" s="4">
        <v>0</v>
      </c>
    </row>
    <row r="207" spans="2:8" x14ac:dyDescent="0.35">
      <c r="B207" s="4" t="s">
        <v>381</v>
      </c>
      <c r="C207" s="4" t="s">
        <v>21</v>
      </c>
      <c r="D207" s="4">
        <v>0</v>
      </c>
      <c r="E207" s="4">
        <v>0</v>
      </c>
      <c r="F207" s="4">
        <v>0</v>
      </c>
      <c r="G207" s="4">
        <v>17</v>
      </c>
      <c r="H207" s="4">
        <v>0</v>
      </c>
    </row>
    <row r="208" spans="2:8" x14ac:dyDescent="0.35">
      <c r="B208" s="4" t="s">
        <v>382</v>
      </c>
      <c r="C208" s="4" t="s">
        <v>21</v>
      </c>
      <c r="D208" s="4">
        <v>0</v>
      </c>
      <c r="E208" s="4">
        <v>0</v>
      </c>
      <c r="F208" s="4">
        <v>0</v>
      </c>
      <c r="G208" s="4">
        <v>17</v>
      </c>
      <c r="H208" s="4">
        <v>0</v>
      </c>
    </row>
    <row r="209" spans="2:8" x14ac:dyDescent="0.35">
      <c r="B209" s="4" t="s">
        <v>383</v>
      </c>
      <c r="C209" s="4" t="s">
        <v>21</v>
      </c>
      <c r="D209" s="4">
        <v>0</v>
      </c>
      <c r="E209" s="4">
        <v>0</v>
      </c>
      <c r="F209" s="4">
        <v>0</v>
      </c>
      <c r="G209" s="4">
        <v>17</v>
      </c>
      <c r="H209" s="4">
        <v>0</v>
      </c>
    </row>
    <row r="210" spans="2:8" ht="15" thickBot="1" x14ac:dyDescent="0.4">
      <c r="B210" s="2" t="s">
        <v>384</v>
      </c>
      <c r="C210" s="2" t="s">
        <v>21</v>
      </c>
      <c r="D210" s="2">
        <v>188</v>
      </c>
      <c r="E210" s="2">
        <v>0</v>
      </c>
      <c r="F210" s="2">
        <v>0</v>
      </c>
      <c r="G210" s="2">
        <v>17</v>
      </c>
      <c r="H210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F263-56A9-41FD-B378-41FE97FDE408}">
  <dimension ref="A1:H210"/>
  <sheetViews>
    <sheetView showGridLines="0" workbookViewId="0"/>
  </sheetViews>
  <sheetFormatPr defaultRowHeight="14.5" x14ac:dyDescent="0.35"/>
  <cols>
    <col min="1" max="1" width="2.1796875" customWidth="1"/>
    <col min="2" max="2" width="7.81640625" bestFit="1" customWidth="1"/>
    <col min="3" max="3" width="27.7265625" bestFit="1" customWidth="1"/>
    <col min="4" max="4" width="5.54296875" bestFit="1" customWidth="1"/>
    <col min="5" max="5" width="8" bestFit="1" customWidth="1"/>
    <col min="6" max="6" width="9.81640625" bestFit="1" customWidth="1"/>
    <col min="7" max="8" width="9" bestFit="1" customWidth="1"/>
  </cols>
  <sheetData>
    <row r="1" spans="1:8" x14ac:dyDescent="0.35">
      <c r="A1" s="1" t="s">
        <v>118</v>
      </c>
    </row>
    <row r="2" spans="1:8" x14ac:dyDescent="0.35">
      <c r="A2" s="1" t="s">
        <v>28</v>
      </c>
    </row>
    <row r="3" spans="1:8" x14ac:dyDescent="0.35">
      <c r="A3" s="1" t="s">
        <v>385</v>
      </c>
    </row>
    <row r="6" spans="1:8" ht="15" thickBot="1" x14ac:dyDescent="0.4">
      <c r="A6" t="s">
        <v>43</v>
      </c>
    </row>
    <row r="7" spans="1:8" x14ac:dyDescent="0.35">
      <c r="B7" s="7"/>
      <c r="C7" s="7"/>
      <c r="D7" s="7" t="s">
        <v>120</v>
      </c>
      <c r="E7" s="7" t="s">
        <v>122</v>
      </c>
      <c r="F7" s="7" t="s">
        <v>124</v>
      </c>
      <c r="G7" s="7" t="s">
        <v>126</v>
      </c>
      <c r="H7" s="7" t="s">
        <v>126</v>
      </c>
    </row>
    <row r="8" spans="1:8" ht="15" thickBot="1" x14ac:dyDescent="0.4">
      <c r="B8" s="8" t="s">
        <v>39</v>
      </c>
      <c r="C8" s="8" t="s">
        <v>40</v>
      </c>
      <c r="D8" s="8" t="s">
        <v>121</v>
      </c>
      <c r="E8" s="8" t="s">
        <v>123</v>
      </c>
      <c r="F8" s="8" t="s">
        <v>125</v>
      </c>
      <c r="G8" s="8" t="s">
        <v>127</v>
      </c>
      <c r="H8" s="8" t="s">
        <v>128</v>
      </c>
    </row>
    <row r="9" spans="1:8" x14ac:dyDescent="0.35">
      <c r="B9" s="4" t="s">
        <v>148</v>
      </c>
      <c r="C9" s="4" t="s">
        <v>6</v>
      </c>
      <c r="D9" s="4">
        <v>0</v>
      </c>
      <c r="E9" s="4">
        <v>0</v>
      </c>
      <c r="F9" s="4">
        <v>0</v>
      </c>
      <c r="G9" s="4">
        <v>1E+30</v>
      </c>
      <c r="H9" s="4">
        <v>0</v>
      </c>
    </row>
    <row r="10" spans="1:8" x14ac:dyDescent="0.35">
      <c r="B10" s="4" t="s">
        <v>149</v>
      </c>
      <c r="C10" s="4" t="s">
        <v>6</v>
      </c>
      <c r="D10" s="4">
        <v>0</v>
      </c>
      <c r="E10" s="4">
        <v>0</v>
      </c>
      <c r="F10" s="4">
        <v>0</v>
      </c>
      <c r="G10" s="4">
        <v>1E+30</v>
      </c>
      <c r="H10" s="4">
        <v>0</v>
      </c>
    </row>
    <row r="11" spans="1:8" x14ac:dyDescent="0.35">
      <c r="B11" s="4" t="s">
        <v>150</v>
      </c>
      <c r="C11" s="4" t="s">
        <v>151</v>
      </c>
      <c r="D11" s="4">
        <v>0</v>
      </c>
      <c r="E11" s="4">
        <v>0</v>
      </c>
      <c r="F11" s="4">
        <v>0</v>
      </c>
      <c r="G11" s="4">
        <v>1E+30</v>
      </c>
      <c r="H11" s="4">
        <v>0</v>
      </c>
    </row>
    <row r="12" spans="1:8" x14ac:dyDescent="0.35">
      <c r="B12" s="4" t="s">
        <v>152</v>
      </c>
      <c r="C12" s="4" t="s">
        <v>6</v>
      </c>
      <c r="D12" s="4">
        <v>0</v>
      </c>
      <c r="E12" s="4">
        <v>0</v>
      </c>
      <c r="F12" s="4">
        <v>0</v>
      </c>
      <c r="G12" s="4">
        <v>1E+30</v>
      </c>
      <c r="H12" s="4">
        <v>0</v>
      </c>
    </row>
    <row r="13" spans="1:8" x14ac:dyDescent="0.35">
      <c r="B13" s="4" t="s">
        <v>153</v>
      </c>
      <c r="C13" s="4" t="s">
        <v>6</v>
      </c>
      <c r="D13" s="4">
        <v>0</v>
      </c>
      <c r="E13" s="4">
        <v>0</v>
      </c>
      <c r="F13" s="4">
        <v>0</v>
      </c>
      <c r="G13" s="4">
        <v>1E+30</v>
      </c>
      <c r="H13" s="4">
        <v>0</v>
      </c>
    </row>
    <row r="14" spans="1:8" x14ac:dyDescent="0.35">
      <c r="B14" s="4" t="s">
        <v>154</v>
      </c>
      <c r="C14" s="4" t="s">
        <v>6</v>
      </c>
      <c r="D14" s="4">
        <v>0</v>
      </c>
      <c r="E14" s="4">
        <v>0</v>
      </c>
      <c r="F14" s="4">
        <v>0</v>
      </c>
      <c r="G14" s="4">
        <v>1E+30</v>
      </c>
      <c r="H14" s="4">
        <v>0</v>
      </c>
    </row>
    <row r="15" spans="1:8" x14ac:dyDescent="0.35">
      <c r="B15" s="4" t="s">
        <v>155</v>
      </c>
      <c r="C15" s="4" t="s">
        <v>6</v>
      </c>
      <c r="D15" s="4">
        <v>0</v>
      </c>
      <c r="E15" s="4">
        <v>0</v>
      </c>
      <c r="F15" s="4">
        <v>0</v>
      </c>
      <c r="G15" s="4">
        <v>1E+30</v>
      </c>
      <c r="H15" s="4">
        <v>0</v>
      </c>
    </row>
    <row r="16" spans="1:8" x14ac:dyDescent="0.35">
      <c r="B16" s="4" t="s">
        <v>156</v>
      </c>
      <c r="C16" s="4" t="s">
        <v>6</v>
      </c>
      <c r="D16" s="4">
        <v>0</v>
      </c>
      <c r="E16" s="4">
        <v>0</v>
      </c>
      <c r="F16" s="4">
        <v>0</v>
      </c>
      <c r="G16" s="4">
        <v>1E+30</v>
      </c>
      <c r="H16" s="4">
        <v>0</v>
      </c>
    </row>
    <row r="17" spans="2:8" x14ac:dyDescent="0.35">
      <c r="B17" s="4" t="s">
        <v>157</v>
      </c>
      <c r="C17" s="4" t="s">
        <v>6</v>
      </c>
      <c r="D17" s="4">
        <v>0</v>
      </c>
      <c r="E17" s="4">
        <v>0</v>
      </c>
      <c r="F17" s="4">
        <v>0</v>
      </c>
      <c r="G17" s="4">
        <v>1E+30</v>
      </c>
      <c r="H17" s="4">
        <v>0</v>
      </c>
    </row>
    <row r="18" spans="2:8" x14ac:dyDescent="0.35">
      <c r="B18" s="4" t="s">
        <v>158</v>
      </c>
      <c r="C18" s="4" t="s">
        <v>159</v>
      </c>
      <c r="D18" s="4">
        <v>45</v>
      </c>
      <c r="E18" s="4">
        <v>0</v>
      </c>
      <c r="F18" s="4">
        <v>0</v>
      </c>
      <c r="G18" s="4">
        <v>0</v>
      </c>
      <c r="H18" s="4">
        <v>1E+30</v>
      </c>
    </row>
    <row r="19" spans="2:8" x14ac:dyDescent="0.35">
      <c r="B19" s="4" t="s">
        <v>160</v>
      </c>
      <c r="C19" s="4" t="s">
        <v>161</v>
      </c>
      <c r="D19" s="4">
        <v>0</v>
      </c>
      <c r="E19" s="4">
        <v>0</v>
      </c>
      <c r="F19" s="4">
        <v>0</v>
      </c>
      <c r="G19" s="4">
        <v>1E+30</v>
      </c>
      <c r="H19" s="4">
        <v>0</v>
      </c>
    </row>
    <row r="20" spans="2:8" x14ac:dyDescent="0.35">
      <c r="B20" s="4" t="s">
        <v>162</v>
      </c>
      <c r="C20" s="4" t="s">
        <v>163</v>
      </c>
      <c r="D20" s="4">
        <v>0</v>
      </c>
      <c r="E20" s="4">
        <v>0</v>
      </c>
      <c r="F20" s="4">
        <v>0</v>
      </c>
      <c r="G20" s="4">
        <v>1E+30</v>
      </c>
      <c r="H20" s="4">
        <v>0</v>
      </c>
    </row>
    <row r="21" spans="2:8" x14ac:dyDescent="0.35">
      <c r="B21" s="4" t="s">
        <v>164</v>
      </c>
      <c r="C21" s="4" t="s">
        <v>7</v>
      </c>
      <c r="D21" s="4">
        <v>0</v>
      </c>
      <c r="E21" s="4">
        <v>0</v>
      </c>
      <c r="F21" s="4">
        <v>0</v>
      </c>
      <c r="G21" s="4">
        <v>1E+30</v>
      </c>
      <c r="H21" s="4">
        <v>0</v>
      </c>
    </row>
    <row r="22" spans="2:8" x14ac:dyDescent="0.35">
      <c r="B22" s="4" t="s">
        <v>165</v>
      </c>
      <c r="C22" s="4" t="s">
        <v>7</v>
      </c>
      <c r="D22" s="4">
        <v>0</v>
      </c>
      <c r="E22" s="4">
        <v>0</v>
      </c>
      <c r="F22" s="4">
        <v>0</v>
      </c>
      <c r="G22" s="4">
        <v>1E+30</v>
      </c>
      <c r="H22" s="4">
        <v>0</v>
      </c>
    </row>
    <row r="23" spans="2:8" x14ac:dyDescent="0.35">
      <c r="B23" s="4" t="s">
        <v>166</v>
      </c>
      <c r="C23" s="4" t="s">
        <v>167</v>
      </c>
      <c r="D23" s="4">
        <v>0</v>
      </c>
      <c r="E23" s="4">
        <v>0</v>
      </c>
      <c r="F23" s="4">
        <v>0</v>
      </c>
      <c r="G23" s="4">
        <v>1E+30</v>
      </c>
      <c r="H23" s="4">
        <v>0</v>
      </c>
    </row>
    <row r="24" spans="2:8" x14ac:dyDescent="0.35">
      <c r="B24" s="4" t="s">
        <v>168</v>
      </c>
      <c r="C24" s="4" t="s">
        <v>7</v>
      </c>
      <c r="D24" s="4">
        <v>0</v>
      </c>
      <c r="E24" s="4">
        <v>0</v>
      </c>
      <c r="F24" s="4">
        <v>0</v>
      </c>
      <c r="G24" s="4">
        <v>1E+30</v>
      </c>
      <c r="H24" s="4">
        <v>0</v>
      </c>
    </row>
    <row r="25" spans="2:8" x14ac:dyDescent="0.35">
      <c r="B25" s="4" t="s">
        <v>169</v>
      </c>
      <c r="C25" s="4" t="s">
        <v>7</v>
      </c>
      <c r="D25" s="4">
        <v>0</v>
      </c>
      <c r="E25" s="4">
        <v>0</v>
      </c>
      <c r="F25" s="4">
        <v>0</v>
      </c>
      <c r="G25" s="4">
        <v>1E+30</v>
      </c>
      <c r="H25" s="4">
        <v>0</v>
      </c>
    </row>
    <row r="26" spans="2:8" x14ac:dyDescent="0.35">
      <c r="B26" s="4" t="s">
        <v>170</v>
      </c>
      <c r="C26" s="4" t="s">
        <v>7</v>
      </c>
      <c r="D26" s="4">
        <v>0</v>
      </c>
      <c r="E26" s="4">
        <v>0</v>
      </c>
      <c r="F26" s="4">
        <v>0</v>
      </c>
      <c r="G26" s="4">
        <v>1E+30</v>
      </c>
      <c r="H26" s="4">
        <v>0</v>
      </c>
    </row>
    <row r="27" spans="2:8" x14ac:dyDescent="0.35">
      <c r="B27" s="4" t="s">
        <v>171</v>
      </c>
      <c r="C27" s="4" t="s">
        <v>7</v>
      </c>
      <c r="D27" s="4">
        <v>0</v>
      </c>
      <c r="E27" s="4">
        <v>0</v>
      </c>
      <c r="F27" s="4">
        <v>0</v>
      </c>
      <c r="G27" s="4">
        <v>1E+30</v>
      </c>
      <c r="H27" s="4">
        <v>0</v>
      </c>
    </row>
    <row r="28" spans="2:8" x14ac:dyDescent="0.35">
      <c r="B28" s="4" t="s">
        <v>172</v>
      </c>
      <c r="C28" s="4" t="s">
        <v>7</v>
      </c>
      <c r="D28" s="4">
        <v>0</v>
      </c>
      <c r="E28" s="4">
        <v>0</v>
      </c>
      <c r="F28" s="4">
        <v>0</v>
      </c>
      <c r="G28" s="4">
        <v>1E+30</v>
      </c>
      <c r="H28" s="4">
        <v>0</v>
      </c>
    </row>
    <row r="29" spans="2:8" x14ac:dyDescent="0.35">
      <c r="B29" s="4" t="s">
        <v>173</v>
      </c>
      <c r="C29" s="4" t="s">
        <v>7</v>
      </c>
      <c r="D29" s="4">
        <v>26</v>
      </c>
      <c r="E29" s="4">
        <v>0</v>
      </c>
      <c r="F29" s="4">
        <v>0</v>
      </c>
      <c r="G29" s="4">
        <v>0</v>
      </c>
      <c r="H29" s="4">
        <v>1E+30</v>
      </c>
    </row>
    <row r="30" spans="2:8" x14ac:dyDescent="0.35">
      <c r="B30" s="4" t="s">
        <v>174</v>
      </c>
      <c r="C30" s="4" t="s">
        <v>175</v>
      </c>
      <c r="D30" s="4">
        <v>0</v>
      </c>
      <c r="E30" s="4">
        <v>0</v>
      </c>
      <c r="F30" s="4">
        <v>0</v>
      </c>
      <c r="G30" s="4">
        <v>1E+30</v>
      </c>
      <c r="H30" s="4">
        <v>0</v>
      </c>
    </row>
    <row r="31" spans="2:8" x14ac:dyDescent="0.35">
      <c r="B31" s="4" t="s">
        <v>176</v>
      </c>
      <c r="C31" s="4" t="s">
        <v>177</v>
      </c>
      <c r="D31" s="4">
        <v>0</v>
      </c>
      <c r="E31" s="4">
        <v>0</v>
      </c>
      <c r="F31" s="4">
        <v>0</v>
      </c>
      <c r="G31" s="4">
        <v>1E+30</v>
      </c>
      <c r="H31" s="4">
        <v>0</v>
      </c>
    </row>
    <row r="32" spans="2:8" x14ac:dyDescent="0.35">
      <c r="B32" s="4" t="s">
        <v>178</v>
      </c>
      <c r="C32" s="4" t="s">
        <v>179</v>
      </c>
      <c r="D32" s="4">
        <v>0</v>
      </c>
      <c r="E32" s="4">
        <v>0</v>
      </c>
      <c r="F32" s="4">
        <v>0</v>
      </c>
      <c r="G32" s="4">
        <v>1E+30</v>
      </c>
      <c r="H32" s="4">
        <v>0</v>
      </c>
    </row>
    <row r="33" spans="2:8" x14ac:dyDescent="0.35">
      <c r="B33" s="4" t="s">
        <v>180</v>
      </c>
      <c r="C33" s="4" t="s">
        <v>8</v>
      </c>
      <c r="D33" s="4">
        <v>0</v>
      </c>
      <c r="E33" s="4">
        <v>0</v>
      </c>
      <c r="F33" s="4">
        <v>0</v>
      </c>
      <c r="G33" s="4">
        <v>1E+30</v>
      </c>
      <c r="H33" s="4">
        <v>0</v>
      </c>
    </row>
    <row r="34" spans="2:8" x14ac:dyDescent="0.35">
      <c r="B34" s="4" t="s">
        <v>181</v>
      </c>
      <c r="C34" s="4" t="s">
        <v>8</v>
      </c>
      <c r="D34" s="4">
        <v>0</v>
      </c>
      <c r="E34" s="4">
        <v>0</v>
      </c>
      <c r="F34" s="4">
        <v>0</v>
      </c>
      <c r="G34" s="4">
        <v>1E+30</v>
      </c>
      <c r="H34" s="4">
        <v>0</v>
      </c>
    </row>
    <row r="35" spans="2:8" x14ac:dyDescent="0.35">
      <c r="B35" s="4" t="s">
        <v>182</v>
      </c>
      <c r="C35" s="4" t="s">
        <v>183</v>
      </c>
      <c r="D35" s="4">
        <v>0</v>
      </c>
      <c r="E35" s="4">
        <v>0</v>
      </c>
      <c r="F35" s="4">
        <v>0</v>
      </c>
      <c r="G35" s="4">
        <v>1E+30</v>
      </c>
      <c r="H35" s="4">
        <v>0</v>
      </c>
    </row>
    <row r="36" spans="2:8" x14ac:dyDescent="0.35">
      <c r="B36" s="4" t="s">
        <v>184</v>
      </c>
      <c r="C36" s="4" t="s">
        <v>8</v>
      </c>
      <c r="D36" s="4">
        <v>0</v>
      </c>
      <c r="E36" s="4">
        <v>0</v>
      </c>
      <c r="F36" s="4">
        <v>0</v>
      </c>
      <c r="G36" s="4">
        <v>1E+30</v>
      </c>
      <c r="H36" s="4">
        <v>0</v>
      </c>
    </row>
    <row r="37" spans="2:8" x14ac:dyDescent="0.35">
      <c r="B37" s="4" t="s">
        <v>185</v>
      </c>
      <c r="C37" s="4" t="s">
        <v>8</v>
      </c>
      <c r="D37" s="4">
        <v>0</v>
      </c>
      <c r="E37" s="4">
        <v>0</v>
      </c>
      <c r="F37" s="4">
        <v>0</v>
      </c>
      <c r="G37" s="4">
        <v>1E+30</v>
      </c>
      <c r="H37" s="4">
        <v>0</v>
      </c>
    </row>
    <row r="38" spans="2:8" x14ac:dyDescent="0.35">
      <c r="B38" s="4" t="s">
        <v>186</v>
      </c>
      <c r="C38" s="4" t="s">
        <v>8</v>
      </c>
      <c r="D38" s="4">
        <v>0</v>
      </c>
      <c r="E38" s="4">
        <v>0</v>
      </c>
      <c r="F38" s="4">
        <v>0</v>
      </c>
      <c r="G38" s="4">
        <v>1E+30</v>
      </c>
      <c r="H38" s="4">
        <v>0</v>
      </c>
    </row>
    <row r="39" spans="2:8" x14ac:dyDescent="0.35">
      <c r="B39" s="4" t="s">
        <v>187</v>
      </c>
      <c r="C39" s="4" t="s">
        <v>8</v>
      </c>
      <c r="D39" s="4">
        <v>0</v>
      </c>
      <c r="E39" s="4">
        <v>0</v>
      </c>
      <c r="F39" s="4">
        <v>0</v>
      </c>
      <c r="G39" s="4">
        <v>1E+30</v>
      </c>
      <c r="H39" s="4">
        <v>0</v>
      </c>
    </row>
    <row r="40" spans="2:8" x14ac:dyDescent="0.35">
      <c r="B40" s="4" t="s">
        <v>188</v>
      </c>
      <c r="C40" s="4" t="s">
        <v>8</v>
      </c>
      <c r="D40" s="4">
        <v>0</v>
      </c>
      <c r="E40" s="4">
        <v>0</v>
      </c>
      <c r="F40" s="4">
        <v>0</v>
      </c>
      <c r="G40" s="4">
        <v>1E+30</v>
      </c>
      <c r="H40" s="4">
        <v>0</v>
      </c>
    </row>
    <row r="41" spans="2:8" x14ac:dyDescent="0.35">
      <c r="B41" s="4" t="s">
        <v>189</v>
      </c>
      <c r="C41" s="4" t="s">
        <v>8</v>
      </c>
      <c r="D41" s="4">
        <v>42</v>
      </c>
      <c r="E41" s="4">
        <v>0</v>
      </c>
      <c r="F41" s="4">
        <v>0</v>
      </c>
      <c r="G41" s="4">
        <v>0</v>
      </c>
      <c r="H41" s="4">
        <v>1E+30</v>
      </c>
    </row>
    <row r="42" spans="2:8" x14ac:dyDescent="0.35">
      <c r="B42" s="4" t="s">
        <v>190</v>
      </c>
      <c r="C42" s="4" t="s">
        <v>191</v>
      </c>
      <c r="D42" s="4">
        <v>0</v>
      </c>
      <c r="E42" s="4">
        <v>0</v>
      </c>
      <c r="F42" s="4">
        <v>0</v>
      </c>
      <c r="G42" s="4">
        <v>1E+30</v>
      </c>
      <c r="H42" s="4">
        <v>0</v>
      </c>
    </row>
    <row r="43" spans="2:8" x14ac:dyDescent="0.35">
      <c r="B43" s="4" t="s">
        <v>192</v>
      </c>
      <c r="C43" s="4" t="s">
        <v>193</v>
      </c>
      <c r="D43" s="4">
        <v>0</v>
      </c>
      <c r="E43" s="4">
        <v>0</v>
      </c>
      <c r="F43" s="4">
        <v>0</v>
      </c>
      <c r="G43" s="4">
        <v>1E+30</v>
      </c>
      <c r="H43" s="4">
        <v>0</v>
      </c>
    </row>
    <row r="44" spans="2:8" x14ac:dyDescent="0.35">
      <c r="B44" s="4" t="s">
        <v>194</v>
      </c>
      <c r="C44" s="4" t="s">
        <v>195</v>
      </c>
      <c r="D44" s="4">
        <v>0</v>
      </c>
      <c r="E44" s="4">
        <v>0</v>
      </c>
      <c r="F44" s="4">
        <v>0</v>
      </c>
      <c r="G44" s="4">
        <v>1E+30</v>
      </c>
      <c r="H44" s="4">
        <v>0</v>
      </c>
    </row>
    <row r="45" spans="2:8" x14ac:dyDescent="0.35">
      <c r="B45" s="4" t="s">
        <v>196</v>
      </c>
      <c r="C45" s="4" t="s">
        <v>9</v>
      </c>
      <c r="D45" s="4">
        <v>0</v>
      </c>
      <c r="E45" s="4">
        <v>0</v>
      </c>
      <c r="F45" s="4">
        <v>0</v>
      </c>
      <c r="G45" s="4">
        <v>1E+30</v>
      </c>
      <c r="H45" s="4">
        <v>0</v>
      </c>
    </row>
    <row r="46" spans="2:8" x14ac:dyDescent="0.35">
      <c r="B46" s="4" t="s">
        <v>197</v>
      </c>
      <c r="C46" s="4" t="s">
        <v>9</v>
      </c>
      <c r="D46" s="4">
        <v>0</v>
      </c>
      <c r="E46" s="4">
        <v>0</v>
      </c>
      <c r="F46" s="4">
        <v>0</v>
      </c>
      <c r="G46" s="4">
        <v>1E+30</v>
      </c>
      <c r="H46" s="4">
        <v>0</v>
      </c>
    </row>
    <row r="47" spans="2:8" x14ac:dyDescent="0.35">
      <c r="B47" s="4" t="s">
        <v>198</v>
      </c>
      <c r="C47" s="4" t="s">
        <v>199</v>
      </c>
      <c r="D47" s="4">
        <v>0</v>
      </c>
      <c r="E47" s="4">
        <v>0</v>
      </c>
      <c r="F47" s="4">
        <v>0</v>
      </c>
      <c r="G47" s="4">
        <v>1E+30</v>
      </c>
      <c r="H47" s="4">
        <v>0</v>
      </c>
    </row>
    <row r="48" spans="2:8" x14ac:dyDescent="0.35">
      <c r="B48" s="4" t="s">
        <v>200</v>
      </c>
      <c r="C48" s="4" t="s">
        <v>9</v>
      </c>
      <c r="D48" s="4">
        <v>0</v>
      </c>
      <c r="E48" s="4">
        <v>0</v>
      </c>
      <c r="F48" s="4">
        <v>0</v>
      </c>
      <c r="G48" s="4">
        <v>1E+30</v>
      </c>
      <c r="H48" s="4">
        <v>0</v>
      </c>
    </row>
    <row r="49" spans="2:8" x14ac:dyDescent="0.35">
      <c r="B49" s="4" t="s">
        <v>201</v>
      </c>
      <c r="C49" s="4" t="s">
        <v>9</v>
      </c>
      <c r="D49" s="4">
        <v>0</v>
      </c>
      <c r="E49" s="4">
        <v>0</v>
      </c>
      <c r="F49" s="4">
        <v>0</v>
      </c>
      <c r="G49" s="4">
        <v>1E+30</v>
      </c>
      <c r="H49" s="4">
        <v>0</v>
      </c>
    </row>
    <row r="50" spans="2:8" x14ac:dyDescent="0.35">
      <c r="B50" s="4" t="s">
        <v>202</v>
      </c>
      <c r="C50" s="4" t="s">
        <v>9</v>
      </c>
      <c r="D50" s="4">
        <v>0</v>
      </c>
      <c r="E50" s="4">
        <v>0</v>
      </c>
      <c r="F50" s="4">
        <v>0</v>
      </c>
      <c r="G50" s="4">
        <v>1E+30</v>
      </c>
      <c r="H50" s="4">
        <v>0</v>
      </c>
    </row>
    <row r="51" spans="2:8" x14ac:dyDescent="0.35">
      <c r="B51" s="4" t="s">
        <v>203</v>
      </c>
      <c r="C51" s="4" t="s">
        <v>9</v>
      </c>
      <c r="D51" s="4">
        <v>0</v>
      </c>
      <c r="E51" s="4">
        <v>0</v>
      </c>
      <c r="F51" s="4">
        <v>0</v>
      </c>
      <c r="G51" s="4">
        <v>1E+30</v>
      </c>
      <c r="H51" s="4">
        <v>0</v>
      </c>
    </row>
    <row r="52" spans="2:8" x14ac:dyDescent="0.35">
      <c r="B52" s="4" t="s">
        <v>204</v>
      </c>
      <c r="C52" s="4" t="s">
        <v>9</v>
      </c>
      <c r="D52" s="4">
        <v>0</v>
      </c>
      <c r="E52" s="4">
        <v>0</v>
      </c>
      <c r="F52" s="4">
        <v>0</v>
      </c>
      <c r="G52" s="4">
        <v>1E+30</v>
      </c>
      <c r="H52" s="4">
        <v>0</v>
      </c>
    </row>
    <row r="53" spans="2:8" x14ac:dyDescent="0.35">
      <c r="B53" s="4" t="s">
        <v>205</v>
      </c>
      <c r="C53" s="4" t="s">
        <v>9</v>
      </c>
      <c r="D53" s="4">
        <v>53</v>
      </c>
      <c r="E53" s="4">
        <v>0</v>
      </c>
      <c r="F53" s="4">
        <v>0</v>
      </c>
      <c r="G53" s="4">
        <v>0</v>
      </c>
      <c r="H53" s="4">
        <v>1E+30</v>
      </c>
    </row>
    <row r="54" spans="2:8" x14ac:dyDescent="0.35">
      <c r="B54" s="4" t="s">
        <v>206</v>
      </c>
      <c r="C54" s="4" t="s">
        <v>207</v>
      </c>
      <c r="D54" s="4">
        <v>0</v>
      </c>
      <c r="E54" s="4">
        <v>0</v>
      </c>
      <c r="F54" s="4">
        <v>0</v>
      </c>
      <c r="G54" s="4">
        <v>1E+30</v>
      </c>
      <c r="H54" s="4">
        <v>0</v>
      </c>
    </row>
    <row r="55" spans="2:8" x14ac:dyDescent="0.35">
      <c r="B55" s="4" t="s">
        <v>208</v>
      </c>
      <c r="C55" s="4" t="s">
        <v>209</v>
      </c>
      <c r="D55" s="4">
        <v>0</v>
      </c>
      <c r="E55" s="4">
        <v>0</v>
      </c>
      <c r="F55" s="4">
        <v>0</v>
      </c>
      <c r="G55" s="4">
        <v>1E+30</v>
      </c>
      <c r="H55" s="4">
        <v>0</v>
      </c>
    </row>
    <row r="56" spans="2:8" x14ac:dyDescent="0.35">
      <c r="B56" s="4" t="s">
        <v>210</v>
      </c>
      <c r="C56" s="4" t="s">
        <v>211</v>
      </c>
      <c r="D56" s="4">
        <v>0</v>
      </c>
      <c r="E56" s="4">
        <v>0</v>
      </c>
      <c r="F56" s="4">
        <v>0</v>
      </c>
      <c r="G56" s="4">
        <v>1E+30</v>
      </c>
      <c r="H56" s="4">
        <v>0</v>
      </c>
    </row>
    <row r="57" spans="2:8" x14ac:dyDescent="0.35">
      <c r="B57" s="4" t="s">
        <v>212</v>
      </c>
      <c r="C57" s="4" t="s">
        <v>10</v>
      </c>
      <c r="D57" s="4">
        <v>0</v>
      </c>
      <c r="E57" s="4">
        <v>0</v>
      </c>
      <c r="F57" s="4">
        <v>0</v>
      </c>
      <c r="G57" s="4">
        <v>1E+30</v>
      </c>
      <c r="H57" s="4">
        <v>0</v>
      </c>
    </row>
    <row r="58" spans="2:8" x14ac:dyDescent="0.35">
      <c r="B58" s="4" t="s">
        <v>213</v>
      </c>
      <c r="C58" s="4" t="s">
        <v>10</v>
      </c>
      <c r="D58" s="4">
        <v>0</v>
      </c>
      <c r="E58" s="4">
        <v>0</v>
      </c>
      <c r="F58" s="4">
        <v>0</v>
      </c>
      <c r="G58" s="4">
        <v>1E+30</v>
      </c>
      <c r="H58" s="4">
        <v>0</v>
      </c>
    </row>
    <row r="59" spans="2:8" x14ac:dyDescent="0.35">
      <c r="B59" s="4" t="s">
        <v>214</v>
      </c>
      <c r="C59" s="4" t="s">
        <v>215</v>
      </c>
      <c r="D59" s="4">
        <v>0</v>
      </c>
      <c r="E59" s="4">
        <v>0</v>
      </c>
      <c r="F59" s="4">
        <v>0</v>
      </c>
      <c r="G59" s="4">
        <v>1E+30</v>
      </c>
      <c r="H59" s="4">
        <v>0</v>
      </c>
    </row>
    <row r="60" spans="2:8" x14ac:dyDescent="0.35">
      <c r="B60" s="4" t="s">
        <v>216</v>
      </c>
      <c r="C60" s="4" t="s">
        <v>10</v>
      </c>
      <c r="D60" s="4">
        <v>0</v>
      </c>
      <c r="E60" s="4">
        <v>0</v>
      </c>
      <c r="F60" s="4">
        <v>0</v>
      </c>
      <c r="G60" s="4">
        <v>1E+30</v>
      </c>
      <c r="H60" s="4">
        <v>0</v>
      </c>
    </row>
    <row r="61" spans="2:8" x14ac:dyDescent="0.35">
      <c r="B61" s="4" t="s">
        <v>217</v>
      </c>
      <c r="C61" s="4" t="s">
        <v>10</v>
      </c>
      <c r="D61" s="4">
        <v>0</v>
      </c>
      <c r="E61" s="4">
        <v>0</v>
      </c>
      <c r="F61" s="4">
        <v>0</v>
      </c>
      <c r="G61" s="4">
        <v>1E+30</v>
      </c>
      <c r="H61" s="4">
        <v>0</v>
      </c>
    </row>
    <row r="62" spans="2:8" x14ac:dyDescent="0.35">
      <c r="B62" s="4" t="s">
        <v>218</v>
      </c>
      <c r="C62" s="4" t="s">
        <v>10</v>
      </c>
      <c r="D62" s="4">
        <v>0</v>
      </c>
      <c r="E62" s="4">
        <v>0</v>
      </c>
      <c r="F62" s="4">
        <v>0</v>
      </c>
      <c r="G62" s="4">
        <v>1E+30</v>
      </c>
      <c r="H62" s="4">
        <v>0</v>
      </c>
    </row>
    <row r="63" spans="2:8" x14ac:dyDescent="0.35">
      <c r="B63" s="4" t="s">
        <v>219</v>
      </c>
      <c r="C63" s="4" t="s">
        <v>10</v>
      </c>
      <c r="D63" s="4">
        <v>0</v>
      </c>
      <c r="E63" s="4">
        <v>0</v>
      </c>
      <c r="F63" s="4">
        <v>0</v>
      </c>
      <c r="G63" s="4">
        <v>1E+30</v>
      </c>
      <c r="H63" s="4">
        <v>0</v>
      </c>
    </row>
    <row r="64" spans="2:8" x14ac:dyDescent="0.35">
      <c r="B64" s="4" t="s">
        <v>220</v>
      </c>
      <c r="C64" s="4" t="s">
        <v>10</v>
      </c>
      <c r="D64" s="4">
        <v>0</v>
      </c>
      <c r="E64" s="4">
        <v>0</v>
      </c>
      <c r="F64" s="4">
        <v>0</v>
      </c>
      <c r="G64" s="4">
        <v>1E+30</v>
      </c>
      <c r="H64" s="4">
        <v>0</v>
      </c>
    </row>
    <row r="65" spans="2:8" x14ac:dyDescent="0.35">
      <c r="B65" s="4" t="s">
        <v>221</v>
      </c>
      <c r="C65" s="4" t="s">
        <v>10</v>
      </c>
      <c r="D65" s="4">
        <v>29</v>
      </c>
      <c r="E65" s="4">
        <v>0</v>
      </c>
      <c r="F65" s="4">
        <v>0</v>
      </c>
      <c r="G65" s="4">
        <v>0</v>
      </c>
      <c r="H65" s="4">
        <v>1E+30</v>
      </c>
    </row>
    <row r="66" spans="2:8" x14ac:dyDescent="0.35">
      <c r="B66" s="4" t="s">
        <v>222</v>
      </c>
      <c r="C66" s="4" t="s">
        <v>223</v>
      </c>
      <c r="D66" s="4">
        <v>0</v>
      </c>
      <c r="E66" s="4">
        <v>0</v>
      </c>
      <c r="F66" s="4">
        <v>0</v>
      </c>
      <c r="G66" s="4">
        <v>1E+30</v>
      </c>
      <c r="H66" s="4">
        <v>0</v>
      </c>
    </row>
    <row r="67" spans="2:8" x14ac:dyDescent="0.35">
      <c r="B67" s="4" t="s">
        <v>224</v>
      </c>
      <c r="C67" s="4" t="s">
        <v>225</v>
      </c>
      <c r="D67" s="4">
        <v>0</v>
      </c>
      <c r="E67" s="4">
        <v>0</v>
      </c>
      <c r="F67" s="4">
        <v>0</v>
      </c>
      <c r="G67" s="4">
        <v>1E+30</v>
      </c>
      <c r="H67" s="4">
        <v>0</v>
      </c>
    </row>
    <row r="68" spans="2:8" x14ac:dyDescent="0.35">
      <c r="B68" s="4" t="s">
        <v>226</v>
      </c>
      <c r="C68" s="4" t="s">
        <v>227</v>
      </c>
      <c r="D68" s="4">
        <v>0</v>
      </c>
      <c r="E68" s="4">
        <v>0</v>
      </c>
      <c r="F68" s="4">
        <v>0</v>
      </c>
      <c r="G68" s="4">
        <v>1E+30</v>
      </c>
      <c r="H68" s="4">
        <v>0</v>
      </c>
    </row>
    <row r="69" spans="2:8" x14ac:dyDescent="0.35">
      <c r="B69" s="4" t="s">
        <v>228</v>
      </c>
      <c r="C69" s="4" t="s">
        <v>11</v>
      </c>
      <c r="D69" s="4">
        <v>0</v>
      </c>
      <c r="E69" s="4">
        <v>0</v>
      </c>
      <c r="F69" s="4">
        <v>0</v>
      </c>
      <c r="G69" s="4">
        <v>1E+30</v>
      </c>
      <c r="H69" s="4">
        <v>0</v>
      </c>
    </row>
    <row r="70" spans="2:8" x14ac:dyDescent="0.35">
      <c r="B70" s="4" t="s">
        <v>229</v>
      </c>
      <c r="C70" s="4" t="s">
        <v>11</v>
      </c>
      <c r="D70" s="4">
        <v>0</v>
      </c>
      <c r="E70" s="4">
        <v>0</v>
      </c>
      <c r="F70" s="4">
        <v>0</v>
      </c>
      <c r="G70" s="4">
        <v>1E+30</v>
      </c>
      <c r="H70" s="4">
        <v>0</v>
      </c>
    </row>
    <row r="71" spans="2:8" x14ac:dyDescent="0.35">
      <c r="B71" s="4" t="s">
        <v>230</v>
      </c>
      <c r="C71" s="4" t="s">
        <v>231</v>
      </c>
      <c r="D71" s="4">
        <v>0</v>
      </c>
      <c r="E71" s="4">
        <v>0</v>
      </c>
      <c r="F71" s="4">
        <v>0</v>
      </c>
      <c r="G71" s="4">
        <v>1E+30</v>
      </c>
      <c r="H71" s="4">
        <v>0</v>
      </c>
    </row>
    <row r="72" spans="2:8" x14ac:dyDescent="0.35">
      <c r="B72" s="4" t="s">
        <v>232</v>
      </c>
      <c r="C72" s="4" t="s">
        <v>11</v>
      </c>
      <c r="D72" s="4">
        <v>0</v>
      </c>
      <c r="E72" s="4">
        <v>0</v>
      </c>
      <c r="F72" s="4">
        <v>0</v>
      </c>
      <c r="G72" s="4">
        <v>1E+30</v>
      </c>
      <c r="H72" s="4">
        <v>0</v>
      </c>
    </row>
    <row r="73" spans="2:8" x14ac:dyDescent="0.35">
      <c r="B73" s="4" t="s">
        <v>233</v>
      </c>
      <c r="C73" s="4" t="s">
        <v>11</v>
      </c>
      <c r="D73" s="4">
        <v>0</v>
      </c>
      <c r="E73" s="4">
        <v>0</v>
      </c>
      <c r="F73" s="4">
        <v>0</v>
      </c>
      <c r="G73" s="4">
        <v>1E+30</v>
      </c>
      <c r="H73" s="4">
        <v>0</v>
      </c>
    </row>
    <row r="74" spans="2:8" x14ac:dyDescent="0.35">
      <c r="B74" s="4" t="s">
        <v>234</v>
      </c>
      <c r="C74" s="4" t="s">
        <v>11</v>
      </c>
      <c r="D74" s="4">
        <v>0</v>
      </c>
      <c r="E74" s="4">
        <v>0</v>
      </c>
      <c r="F74" s="4">
        <v>0</v>
      </c>
      <c r="G74" s="4">
        <v>1E+30</v>
      </c>
      <c r="H74" s="4">
        <v>0</v>
      </c>
    </row>
    <row r="75" spans="2:8" x14ac:dyDescent="0.35">
      <c r="B75" s="4" t="s">
        <v>235</v>
      </c>
      <c r="C75" s="4" t="s">
        <v>11</v>
      </c>
      <c r="D75" s="4">
        <v>0</v>
      </c>
      <c r="E75" s="4">
        <v>0</v>
      </c>
      <c r="F75" s="4">
        <v>0</v>
      </c>
      <c r="G75" s="4">
        <v>1E+30</v>
      </c>
      <c r="H75" s="4">
        <v>0</v>
      </c>
    </row>
    <row r="76" spans="2:8" x14ac:dyDescent="0.35">
      <c r="B76" s="4" t="s">
        <v>236</v>
      </c>
      <c r="C76" s="4" t="s">
        <v>11</v>
      </c>
      <c r="D76" s="4">
        <v>0</v>
      </c>
      <c r="E76" s="4">
        <v>0</v>
      </c>
      <c r="F76" s="4">
        <v>0</v>
      </c>
      <c r="G76" s="4">
        <v>1E+30</v>
      </c>
      <c r="H76" s="4">
        <v>0</v>
      </c>
    </row>
    <row r="77" spans="2:8" x14ac:dyDescent="0.35">
      <c r="B77" s="4" t="s">
        <v>237</v>
      </c>
      <c r="C77" s="4" t="s">
        <v>11</v>
      </c>
      <c r="D77" s="4">
        <v>38</v>
      </c>
      <c r="E77" s="4">
        <v>0</v>
      </c>
      <c r="F77" s="4">
        <v>0</v>
      </c>
      <c r="G77" s="4">
        <v>0</v>
      </c>
      <c r="H77" s="4">
        <v>1E+30</v>
      </c>
    </row>
    <row r="78" spans="2:8" x14ac:dyDescent="0.35">
      <c r="B78" s="4" t="s">
        <v>238</v>
      </c>
      <c r="C78" s="4" t="s">
        <v>239</v>
      </c>
      <c r="D78" s="4">
        <v>0</v>
      </c>
      <c r="E78" s="4">
        <v>0</v>
      </c>
      <c r="F78" s="4">
        <v>0</v>
      </c>
      <c r="G78" s="4">
        <v>1E+30</v>
      </c>
      <c r="H78" s="4">
        <v>0</v>
      </c>
    </row>
    <row r="79" spans="2:8" x14ac:dyDescent="0.35">
      <c r="B79" s="4" t="s">
        <v>240</v>
      </c>
      <c r="C79" s="4" t="s">
        <v>241</v>
      </c>
      <c r="D79" s="4">
        <v>0</v>
      </c>
      <c r="E79" s="4">
        <v>0</v>
      </c>
      <c r="F79" s="4">
        <v>0</v>
      </c>
      <c r="G79" s="4">
        <v>1E+30</v>
      </c>
      <c r="H79" s="4">
        <v>0</v>
      </c>
    </row>
    <row r="80" spans="2:8" x14ac:dyDescent="0.35">
      <c r="B80" s="4" t="s">
        <v>242</v>
      </c>
      <c r="C80" s="4" t="s">
        <v>243</v>
      </c>
      <c r="D80" s="4">
        <v>0</v>
      </c>
      <c r="E80" s="4">
        <v>0</v>
      </c>
      <c r="F80" s="4">
        <v>0</v>
      </c>
      <c r="G80" s="4">
        <v>1E+30</v>
      </c>
      <c r="H80" s="4">
        <v>0</v>
      </c>
    </row>
    <row r="81" spans="2:8" x14ac:dyDescent="0.35">
      <c r="B81" s="4" t="s">
        <v>244</v>
      </c>
      <c r="C81" s="4" t="s">
        <v>144</v>
      </c>
      <c r="D81" s="4">
        <v>0</v>
      </c>
      <c r="E81" s="4">
        <v>0</v>
      </c>
      <c r="F81" s="4">
        <v>0</v>
      </c>
      <c r="G81" s="4">
        <v>1E+30</v>
      </c>
      <c r="H81" s="4">
        <v>0</v>
      </c>
    </row>
    <row r="82" spans="2:8" x14ac:dyDescent="0.35">
      <c r="B82" s="4" t="s">
        <v>245</v>
      </c>
      <c r="C82" s="4" t="s">
        <v>144</v>
      </c>
      <c r="D82" s="4">
        <v>0</v>
      </c>
      <c r="E82" s="4">
        <v>0</v>
      </c>
      <c r="F82" s="4">
        <v>0</v>
      </c>
      <c r="G82" s="4">
        <v>1E+30</v>
      </c>
      <c r="H82" s="4">
        <v>0</v>
      </c>
    </row>
    <row r="83" spans="2:8" x14ac:dyDescent="0.35">
      <c r="B83" s="4" t="s">
        <v>246</v>
      </c>
      <c r="C83" s="4" t="s">
        <v>247</v>
      </c>
      <c r="D83" s="4">
        <v>0</v>
      </c>
      <c r="E83" s="4">
        <v>0</v>
      </c>
      <c r="F83" s="4">
        <v>0</v>
      </c>
      <c r="G83" s="4">
        <v>1E+30</v>
      </c>
      <c r="H83" s="4">
        <v>0</v>
      </c>
    </row>
    <row r="84" spans="2:8" x14ac:dyDescent="0.35">
      <c r="B84" s="4" t="s">
        <v>248</v>
      </c>
      <c r="C84" s="4" t="s">
        <v>144</v>
      </c>
      <c r="D84" s="4">
        <v>0</v>
      </c>
      <c r="E84" s="4">
        <v>0</v>
      </c>
      <c r="F84" s="4">
        <v>0</v>
      </c>
      <c r="G84" s="4">
        <v>1E+30</v>
      </c>
      <c r="H84" s="4">
        <v>0</v>
      </c>
    </row>
    <row r="85" spans="2:8" x14ac:dyDescent="0.35">
      <c r="B85" s="4" t="s">
        <v>249</v>
      </c>
      <c r="C85" s="4" t="s">
        <v>144</v>
      </c>
      <c r="D85" s="4">
        <v>0</v>
      </c>
      <c r="E85" s="4">
        <v>0</v>
      </c>
      <c r="F85" s="4">
        <v>0</v>
      </c>
      <c r="G85" s="4">
        <v>1E+30</v>
      </c>
      <c r="H85" s="4">
        <v>0</v>
      </c>
    </row>
    <row r="86" spans="2:8" x14ac:dyDescent="0.35">
      <c r="B86" s="4" t="s">
        <v>250</v>
      </c>
      <c r="C86" s="4" t="s">
        <v>144</v>
      </c>
      <c r="D86" s="4">
        <v>0</v>
      </c>
      <c r="E86" s="4">
        <v>0</v>
      </c>
      <c r="F86" s="4">
        <v>0</v>
      </c>
      <c r="G86" s="4">
        <v>1E+30</v>
      </c>
      <c r="H86" s="4">
        <v>0</v>
      </c>
    </row>
    <row r="87" spans="2:8" x14ac:dyDescent="0.35">
      <c r="B87" s="4" t="s">
        <v>251</v>
      </c>
      <c r="C87" s="4" t="s">
        <v>144</v>
      </c>
      <c r="D87" s="4">
        <v>0</v>
      </c>
      <c r="E87" s="4">
        <v>0</v>
      </c>
      <c r="F87" s="4">
        <v>0</v>
      </c>
      <c r="G87" s="4">
        <v>1E+30</v>
      </c>
      <c r="H87" s="4">
        <v>0</v>
      </c>
    </row>
    <row r="88" spans="2:8" x14ac:dyDescent="0.35">
      <c r="B88" s="4" t="s">
        <v>252</v>
      </c>
      <c r="C88" s="4" t="s">
        <v>144</v>
      </c>
      <c r="D88" s="4">
        <v>0</v>
      </c>
      <c r="E88" s="4">
        <v>0</v>
      </c>
      <c r="F88" s="4">
        <v>0</v>
      </c>
      <c r="G88" s="4">
        <v>1E+30</v>
      </c>
      <c r="H88" s="4">
        <v>0</v>
      </c>
    </row>
    <row r="89" spans="2:8" x14ac:dyDescent="0.35">
      <c r="B89" s="4" t="s">
        <v>253</v>
      </c>
      <c r="C89" s="4" t="s">
        <v>144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2:8" x14ac:dyDescent="0.35">
      <c r="B90" s="4" t="s">
        <v>254</v>
      </c>
      <c r="C90" s="4" t="s">
        <v>255</v>
      </c>
      <c r="D90" s="4">
        <v>0</v>
      </c>
      <c r="E90" s="4">
        <v>0</v>
      </c>
      <c r="F90" s="4">
        <v>0</v>
      </c>
      <c r="G90" s="4">
        <v>1E+30</v>
      </c>
      <c r="H90" s="4">
        <v>0</v>
      </c>
    </row>
    <row r="91" spans="2:8" x14ac:dyDescent="0.35">
      <c r="B91" s="4" t="s">
        <v>256</v>
      </c>
      <c r="C91" s="4" t="s">
        <v>257</v>
      </c>
      <c r="D91" s="4">
        <v>0</v>
      </c>
      <c r="E91" s="4">
        <v>0</v>
      </c>
      <c r="F91" s="4">
        <v>0</v>
      </c>
      <c r="G91" s="4">
        <v>1E+30</v>
      </c>
      <c r="H91" s="4">
        <v>0</v>
      </c>
    </row>
    <row r="92" spans="2:8" x14ac:dyDescent="0.35">
      <c r="B92" s="4" t="s">
        <v>258</v>
      </c>
      <c r="C92" s="4" t="s">
        <v>259</v>
      </c>
      <c r="D92" s="4">
        <v>0</v>
      </c>
      <c r="E92" s="4">
        <v>0</v>
      </c>
      <c r="F92" s="4">
        <v>0</v>
      </c>
      <c r="G92" s="4">
        <v>1E+30</v>
      </c>
      <c r="H92" s="4">
        <v>0</v>
      </c>
    </row>
    <row r="93" spans="2:8" x14ac:dyDescent="0.35">
      <c r="B93" s="4" t="s">
        <v>260</v>
      </c>
      <c r="C93" s="4" t="s">
        <v>24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2:8" x14ac:dyDescent="0.35">
      <c r="B94" s="4" t="s">
        <v>261</v>
      </c>
      <c r="C94" s="4" t="s">
        <v>24</v>
      </c>
      <c r="D94" s="4">
        <v>0</v>
      </c>
      <c r="E94" s="4">
        <v>0</v>
      </c>
      <c r="F94" s="4">
        <v>0</v>
      </c>
      <c r="G94" s="4">
        <v>1E+30</v>
      </c>
      <c r="H94" s="4">
        <v>0</v>
      </c>
    </row>
    <row r="95" spans="2:8" x14ac:dyDescent="0.35">
      <c r="B95" s="4" t="s">
        <v>262</v>
      </c>
      <c r="C95" s="4" t="s">
        <v>263</v>
      </c>
      <c r="D95" s="4">
        <v>0</v>
      </c>
      <c r="E95" s="4">
        <v>0</v>
      </c>
      <c r="F95" s="4">
        <v>0</v>
      </c>
      <c r="G95" s="4">
        <v>1E+30</v>
      </c>
      <c r="H95" s="4">
        <v>0</v>
      </c>
    </row>
    <row r="96" spans="2:8" x14ac:dyDescent="0.35">
      <c r="B96" s="4" t="s">
        <v>264</v>
      </c>
      <c r="C96" s="4" t="s">
        <v>24</v>
      </c>
      <c r="D96" s="4">
        <v>0</v>
      </c>
      <c r="E96" s="4">
        <v>0</v>
      </c>
      <c r="F96" s="4">
        <v>0</v>
      </c>
      <c r="G96" s="4">
        <v>1E+30</v>
      </c>
      <c r="H96" s="4">
        <v>0</v>
      </c>
    </row>
    <row r="97" spans="2:8" x14ac:dyDescent="0.35">
      <c r="B97" s="4" t="s">
        <v>265</v>
      </c>
      <c r="C97" s="4" t="s">
        <v>24</v>
      </c>
      <c r="D97" s="4">
        <v>0</v>
      </c>
      <c r="E97" s="4">
        <v>0</v>
      </c>
      <c r="F97" s="4">
        <v>0</v>
      </c>
      <c r="G97" s="4">
        <v>1E+30</v>
      </c>
      <c r="H97" s="4">
        <v>0</v>
      </c>
    </row>
    <row r="98" spans="2:8" x14ac:dyDescent="0.35">
      <c r="B98" s="4" t="s">
        <v>266</v>
      </c>
      <c r="C98" s="4" t="s">
        <v>24</v>
      </c>
      <c r="D98" s="4">
        <v>0</v>
      </c>
      <c r="E98" s="4">
        <v>0</v>
      </c>
      <c r="F98" s="4">
        <v>0</v>
      </c>
      <c r="G98" s="4">
        <v>1E+30</v>
      </c>
      <c r="H98" s="4">
        <v>0</v>
      </c>
    </row>
    <row r="99" spans="2:8" x14ac:dyDescent="0.35">
      <c r="B99" s="4" t="s">
        <v>267</v>
      </c>
      <c r="C99" s="4" t="s">
        <v>24</v>
      </c>
      <c r="D99" s="4">
        <v>0</v>
      </c>
      <c r="E99" s="4">
        <v>0</v>
      </c>
      <c r="F99" s="4">
        <v>0</v>
      </c>
      <c r="G99" s="4">
        <v>1E+30</v>
      </c>
      <c r="H99" s="4">
        <v>0</v>
      </c>
    </row>
    <row r="100" spans="2:8" x14ac:dyDescent="0.35">
      <c r="B100" s="4" t="s">
        <v>268</v>
      </c>
      <c r="C100" s="4" t="s">
        <v>24</v>
      </c>
      <c r="D100" s="4">
        <v>0</v>
      </c>
      <c r="E100" s="4">
        <v>0</v>
      </c>
      <c r="F100" s="4">
        <v>0</v>
      </c>
      <c r="G100" s="4">
        <v>1E+30</v>
      </c>
      <c r="H100" s="4">
        <v>0</v>
      </c>
    </row>
    <row r="101" spans="2:8" x14ac:dyDescent="0.35">
      <c r="B101" s="4" t="s">
        <v>269</v>
      </c>
      <c r="C101" s="4" t="s">
        <v>24</v>
      </c>
      <c r="D101" s="4">
        <v>0</v>
      </c>
      <c r="E101" s="4">
        <v>0</v>
      </c>
      <c r="F101" s="4">
        <v>0</v>
      </c>
      <c r="G101" s="4">
        <v>1E+30</v>
      </c>
      <c r="H101" s="4">
        <v>0</v>
      </c>
    </row>
    <row r="102" spans="2:8" x14ac:dyDescent="0.35">
      <c r="B102" s="4" t="s">
        <v>270</v>
      </c>
      <c r="C102" s="4" t="s">
        <v>271</v>
      </c>
      <c r="D102" s="4">
        <v>0</v>
      </c>
      <c r="E102" s="4">
        <v>0</v>
      </c>
      <c r="F102" s="4">
        <v>0</v>
      </c>
      <c r="G102" s="4">
        <v>1E+30</v>
      </c>
      <c r="H102" s="4">
        <v>0</v>
      </c>
    </row>
    <row r="103" spans="2:8" x14ac:dyDescent="0.35">
      <c r="B103" s="4" t="s">
        <v>272</v>
      </c>
      <c r="C103" s="4" t="s">
        <v>273</v>
      </c>
      <c r="D103" s="4">
        <v>0</v>
      </c>
      <c r="E103" s="4">
        <v>0</v>
      </c>
      <c r="F103" s="4">
        <v>0</v>
      </c>
      <c r="G103" s="4">
        <v>1E+30</v>
      </c>
      <c r="H103" s="4">
        <v>0</v>
      </c>
    </row>
    <row r="104" spans="2:8" x14ac:dyDescent="0.35">
      <c r="B104" s="4" t="s">
        <v>274</v>
      </c>
      <c r="C104" s="4" t="s">
        <v>275</v>
      </c>
      <c r="D104" s="4">
        <v>0</v>
      </c>
      <c r="E104" s="4">
        <v>0</v>
      </c>
      <c r="F104" s="4">
        <v>0</v>
      </c>
      <c r="G104" s="4">
        <v>1E+30</v>
      </c>
      <c r="H104" s="4">
        <v>0</v>
      </c>
    </row>
    <row r="105" spans="2:8" x14ac:dyDescent="0.35">
      <c r="B105" s="4" t="s">
        <v>276</v>
      </c>
      <c r="C105" s="4" t="s">
        <v>25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2:8" x14ac:dyDescent="0.35">
      <c r="B106" s="4" t="s">
        <v>277</v>
      </c>
      <c r="C106" s="4" t="s">
        <v>25</v>
      </c>
      <c r="D106" s="4">
        <v>0</v>
      </c>
      <c r="E106" s="4">
        <v>0</v>
      </c>
      <c r="F106" s="4">
        <v>0</v>
      </c>
      <c r="G106" s="4">
        <v>1E+30</v>
      </c>
      <c r="H106" s="4">
        <v>0</v>
      </c>
    </row>
    <row r="107" spans="2:8" x14ac:dyDescent="0.35">
      <c r="B107" s="4" t="s">
        <v>278</v>
      </c>
      <c r="C107" s="4" t="s">
        <v>279</v>
      </c>
      <c r="D107" s="4">
        <v>0</v>
      </c>
      <c r="E107" s="4">
        <v>0</v>
      </c>
      <c r="F107" s="4">
        <v>0</v>
      </c>
      <c r="G107" s="4">
        <v>1E+30</v>
      </c>
      <c r="H107" s="4">
        <v>0</v>
      </c>
    </row>
    <row r="108" spans="2:8" x14ac:dyDescent="0.35">
      <c r="B108" s="4" t="s">
        <v>280</v>
      </c>
      <c r="C108" s="4" t="s">
        <v>25</v>
      </c>
      <c r="D108" s="4">
        <v>0</v>
      </c>
      <c r="E108" s="4">
        <v>0</v>
      </c>
      <c r="F108" s="4">
        <v>0</v>
      </c>
      <c r="G108" s="4">
        <v>1E+30</v>
      </c>
      <c r="H108" s="4">
        <v>0</v>
      </c>
    </row>
    <row r="109" spans="2:8" x14ac:dyDescent="0.35">
      <c r="B109" s="4" t="s">
        <v>281</v>
      </c>
      <c r="C109" s="4" t="s">
        <v>25</v>
      </c>
      <c r="D109" s="4">
        <v>0</v>
      </c>
      <c r="E109" s="4">
        <v>0</v>
      </c>
      <c r="F109" s="4">
        <v>0</v>
      </c>
      <c r="G109" s="4">
        <v>1E+30</v>
      </c>
      <c r="H109" s="4">
        <v>0</v>
      </c>
    </row>
    <row r="110" spans="2:8" x14ac:dyDescent="0.35">
      <c r="B110" s="4" t="s">
        <v>282</v>
      </c>
      <c r="C110" s="4" t="s">
        <v>25</v>
      </c>
      <c r="D110" s="4">
        <v>0</v>
      </c>
      <c r="E110" s="4">
        <v>0</v>
      </c>
      <c r="F110" s="4">
        <v>0</v>
      </c>
      <c r="G110" s="4">
        <v>1E+30</v>
      </c>
      <c r="H110" s="4">
        <v>0</v>
      </c>
    </row>
    <row r="111" spans="2:8" x14ac:dyDescent="0.35">
      <c r="B111" s="4" t="s">
        <v>283</v>
      </c>
      <c r="C111" s="4" t="s">
        <v>25</v>
      </c>
      <c r="D111" s="4">
        <v>0</v>
      </c>
      <c r="E111" s="4">
        <v>0</v>
      </c>
      <c r="F111" s="4">
        <v>0</v>
      </c>
      <c r="G111" s="4">
        <v>1E+30</v>
      </c>
      <c r="H111" s="4">
        <v>0</v>
      </c>
    </row>
    <row r="112" spans="2:8" x14ac:dyDescent="0.35">
      <c r="B112" s="4" t="s">
        <v>284</v>
      </c>
      <c r="C112" s="4" t="s">
        <v>25</v>
      </c>
      <c r="D112" s="4">
        <v>0</v>
      </c>
      <c r="E112" s="4">
        <v>0</v>
      </c>
      <c r="F112" s="4">
        <v>0</v>
      </c>
      <c r="G112" s="4">
        <v>1E+30</v>
      </c>
      <c r="H112" s="4">
        <v>0</v>
      </c>
    </row>
    <row r="113" spans="2:8" x14ac:dyDescent="0.35">
      <c r="B113" s="4" t="s">
        <v>285</v>
      </c>
      <c r="C113" s="4" t="s">
        <v>25</v>
      </c>
      <c r="D113" s="4">
        <v>0</v>
      </c>
      <c r="E113" s="4">
        <v>0</v>
      </c>
      <c r="F113" s="4">
        <v>0</v>
      </c>
      <c r="G113" s="4">
        <v>1E+30</v>
      </c>
      <c r="H113" s="4">
        <v>0</v>
      </c>
    </row>
    <row r="114" spans="2:8" x14ac:dyDescent="0.35">
      <c r="B114" s="4" t="s">
        <v>286</v>
      </c>
      <c r="C114" s="4" t="s">
        <v>287</v>
      </c>
      <c r="D114" s="4">
        <v>0</v>
      </c>
      <c r="E114" s="4">
        <v>0</v>
      </c>
      <c r="F114" s="4">
        <v>0</v>
      </c>
      <c r="G114" s="4">
        <v>1E+30</v>
      </c>
      <c r="H114" s="4">
        <v>0</v>
      </c>
    </row>
    <row r="115" spans="2:8" x14ac:dyDescent="0.35">
      <c r="B115" s="4" t="s">
        <v>288</v>
      </c>
      <c r="C115" s="4" t="s">
        <v>289</v>
      </c>
      <c r="D115" s="4">
        <v>0</v>
      </c>
      <c r="E115" s="4">
        <v>0</v>
      </c>
      <c r="F115" s="4">
        <v>0</v>
      </c>
      <c r="G115" s="4">
        <v>1E+30</v>
      </c>
      <c r="H115" s="4">
        <v>0</v>
      </c>
    </row>
    <row r="116" spans="2:8" x14ac:dyDescent="0.35">
      <c r="B116" s="4" t="s">
        <v>290</v>
      </c>
      <c r="C116" s="4" t="s">
        <v>291</v>
      </c>
      <c r="D116" s="4">
        <v>0</v>
      </c>
      <c r="E116" s="4">
        <v>0</v>
      </c>
      <c r="F116" s="4">
        <v>0</v>
      </c>
      <c r="G116" s="4">
        <v>1E+30</v>
      </c>
      <c r="H116" s="4">
        <v>0</v>
      </c>
    </row>
    <row r="117" spans="2:8" x14ac:dyDescent="0.35">
      <c r="B117" s="4" t="s">
        <v>292</v>
      </c>
      <c r="C117" s="4"/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2:8" x14ac:dyDescent="0.35">
      <c r="B118" s="4" t="s">
        <v>293</v>
      </c>
      <c r="C118" s="4"/>
      <c r="D118" s="4">
        <v>0</v>
      </c>
      <c r="E118" s="4">
        <v>0</v>
      </c>
      <c r="F118" s="4">
        <v>0</v>
      </c>
      <c r="G118" s="4">
        <v>1E+30</v>
      </c>
      <c r="H118" s="4">
        <v>0</v>
      </c>
    </row>
    <row r="119" spans="2:8" x14ac:dyDescent="0.35">
      <c r="B119" s="4" t="s">
        <v>294</v>
      </c>
      <c r="C119" s="4" t="s">
        <v>146</v>
      </c>
      <c r="D119" s="4">
        <v>0</v>
      </c>
      <c r="E119" s="4">
        <v>0</v>
      </c>
      <c r="F119" s="4">
        <v>0</v>
      </c>
      <c r="G119" s="4">
        <v>1E+30</v>
      </c>
      <c r="H119" s="4">
        <v>0</v>
      </c>
    </row>
    <row r="120" spans="2:8" x14ac:dyDescent="0.35">
      <c r="B120" s="4" t="s">
        <v>295</v>
      </c>
      <c r="C120" s="4"/>
      <c r="D120" s="4">
        <v>0</v>
      </c>
      <c r="E120" s="4">
        <v>0</v>
      </c>
      <c r="F120" s="4">
        <v>0</v>
      </c>
      <c r="G120" s="4">
        <v>1E+30</v>
      </c>
      <c r="H120" s="4">
        <v>0</v>
      </c>
    </row>
    <row r="121" spans="2:8" x14ac:dyDescent="0.35">
      <c r="B121" s="4" t="s">
        <v>296</v>
      </c>
      <c r="C121" s="4"/>
      <c r="D121" s="4">
        <v>0</v>
      </c>
      <c r="E121" s="4">
        <v>0</v>
      </c>
      <c r="F121" s="4">
        <v>0</v>
      </c>
      <c r="G121" s="4">
        <v>1E+30</v>
      </c>
      <c r="H121" s="4">
        <v>0</v>
      </c>
    </row>
    <row r="122" spans="2:8" x14ac:dyDescent="0.35">
      <c r="B122" s="4" t="s">
        <v>297</v>
      </c>
      <c r="C122" s="4"/>
      <c r="D122" s="4">
        <v>0</v>
      </c>
      <c r="E122" s="4">
        <v>0</v>
      </c>
      <c r="F122" s="4">
        <v>0</v>
      </c>
      <c r="G122" s="4">
        <v>1E+30</v>
      </c>
      <c r="H122" s="4">
        <v>0</v>
      </c>
    </row>
    <row r="123" spans="2:8" x14ac:dyDescent="0.35">
      <c r="B123" s="4" t="s">
        <v>298</v>
      </c>
      <c r="C123" s="4"/>
      <c r="D123" s="4">
        <v>0</v>
      </c>
      <c r="E123" s="4">
        <v>0</v>
      </c>
      <c r="F123" s="4">
        <v>0</v>
      </c>
      <c r="G123" s="4">
        <v>1E+30</v>
      </c>
      <c r="H123" s="4">
        <v>0</v>
      </c>
    </row>
    <row r="124" spans="2:8" x14ac:dyDescent="0.35">
      <c r="B124" s="4" t="s">
        <v>299</v>
      </c>
      <c r="C124" s="4"/>
      <c r="D124" s="4">
        <v>0</v>
      </c>
      <c r="E124" s="4">
        <v>0</v>
      </c>
      <c r="F124" s="4">
        <v>0</v>
      </c>
      <c r="G124" s="4">
        <v>1E+30</v>
      </c>
      <c r="H124" s="4">
        <v>0</v>
      </c>
    </row>
    <row r="125" spans="2:8" x14ac:dyDescent="0.35">
      <c r="B125" s="4" t="s">
        <v>300</v>
      </c>
      <c r="C125" s="4"/>
      <c r="D125" s="4">
        <v>0</v>
      </c>
      <c r="E125" s="4">
        <v>0</v>
      </c>
      <c r="F125" s="4">
        <v>0</v>
      </c>
      <c r="G125" s="4">
        <v>1E+30</v>
      </c>
      <c r="H125" s="4">
        <v>0</v>
      </c>
    </row>
    <row r="126" spans="2:8" x14ac:dyDescent="0.35">
      <c r="B126" s="4" t="s">
        <v>301</v>
      </c>
      <c r="C126" s="4" t="s">
        <v>141</v>
      </c>
      <c r="D126" s="4">
        <v>0</v>
      </c>
      <c r="E126" s="4">
        <v>0</v>
      </c>
      <c r="F126" s="4">
        <v>0</v>
      </c>
      <c r="G126" s="4">
        <v>1E+30</v>
      </c>
      <c r="H126" s="4">
        <v>0</v>
      </c>
    </row>
    <row r="127" spans="2:8" x14ac:dyDescent="0.35">
      <c r="B127" s="4" t="s">
        <v>302</v>
      </c>
      <c r="C127" s="4" t="s">
        <v>142</v>
      </c>
      <c r="D127" s="4">
        <v>0</v>
      </c>
      <c r="E127" s="4">
        <v>0</v>
      </c>
      <c r="F127" s="4">
        <v>0</v>
      </c>
      <c r="G127" s="4">
        <v>1E+30</v>
      </c>
      <c r="H127" s="4">
        <v>0</v>
      </c>
    </row>
    <row r="128" spans="2:8" x14ac:dyDescent="0.35">
      <c r="B128" s="4" t="s">
        <v>303</v>
      </c>
      <c r="C128" s="4" t="s">
        <v>143</v>
      </c>
      <c r="D128" s="4">
        <v>0</v>
      </c>
      <c r="E128" s="4">
        <v>0</v>
      </c>
      <c r="F128" s="4">
        <v>0</v>
      </c>
      <c r="G128" s="4">
        <v>1E+30</v>
      </c>
      <c r="H128" s="4">
        <v>0</v>
      </c>
    </row>
    <row r="129" spans="2:8" x14ac:dyDescent="0.35">
      <c r="B129" s="4" t="s">
        <v>304</v>
      </c>
      <c r="C129" s="4"/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2:8" x14ac:dyDescent="0.35">
      <c r="B130" s="4" t="s">
        <v>305</v>
      </c>
      <c r="C130" s="4"/>
      <c r="D130" s="4">
        <v>0</v>
      </c>
      <c r="E130" s="4">
        <v>0</v>
      </c>
      <c r="F130" s="4">
        <v>0</v>
      </c>
      <c r="G130" s="4">
        <v>1E+30</v>
      </c>
      <c r="H130" s="4">
        <v>0</v>
      </c>
    </row>
    <row r="131" spans="2:8" x14ac:dyDescent="0.35">
      <c r="B131" s="4" t="s">
        <v>306</v>
      </c>
      <c r="C131" s="4" t="s">
        <v>146</v>
      </c>
      <c r="D131" s="4">
        <v>0</v>
      </c>
      <c r="E131" s="4">
        <v>0</v>
      </c>
      <c r="F131" s="4">
        <v>0</v>
      </c>
      <c r="G131" s="4">
        <v>1E+30</v>
      </c>
      <c r="H131" s="4">
        <v>0</v>
      </c>
    </row>
    <row r="132" spans="2:8" x14ac:dyDescent="0.35">
      <c r="B132" s="4" t="s">
        <v>307</v>
      </c>
      <c r="C132" s="4"/>
      <c r="D132" s="4">
        <v>0</v>
      </c>
      <c r="E132" s="4">
        <v>0</v>
      </c>
      <c r="F132" s="4">
        <v>0</v>
      </c>
      <c r="G132" s="4">
        <v>1E+30</v>
      </c>
      <c r="H132" s="4">
        <v>0</v>
      </c>
    </row>
    <row r="133" spans="2:8" x14ac:dyDescent="0.35">
      <c r="B133" s="4" t="s">
        <v>308</v>
      </c>
      <c r="C133" s="4"/>
      <c r="D133" s="4">
        <v>0</v>
      </c>
      <c r="E133" s="4">
        <v>0</v>
      </c>
      <c r="F133" s="4">
        <v>0</v>
      </c>
      <c r="G133" s="4">
        <v>1E+30</v>
      </c>
      <c r="H133" s="4">
        <v>0</v>
      </c>
    </row>
    <row r="134" spans="2:8" x14ac:dyDescent="0.35">
      <c r="B134" s="4" t="s">
        <v>309</v>
      </c>
      <c r="C134" s="4"/>
      <c r="D134" s="4">
        <v>0</v>
      </c>
      <c r="E134" s="4">
        <v>0</v>
      </c>
      <c r="F134" s="4">
        <v>0</v>
      </c>
      <c r="G134" s="4">
        <v>1E+30</v>
      </c>
      <c r="H134" s="4">
        <v>0</v>
      </c>
    </row>
    <row r="135" spans="2:8" x14ac:dyDescent="0.35">
      <c r="B135" s="4" t="s">
        <v>310</v>
      </c>
      <c r="C135" s="4"/>
      <c r="D135" s="4">
        <v>0</v>
      </c>
      <c r="E135" s="4">
        <v>0</v>
      </c>
      <c r="F135" s="4">
        <v>0</v>
      </c>
      <c r="G135" s="4">
        <v>1E+30</v>
      </c>
      <c r="H135" s="4">
        <v>0</v>
      </c>
    </row>
    <row r="136" spans="2:8" x14ac:dyDescent="0.35">
      <c r="B136" s="4" t="s">
        <v>311</v>
      </c>
      <c r="C136" s="4"/>
      <c r="D136" s="4">
        <v>0</v>
      </c>
      <c r="E136" s="4">
        <v>0</v>
      </c>
      <c r="F136" s="4">
        <v>0</v>
      </c>
      <c r="G136" s="4">
        <v>1E+30</v>
      </c>
      <c r="H136" s="4">
        <v>0</v>
      </c>
    </row>
    <row r="137" spans="2:8" x14ac:dyDescent="0.35">
      <c r="B137" s="4" t="s">
        <v>312</v>
      </c>
      <c r="C137" s="4"/>
      <c r="D137" s="4">
        <v>0</v>
      </c>
      <c r="E137" s="4">
        <v>0</v>
      </c>
      <c r="F137" s="4">
        <v>0</v>
      </c>
      <c r="G137" s="4">
        <v>1E+30</v>
      </c>
      <c r="H137" s="4">
        <v>0</v>
      </c>
    </row>
    <row r="138" spans="2:8" x14ac:dyDescent="0.35">
      <c r="B138" s="4" t="s">
        <v>313</v>
      </c>
      <c r="C138" s="4" t="s">
        <v>141</v>
      </c>
      <c r="D138" s="4">
        <v>0</v>
      </c>
      <c r="E138" s="4">
        <v>0</v>
      </c>
      <c r="F138" s="4">
        <v>0</v>
      </c>
      <c r="G138" s="4">
        <v>1E+30</v>
      </c>
      <c r="H138" s="4">
        <v>0</v>
      </c>
    </row>
    <row r="139" spans="2:8" x14ac:dyDescent="0.35">
      <c r="B139" s="4" t="s">
        <v>314</v>
      </c>
      <c r="C139" s="4" t="s">
        <v>142</v>
      </c>
      <c r="D139" s="4">
        <v>0</v>
      </c>
      <c r="E139" s="4">
        <v>0</v>
      </c>
      <c r="F139" s="4">
        <v>0</v>
      </c>
      <c r="G139" s="4">
        <v>1E+30</v>
      </c>
      <c r="H139" s="4">
        <v>0</v>
      </c>
    </row>
    <row r="140" spans="2:8" x14ac:dyDescent="0.35">
      <c r="B140" s="4" t="s">
        <v>315</v>
      </c>
      <c r="C140" s="4" t="s">
        <v>143</v>
      </c>
      <c r="D140" s="4">
        <v>0</v>
      </c>
      <c r="E140" s="4">
        <v>0</v>
      </c>
      <c r="F140" s="4">
        <v>0</v>
      </c>
      <c r="G140" s="4">
        <v>1E+30</v>
      </c>
      <c r="H140" s="4">
        <v>0</v>
      </c>
    </row>
    <row r="141" spans="2:8" x14ac:dyDescent="0.35">
      <c r="B141" s="4" t="s">
        <v>316</v>
      </c>
      <c r="C141" s="4"/>
      <c r="D141" s="4">
        <v>0</v>
      </c>
      <c r="E141" s="4">
        <v>0</v>
      </c>
      <c r="F141" s="4">
        <v>0</v>
      </c>
      <c r="G141" s="4">
        <v>0</v>
      </c>
      <c r="H141" s="4">
        <v>0</v>
      </c>
    </row>
    <row r="142" spans="2:8" x14ac:dyDescent="0.35">
      <c r="B142" s="4" t="s">
        <v>317</v>
      </c>
      <c r="C142" s="4"/>
      <c r="D142" s="4">
        <v>0</v>
      </c>
      <c r="E142" s="4">
        <v>0</v>
      </c>
      <c r="F142" s="4">
        <v>0</v>
      </c>
      <c r="G142" s="4">
        <v>1E+30</v>
      </c>
      <c r="H142" s="4">
        <v>0</v>
      </c>
    </row>
    <row r="143" spans="2:8" x14ac:dyDescent="0.35">
      <c r="B143" s="4" t="s">
        <v>318</v>
      </c>
      <c r="C143" s="4" t="s">
        <v>146</v>
      </c>
      <c r="D143" s="4">
        <v>0</v>
      </c>
      <c r="E143" s="4">
        <v>0</v>
      </c>
      <c r="F143" s="4">
        <v>0</v>
      </c>
      <c r="G143" s="4">
        <v>1E+30</v>
      </c>
      <c r="H143" s="4">
        <v>0</v>
      </c>
    </row>
    <row r="144" spans="2:8" x14ac:dyDescent="0.35">
      <c r="B144" s="4" t="s">
        <v>319</v>
      </c>
      <c r="C144" s="4"/>
      <c r="D144" s="4">
        <v>0</v>
      </c>
      <c r="E144" s="4">
        <v>0</v>
      </c>
      <c r="F144" s="4">
        <v>0</v>
      </c>
      <c r="G144" s="4">
        <v>1E+30</v>
      </c>
      <c r="H144" s="4">
        <v>0</v>
      </c>
    </row>
    <row r="145" spans="2:8" x14ac:dyDescent="0.35">
      <c r="B145" s="4" t="s">
        <v>320</v>
      </c>
      <c r="C145" s="4"/>
      <c r="D145" s="4">
        <v>0</v>
      </c>
      <c r="E145" s="4">
        <v>0</v>
      </c>
      <c r="F145" s="4">
        <v>0</v>
      </c>
      <c r="G145" s="4">
        <v>1E+30</v>
      </c>
      <c r="H145" s="4">
        <v>0</v>
      </c>
    </row>
    <row r="146" spans="2:8" x14ac:dyDescent="0.35">
      <c r="B146" s="4" t="s">
        <v>321</v>
      </c>
      <c r="C146" s="4"/>
      <c r="D146" s="4">
        <v>0</v>
      </c>
      <c r="E146" s="4">
        <v>0</v>
      </c>
      <c r="F146" s="4">
        <v>0</v>
      </c>
      <c r="G146" s="4">
        <v>1E+30</v>
      </c>
      <c r="H146" s="4">
        <v>0</v>
      </c>
    </row>
    <row r="147" spans="2:8" x14ac:dyDescent="0.35">
      <c r="B147" s="4" t="s">
        <v>322</v>
      </c>
      <c r="C147" s="4"/>
      <c r="D147" s="4">
        <v>0</v>
      </c>
      <c r="E147" s="4">
        <v>0</v>
      </c>
      <c r="F147" s="4">
        <v>0</v>
      </c>
      <c r="G147" s="4">
        <v>1E+30</v>
      </c>
      <c r="H147" s="4">
        <v>0</v>
      </c>
    </row>
    <row r="148" spans="2:8" x14ac:dyDescent="0.35">
      <c r="B148" s="4" t="s">
        <v>323</v>
      </c>
      <c r="C148" s="4"/>
      <c r="D148" s="4">
        <v>0</v>
      </c>
      <c r="E148" s="4">
        <v>0</v>
      </c>
      <c r="F148" s="4">
        <v>0</v>
      </c>
      <c r="G148" s="4">
        <v>1E+30</v>
      </c>
      <c r="H148" s="4">
        <v>0</v>
      </c>
    </row>
    <row r="149" spans="2:8" x14ac:dyDescent="0.35">
      <c r="B149" s="4" t="s">
        <v>324</v>
      </c>
      <c r="C149" s="4"/>
      <c r="D149" s="4">
        <v>0</v>
      </c>
      <c r="E149" s="4">
        <v>0</v>
      </c>
      <c r="F149" s="4">
        <v>0</v>
      </c>
      <c r="G149" s="4">
        <v>1E+30</v>
      </c>
      <c r="H149" s="4">
        <v>0</v>
      </c>
    </row>
    <row r="150" spans="2:8" x14ac:dyDescent="0.35">
      <c r="B150" s="4" t="s">
        <v>325</v>
      </c>
      <c r="C150" s="4" t="s">
        <v>141</v>
      </c>
      <c r="D150" s="4">
        <v>0</v>
      </c>
      <c r="E150" s="4">
        <v>0</v>
      </c>
      <c r="F150" s="4">
        <v>0</v>
      </c>
      <c r="G150" s="4">
        <v>1E+30</v>
      </c>
      <c r="H150" s="4">
        <v>0</v>
      </c>
    </row>
    <row r="151" spans="2:8" x14ac:dyDescent="0.35">
      <c r="B151" s="4" t="s">
        <v>326</v>
      </c>
      <c r="C151" s="4" t="s">
        <v>142</v>
      </c>
      <c r="D151" s="4">
        <v>0</v>
      </c>
      <c r="E151" s="4">
        <v>0</v>
      </c>
      <c r="F151" s="4">
        <v>0</v>
      </c>
      <c r="G151" s="4">
        <v>1E+30</v>
      </c>
      <c r="H151" s="4">
        <v>0</v>
      </c>
    </row>
    <row r="152" spans="2:8" x14ac:dyDescent="0.35">
      <c r="B152" s="4" t="s">
        <v>327</v>
      </c>
      <c r="C152" s="4" t="s">
        <v>143</v>
      </c>
      <c r="D152" s="4">
        <v>0</v>
      </c>
      <c r="E152" s="4">
        <v>0</v>
      </c>
      <c r="F152" s="4">
        <v>0</v>
      </c>
      <c r="G152" s="4">
        <v>1E+30</v>
      </c>
      <c r="H152" s="4">
        <v>0</v>
      </c>
    </row>
    <row r="153" spans="2:8" x14ac:dyDescent="0.35">
      <c r="B153" s="4" t="s">
        <v>328</v>
      </c>
      <c r="C153" s="4"/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2:8" x14ac:dyDescent="0.35">
      <c r="B154" s="4" t="s">
        <v>329</v>
      </c>
      <c r="C154" s="4"/>
      <c r="D154" s="4">
        <v>0</v>
      </c>
      <c r="E154" s="4">
        <v>0</v>
      </c>
      <c r="F154" s="4">
        <v>0</v>
      </c>
      <c r="G154" s="4">
        <v>1E+30</v>
      </c>
      <c r="H154" s="4">
        <v>0</v>
      </c>
    </row>
    <row r="155" spans="2:8" x14ac:dyDescent="0.35">
      <c r="B155" s="4" t="s">
        <v>330</v>
      </c>
      <c r="C155" s="4" t="s">
        <v>146</v>
      </c>
      <c r="D155" s="4">
        <v>0</v>
      </c>
      <c r="E155" s="4">
        <v>0</v>
      </c>
      <c r="F155" s="4">
        <v>0</v>
      </c>
      <c r="G155" s="4">
        <v>1E+30</v>
      </c>
      <c r="H155" s="4">
        <v>0</v>
      </c>
    </row>
    <row r="156" spans="2:8" x14ac:dyDescent="0.35">
      <c r="B156" s="4" t="s">
        <v>331</v>
      </c>
      <c r="C156" s="4"/>
      <c r="D156" s="4">
        <v>0</v>
      </c>
      <c r="E156" s="4">
        <v>0</v>
      </c>
      <c r="F156" s="4">
        <v>0</v>
      </c>
      <c r="G156" s="4">
        <v>1E+30</v>
      </c>
      <c r="H156" s="4">
        <v>0</v>
      </c>
    </row>
    <row r="157" spans="2:8" x14ac:dyDescent="0.35">
      <c r="B157" s="4" t="s">
        <v>332</v>
      </c>
      <c r="C157" s="4"/>
      <c r="D157" s="4">
        <v>0</v>
      </c>
      <c r="E157" s="4">
        <v>0</v>
      </c>
      <c r="F157" s="4">
        <v>0</v>
      </c>
      <c r="G157" s="4">
        <v>1E+30</v>
      </c>
      <c r="H157" s="4">
        <v>0</v>
      </c>
    </row>
    <row r="158" spans="2:8" x14ac:dyDescent="0.35">
      <c r="B158" s="4" t="s">
        <v>333</v>
      </c>
      <c r="C158" s="4"/>
      <c r="D158" s="4">
        <v>0</v>
      </c>
      <c r="E158" s="4">
        <v>0</v>
      </c>
      <c r="F158" s="4">
        <v>0</v>
      </c>
      <c r="G158" s="4">
        <v>1E+30</v>
      </c>
      <c r="H158" s="4">
        <v>0</v>
      </c>
    </row>
    <row r="159" spans="2:8" x14ac:dyDescent="0.35">
      <c r="B159" s="4" t="s">
        <v>334</v>
      </c>
      <c r="C159" s="4"/>
      <c r="D159" s="4">
        <v>0</v>
      </c>
      <c r="E159" s="4">
        <v>0</v>
      </c>
      <c r="F159" s="4">
        <v>0</v>
      </c>
      <c r="G159" s="4">
        <v>1E+30</v>
      </c>
      <c r="H159" s="4">
        <v>0</v>
      </c>
    </row>
    <row r="160" spans="2:8" x14ac:dyDescent="0.35">
      <c r="B160" s="4" t="s">
        <v>335</v>
      </c>
      <c r="C160" s="4"/>
      <c r="D160" s="4">
        <v>0</v>
      </c>
      <c r="E160" s="4">
        <v>0</v>
      </c>
      <c r="F160" s="4">
        <v>0</v>
      </c>
      <c r="G160" s="4">
        <v>1E+30</v>
      </c>
      <c r="H160" s="4">
        <v>0</v>
      </c>
    </row>
    <row r="161" spans="2:8" x14ac:dyDescent="0.35">
      <c r="B161" s="4" t="s">
        <v>336</v>
      </c>
      <c r="C161" s="4"/>
      <c r="D161" s="4">
        <v>0</v>
      </c>
      <c r="E161" s="4">
        <v>0</v>
      </c>
      <c r="F161" s="4">
        <v>0</v>
      </c>
      <c r="G161" s="4">
        <v>1E+30</v>
      </c>
      <c r="H161" s="4">
        <v>0</v>
      </c>
    </row>
    <row r="162" spans="2:8" x14ac:dyDescent="0.35">
      <c r="B162" s="4" t="s">
        <v>337</v>
      </c>
      <c r="C162" s="4" t="s">
        <v>141</v>
      </c>
      <c r="D162" s="4">
        <v>0</v>
      </c>
      <c r="E162" s="4">
        <v>0</v>
      </c>
      <c r="F162" s="4">
        <v>0</v>
      </c>
      <c r="G162" s="4">
        <v>1E+30</v>
      </c>
      <c r="H162" s="4">
        <v>0</v>
      </c>
    </row>
    <row r="163" spans="2:8" x14ac:dyDescent="0.35">
      <c r="B163" s="4" t="s">
        <v>338</v>
      </c>
      <c r="C163" s="4" t="s">
        <v>142</v>
      </c>
      <c r="D163" s="4">
        <v>0</v>
      </c>
      <c r="E163" s="4">
        <v>0</v>
      </c>
      <c r="F163" s="4">
        <v>0</v>
      </c>
      <c r="G163" s="4">
        <v>1E+30</v>
      </c>
      <c r="H163" s="4">
        <v>0</v>
      </c>
    </row>
    <row r="164" spans="2:8" x14ac:dyDescent="0.35">
      <c r="B164" s="4" t="s">
        <v>339</v>
      </c>
      <c r="C164" s="4" t="s">
        <v>143</v>
      </c>
      <c r="D164" s="4">
        <v>0</v>
      </c>
      <c r="E164" s="4">
        <v>0</v>
      </c>
      <c r="F164" s="4">
        <v>0</v>
      </c>
      <c r="G164" s="4">
        <v>1E+30</v>
      </c>
      <c r="H164" s="4">
        <v>0</v>
      </c>
    </row>
    <row r="165" spans="2:8" x14ac:dyDescent="0.35">
      <c r="B165" s="4" t="s">
        <v>340</v>
      </c>
      <c r="C165" s="4"/>
      <c r="D165" s="4">
        <v>0</v>
      </c>
      <c r="E165" s="4">
        <v>0</v>
      </c>
      <c r="F165" s="4">
        <v>0</v>
      </c>
      <c r="G165" s="4">
        <v>1E+30</v>
      </c>
      <c r="H165" s="4">
        <v>0</v>
      </c>
    </row>
    <row r="166" spans="2:8" x14ac:dyDescent="0.35">
      <c r="B166" s="4" t="s">
        <v>341</v>
      </c>
      <c r="C166" s="4"/>
      <c r="D166" s="4">
        <v>0</v>
      </c>
      <c r="E166" s="4">
        <v>0</v>
      </c>
      <c r="F166" s="4">
        <v>0</v>
      </c>
      <c r="G166" s="4">
        <v>1E+30</v>
      </c>
      <c r="H166" s="4">
        <v>0</v>
      </c>
    </row>
    <row r="167" spans="2:8" x14ac:dyDescent="0.35">
      <c r="B167" s="4" t="s">
        <v>342</v>
      </c>
      <c r="C167" s="4" t="s">
        <v>146</v>
      </c>
      <c r="D167" s="4">
        <v>0</v>
      </c>
      <c r="E167" s="4">
        <v>0</v>
      </c>
      <c r="F167" s="4">
        <v>0</v>
      </c>
      <c r="G167" s="4">
        <v>1E+30</v>
      </c>
      <c r="H167" s="4">
        <v>0</v>
      </c>
    </row>
    <row r="168" spans="2:8" x14ac:dyDescent="0.35">
      <c r="B168" s="4" t="s">
        <v>343</v>
      </c>
      <c r="C168" s="4"/>
      <c r="D168" s="4">
        <v>0</v>
      </c>
      <c r="E168" s="4">
        <v>0</v>
      </c>
      <c r="F168" s="4">
        <v>0</v>
      </c>
      <c r="G168" s="4">
        <v>1E+30</v>
      </c>
      <c r="H168" s="4">
        <v>0</v>
      </c>
    </row>
    <row r="169" spans="2:8" x14ac:dyDescent="0.35">
      <c r="B169" s="4" t="s">
        <v>344</v>
      </c>
      <c r="C169" s="4"/>
      <c r="D169" s="4">
        <v>0</v>
      </c>
      <c r="E169" s="4">
        <v>0</v>
      </c>
      <c r="F169" s="4">
        <v>0</v>
      </c>
      <c r="G169" s="4">
        <v>1E+30</v>
      </c>
      <c r="H169" s="4">
        <v>0</v>
      </c>
    </row>
    <row r="170" spans="2:8" x14ac:dyDescent="0.35">
      <c r="B170" s="4" t="s">
        <v>345</v>
      </c>
      <c r="C170" s="4"/>
      <c r="D170" s="4">
        <v>0</v>
      </c>
      <c r="E170" s="4">
        <v>0</v>
      </c>
      <c r="F170" s="4">
        <v>0</v>
      </c>
      <c r="G170" s="4">
        <v>1E+30</v>
      </c>
      <c r="H170" s="4">
        <v>0</v>
      </c>
    </row>
    <row r="171" spans="2:8" x14ac:dyDescent="0.35">
      <c r="B171" s="4" t="s">
        <v>346</v>
      </c>
      <c r="C171" s="4"/>
      <c r="D171" s="4">
        <v>0</v>
      </c>
      <c r="E171" s="4">
        <v>0</v>
      </c>
      <c r="F171" s="4">
        <v>0</v>
      </c>
      <c r="G171" s="4">
        <v>1E+30</v>
      </c>
      <c r="H171" s="4">
        <v>0</v>
      </c>
    </row>
    <row r="172" spans="2:8" x14ac:dyDescent="0.35">
      <c r="B172" s="4" t="s">
        <v>347</v>
      </c>
      <c r="C172" s="4"/>
      <c r="D172" s="4">
        <v>0</v>
      </c>
      <c r="E172" s="4">
        <v>0</v>
      </c>
      <c r="F172" s="4">
        <v>0</v>
      </c>
      <c r="G172" s="4">
        <v>1E+30</v>
      </c>
      <c r="H172" s="4">
        <v>0</v>
      </c>
    </row>
    <row r="173" spans="2:8" x14ac:dyDescent="0.35">
      <c r="B173" s="4" t="s">
        <v>348</v>
      </c>
      <c r="C173" s="4"/>
      <c r="D173" s="4">
        <v>0</v>
      </c>
      <c r="E173" s="4">
        <v>0</v>
      </c>
      <c r="F173" s="4">
        <v>0</v>
      </c>
      <c r="G173" s="4">
        <v>1E+30</v>
      </c>
      <c r="H173" s="4">
        <v>0</v>
      </c>
    </row>
    <row r="174" spans="2:8" x14ac:dyDescent="0.35">
      <c r="B174" s="4" t="s">
        <v>349</v>
      </c>
      <c r="C174" s="4" t="s">
        <v>141</v>
      </c>
      <c r="D174" s="4">
        <v>0</v>
      </c>
      <c r="E174" s="4">
        <v>0</v>
      </c>
      <c r="F174" s="4">
        <v>0</v>
      </c>
      <c r="G174" s="4">
        <v>1E+30</v>
      </c>
      <c r="H174" s="4">
        <v>0</v>
      </c>
    </row>
    <row r="175" spans="2:8" x14ac:dyDescent="0.35">
      <c r="B175" s="4" t="s">
        <v>350</v>
      </c>
      <c r="C175" s="4" t="s">
        <v>142</v>
      </c>
      <c r="D175" s="4">
        <v>0</v>
      </c>
      <c r="E175" s="4">
        <v>0</v>
      </c>
      <c r="F175" s="4">
        <v>0</v>
      </c>
      <c r="G175" s="4">
        <v>1E+30</v>
      </c>
      <c r="H175" s="4">
        <v>0</v>
      </c>
    </row>
    <row r="176" spans="2:8" x14ac:dyDescent="0.35">
      <c r="B176" s="4" t="s">
        <v>351</v>
      </c>
      <c r="C176" s="4" t="s">
        <v>143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</row>
    <row r="177" spans="1:8" x14ac:dyDescent="0.35">
      <c r="B177" s="4" t="s">
        <v>352</v>
      </c>
      <c r="C177" s="4"/>
      <c r="D177" s="4">
        <v>0</v>
      </c>
      <c r="E177" s="4">
        <v>0</v>
      </c>
      <c r="F177" s="4">
        <v>0</v>
      </c>
      <c r="G177" s="4">
        <v>1E+30</v>
      </c>
      <c r="H177" s="4">
        <v>0</v>
      </c>
    </row>
    <row r="178" spans="1:8" x14ac:dyDescent="0.35">
      <c r="B178" s="4" t="s">
        <v>353</v>
      </c>
      <c r="C178" s="4"/>
      <c r="D178" s="4">
        <v>0</v>
      </c>
      <c r="E178" s="4">
        <v>0</v>
      </c>
      <c r="F178" s="4">
        <v>0</v>
      </c>
      <c r="G178" s="4">
        <v>1E+30</v>
      </c>
      <c r="H178" s="4">
        <v>0</v>
      </c>
    </row>
    <row r="179" spans="1:8" x14ac:dyDescent="0.35">
      <c r="B179" s="4" t="s">
        <v>354</v>
      </c>
      <c r="C179" s="4" t="s">
        <v>146</v>
      </c>
      <c r="D179" s="4">
        <v>0</v>
      </c>
      <c r="E179" s="4">
        <v>0</v>
      </c>
      <c r="F179" s="4">
        <v>0</v>
      </c>
      <c r="G179" s="4">
        <v>1E+30</v>
      </c>
      <c r="H179" s="4">
        <v>0</v>
      </c>
    </row>
    <row r="180" spans="1:8" x14ac:dyDescent="0.35">
      <c r="B180" s="4" t="s">
        <v>355</v>
      </c>
      <c r="C180" s="4"/>
      <c r="D180" s="4">
        <v>0</v>
      </c>
      <c r="E180" s="4">
        <v>0</v>
      </c>
      <c r="F180" s="4">
        <v>0</v>
      </c>
      <c r="G180" s="4">
        <v>1E+30</v>
      </c>
      <c r="H180" s="4">
        <v>0</v>
      </c>
    </row>
    <row r="181" spans="1:8" x14ac:dyDescent="0.35">
      <c r="B181" s="4" t="s">
        <v>356</v>
      </c>
      <c r="C181" s="4"/>
      <c r="D181" s="4">
        <v>0</v>
      </c>
      <c r="E181" s="4">
        <v>0</v>
      </c>
      <c r="F181" s="4">
        <v>0</v>
      </c>
      <c r="G181" s="4">
        <v>1E+30</v>
      </c>
      <c r="H181" s="4">
        <v>0</v>
      </c>
    </row>
    <row r="182" spans="1:8" x14ac:dyDescent="0.35">
      <c r="B182" s="4" t="s">
        <v>357</v>
      </c>
      <c r="C182" s="4"/>
      <c r="D182" s="4">
        <v>0</v>
      </c>
      <c r="E182" s="4">
        <v>0</v>
      </c>
      <c r="F182" s="4">
        <v>0</v>
      </c>
      <c r="G182" s="4">
        <v>1E+30</v>
      </c>
      <c r="H182" s="4">
        <v>0</v>
      </c>
    </row>
    <row r="183" spans="1:8" x14ac:dyDescent="0.35">
      <c r="B183" s="4" t="s">
        <v>358</v>
      </c>
      <c r="C183" s="4"/>
      <c r="D183" s="4">
        <v>0</v>
      </c>
      <c r="E183" s="4">
        <v>0</v>
      </c>
      <c r="F183" s="4">
        <v>0</v>
      </c>
      <c r="G183" s="4">
        <v>1E+30</v>
      </c>
      <c r="H183" s="4">
        <v>0</v>
      </c>
    </row>
    <row r="184" spans="1:8" x14ac:dyDescent="0.35">
      <c r="B184" s="4" t="s">
        <v>359</v>
      </c>
      <c r="C184" s="4"/>
      <c r="D184" s="4">
        <v>0</v>
      </c>
      <c r="E184" s="4">
        <v>0</v>
      </c>
      <c r="F184" s="4">
        <v>0</v>
      </c>
      <c r="G184" s="4">
        <v>1E+30</v>
      </c>
      <c r="H184" s="4">
        <v>0</v>
      </c>
    </row>
    <row r="185" spans="1:8" x14ac:dyDescent="0.35">
      <c r="B185" s="4" t="s">
        <v>360</v>
      </c>
      <c r="C185" s="4"/>
      <c r="D185" s="4">
        <v>0</v>
      </c>
      <c r="E185" s="4">
        <v>0</v>
      </c>
      <c r="F185" s="4">
        <v>0</v>
      </c>
      <c r="G185" s="4">
        <v>1E+30</v>
      </c>
      <c r="H185" s="4">
        <v>0</v>
      </c>
    </row>
    <row r="186" spans="1:8" x14ac:dyDescent="0.35">
      <c r="B186" s="4" t="s">
        <v>361</v>
      </c>
      <c r="C186" s="4" t="s">
        <v>141</v>
      </c>
      <c r="D186" s="4">
        <v>3</v>
      </c>
      <c r="E186" s="4">
        <v>0</v>
      </c>
      <c r="F186" s="4">
        <v>0</v>
      </c>
      <c r="G186" s="4">
        <v>0</v>
      </c>
      <c r="H186" s="4">
        <v>0</v>
      </c>
    </row>
    <row r="187" spans="1:8" x14ac:dyDescent="0.35">
      <c r="B187" s="4" t="s">
        <v>362</v>
      </c>
      <c r="C187" s="4" t="s">
        <v>142</v>
      </c>
      <c r="D187" s="4">
        <v>80</v>
      </c>
      <c r="E187" s="4">
        <v>0</v>
      </c>
      <c r="F187" s="4">
        <v>0</v>
      </c>
      <c r="G187" s="4">
        <v>0</v>
      </c>
      <c r="H187" s="4">
        <v>1E+30</v>
      </c>
    </row>
    <row r="188" spans="1:8" ht="15" thickBot="1" x14ac:dyDescent="0.4">
      <c r="B188" s="2" t="s">
        <v>363</v>
      </c>
      <c r="C188" s="2" t="s">
        <v>143</v>
      </c>
      <c r="D188" s="2">
        <v>105</v>
      </c>
      <c r="E188" s="2">
        <v>0</v>
      </c>
      <c r="F188" s="2">
        <v>0</v>
      </c>
      <c r="G188" s="2">
        <v>0</v>
      </c>
      <c r="H188" s="2">
        <v>0</v>
      </c>
    </row>
    <row r="190" spans="1:8" ht="15" thickBot="1" x14ac:dyDescent="0.4">
      <c r="A190" t="s">
        <v>45</v>
      </c>
    </row>
    <row r="191" spans="1:8" x14ac:dyDescent="0.35">
      <c r="B191" s="7"/>
      <c r="C191" s="7"/>
      <c r="D191" s="7" t="s">
        <v>120</v>
      </c>
      <c r="E191" s="7" t="s">
        <v>129</v>
      </c>
      <c r="F191" s="7" t="s">
        <v>131</v>
      </c>
      <c r="G191" s="7" t="s">
        <v>126</v>
      </c>
      <c r="H191" s="7" t="s">
        <v>126</v>
      </c>
    </row>
    <row r="192" spans="1:8" ht="15" thickBot="1" x14ac:dyDescent="0.4">
      <c r="B192" s="8" t="s">
        <v>39</v>
      </c>
      <c r="C192" s="8" t="s">
        <v>40</v>
      </c>
      <c r="D192" s="8" t="s">
        <v>121</v>
      </c>
      <c r="E192" s="8" t="s">
        <v>130</v>
      </c>
      <c r="F192" s="8" t="s">
        <v>132</v>
      </c>
      <c r="G192" s="8" t="s">
        <v>127</v>
      </c>
      <c r="H192" s="8" t="s">
        <v>128</v>
      </c>
    </row>
    <row r="193" spans="2:8" x14ac:dyDescent="0.35">
      <c r="B193" s="4" t="s">
        <v>364</v>
      </c>
      <c r="C193" s="4" t="s">
        <v>255</v>
      </c>
      <c r="D193" s="4">
        <v>48</v>
      </c>
      <c r="E193" s="4">
        <v>0</v>
      </c>
      <c r="F193" s="4">
        <v>65</v>
      </c>
      <c r="G193" s="4">
        <v>1E+30</v>
      </c>
      <c r="H193" s="4">
        <v>17</v>
      </c>
    </row>
    <row r="194" spans="2:8" x14ac:dyDescent="0.35">
      <c r="B194" s="4" t="s">
        <v>365</v>
      </c>
      <c r="C194" s="4" t="s">
        <v>257</v>
      </c>
      <c r="D194" s="4">
        <v>80</v>
      </c>
      <c r="E194" s="4">
        <v>0</v>
      </c>
      <c r="F194" s="4">
        <v>80</v>
      </c>
      <c r="G194" s="4">
        <v>3</v>
      </c>
      <c r="H194" s="4">
        <v>17</v>
      </c>
    </row>
    <row r="195" spans="2:8" x14ac:dyDescent="0.35">
      <c r="B195" s="4" t="s">
        <v>366</v>
      </c>
      <c r="C195" s="4" t="s">
        <v>259</v>
      </c>
      <c r="D195" s="4">
        <v>105</v>
      </c>
      <c r="E195" s="4">
        <v>0</v>
      </c>
      <c r="F195" s="4">
        <v>105</v>
      </c>
      <c r="G195" s="4">
        <v>3</v>
      </c>
      <c r="H195" s="4">
        <v>17</v>
      </c>
    </row>
    <row r="196" spans="2:8" x14ac:dyDescent="0.35">
      <c r="B196" s="4" t="s">
        <v>367</v>
      </c>
      <c r="C196" s="4" t="s">
        <v>100</v>
      </c>
      <c r="D196" s="4">
        <v>45</v>
      </c>
      <c r="E196" s="4">
        <v>0</v>
      </c>
      <c r="F196" s="4">
        <v>45</v>
      </c>
      <c r="G196" s="4">
        <v>17</v>
      </c>
      <c r="H196" s="4">
        <v>45</v>
      </c>
    </row>
    <row r="197" spans="2:8" x14ac:dyDescent="0.35">
      <c r="B197" s="4" t="s">
        <v>368</v>
      </c>
      <c r="C197" s="4" t="s">
        <v>103</v>
      </c>
      <c r="D197" s="4">
        <v>26</v>
      </c>
      <c r="E197" s="4">
        <v>0</v>
      </c>
      <c r="F197" s="4">
        <v>26</v>
      </c>
      <c r="G197" s="4">
        <v>17</v>
      </c>
      <c r="H197" s="4">
        <v>3</v>
      </c>
    </row>
    <row r="198" spans="2:8" x14ac:dyDescent="0.35">
      <c r="B198" s="4" t="s">
        <v>369</v>
      </c>
      <c r="C198" s="4" t="s">
        <v>106</v>
      </c>
      <c r="D198" s="4">
        <v>42</v>
      </c>
      <c r="E198" s="4">
        <v>0</v>
      </c>
      <c r="F198" s="4">
        <v>42</v>
      </c>
      <c r="G198" s="4">
        <v>17</v>
      </c>
      <c r="H198" s="4">
        <v>3</v>
      </c>
    </row>
    <row r="199" spans="2:8" x14ac:dyDescent="0.35">
      <c r="B199" s="4" t="s">
        <v>370</v>
      </c>
      <c r="C199" s="4" t="s">
        <v>110</v>
      </c>
      <c r="D199" s="4">
        <v>53</v>
      </c>
      <c r="E199" s="4">
        <v>0</v>
      </c>
      <c r="F199" s="4">
        <v>53</v>
      </c>
      <c r="G199" s="4">
        <v>17</v>
      </c>
      <c r="H199" s="4">
        <v>3</v>
      </c>
    </row>
    <row r="200" spans="2:8" x14ac:dyDescent="0.35">
      <c r="B200" s="4" t="s">
        <v>371</v>
      </c>
      <c r="C200" s="4" t="s">
        <v>113</v>
      </c>
      <c r="D200" s="4">
        <v>29</v>
      </c>
      <c r="E200" s="4">
        <v>0</v>
      </c>
      <c r="F200" s="4">
        <v>29</v>
      </c>
      <c r="G200" s="4">
        <v>17</v>
      </c>
      <c r="H200" s="4">
        <v>3</v>
      </c>
    </row>
    <row r="201" spans="2:8" x14ac:dyDescent="0.35">
      <c r="B201" s="4" t="s">
        <v>372</v>
      </c>
      <c r="C201" s="4" t="s">
        <v>116</v>
      </c>
      <c r="D201" s="4">
        <v>38</v>
      </c>
      <c r="E201" s="4">
        <v>0</v>
      </c>
      <c r="F201" s="4">
        <v>38</v>
      </c>
      <c r="G201" s="4">
        <v>17</v>
      </c>
      <c r="H201" s="4">
        <v>3</v>
      </c>
    </row>
    <row r="202" spans="2:8" x14ac:dyDescent="0.35">
      <c r="B202" s="4" t="s">
        <v>373</v>
      </c>
      <c r="C202" s="4" t="s">
        <v>374</v>
      </c>
      <c r="D202" s="4">
        <v>0</v>
      </c>
      <c r="E202" s="4">
        <v>0</v>
      </c>
      <c r="F202" s="4">
        <v>0</v>
      </c>
      <c r="G202" s="4">
        <v>17</v>
      </c>
      <c r="H202" s="4">
        <v>0</v>
      </c>
    </row>
    <row r="203" spans="2:8" x14ac:dyDescent="0.35">
      <c r="B203" s="4" t="s">
        <v>375</v>
      </c>
      <c r="C203" s="4" t="s">
        <v>376</v>
      </c>
      <c r="D203" s="4">
        <v>0</v>
      </c>
      <c r="E203" s="4">
        <v>0</v>
      </c>
      <c r="F203" s="4">
        <v>0</v>
      </c>
      <c r="G203" s="4">
        <v>17</v>
      </c>
      <c r="H203" s="4">
        <v>0</v>
      </c>
    </row>
    <row r="204" spans="2:8" x14ac:dyDescent="0.35">
      <c r="B204" s="4" t="s">
        <v>377</v>
      </c>
      <c r="C204" s="4" t="s">
        <v>378</v>
      </c>
      <c r="D204" s="4">
        <v>0</v>
      </c>
      <c r="E204" s="4">
        <v>0</v>
      </c>
      <c r="F204" s="4">
        <v>0</v>
      </c>
      <c r="G204" s="4">
        <v>17</v>
      </c>
      <c r="H204" s="4">
        <v>0</v>
      </c>
    </row>
    <row r="205" spans="2:8" x14ac:dyDescent="0.35">
      <c r="B205" s="4" t="s">
        <v>379</v>
      </c>
      <c r="C205" s="4" t="s">
        <v>21</v>
      </c>
      <c r="D205" s="4">
        <v>0</v>
      </c>
      <c r="E205" s="4">
        <v>0</v>
      </c>
      <c r="F205" s="4">
        <v>0</v>
      </c>
      <c r="G205" s="4">
        <v>17</v>
      </c>
      <c r="H205" s="4">
        <v>0</v>
      </c>
    </row>
    <row r="206" spans="2:8" x14ac:dyDescent="0.35">
      <c r="B206" s="4" t="s">
        <v>380</v>
      </c>
      <c r="C206" s="4" t="s">
        <v>21</v>
      </c>
      <c r="D206" s="4">
        <v>0</v>
      </c>
      <c r="E206" s="4">
        <v>0</v>
      </c>
      <c r="F206" s="4">
        <v>0</v>
      </c>
      <c r="G206" s="4">
        <v>17</v>
      </c>
      <c r="H206" s="4">
        <v>0</v>
      </c>
    </row>
    <row r="207" spans="2:8" x14ac:dyDescent="0.35">
      <c r="B207" s="4" t="s">
        <v>381</v>
      </c>
      <c r="C207" s="4" t="s">
        <v>21</v>
      </c>
      <c r="D207" s="4">
        <v>0</v>
      </c>
      <c r="E207" s="4">
        <v>0</v>
      </c>
      <c r="F207" s="4">
        <v>0</v>
      </c>
      <c r="G207" s="4">
        <v>17</v>
      </c>
      <c r="H207" s="4">
        <v>0</v>
      </c>
    </row>
    <row r="208" spans="2:8" x14ac:dyDescent="0.35">
      <c r="B208" s="4" t="s">
        <v>382</v>
      </c>
      <c r="C208" s="4" t="s">
        <v>21</v>
      </c>
      <c r="D208" s="4">
        <v>0</v>
      </c>
      <c r="E208" s="4">
        <v>0</v>
      </c>
      <c r="F208" s="4">
        <v>0</v>
      </c>
      <c r="G208" s="4">
        <v>17</v>
      </c>
      <c r="H208" s="4">
        <v>0</v>
      </c>
    </row>
    <row r="209" spans="2:8" x14ac:dyDescent="0.35">
      <c r="B209" s="4" t="s">
        <v>383</v>
      </c>
      <c r="C209" s="4" t="s">
        <v>21</v>
      </c>
      <c r="D209" s="4">
        <v>0</v>
      </c>
      <c r="E209" s="4">
        <v>0</v>
      </c>
      <c r="F209" s="4">
        <v>0</v>
      </c>
      <c r="G209" s="4">
        <v>17</v>
      </c>
      <c r="H209" s="4">
        <v>0</v>
      </c>
    </row>
    <row r="210" spans="2:8" ht="15" thickBot="1" x14ac:dyDescent="0.4">
      <c r="B210" s="2" t="s">
        <v>384</v>
      </c>
      <c r="C210" s="2" t="s">
        <v>21</v>
      </c>
      <c r="D210" s="2">
        <v>188</v>
      </c>
      <c r="E210" s="2">
        <v>0</v>
      </c>
      <c r="F210" s="2">
        <v>0</v>
      </c>
      <c r="G210" s="2">
        <v>17</v>
      </c>
      <c r="H210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846C-84D7-4329-A784-97F42D52DF95}">
  <dimension ref="A1:H111"/>
  <sheetViews>
    <sheetView showGridLines="0" workbookViewId="0"/>
  </sheetViews>
  <sheetFormatPr defaultRowHeight="14.5" x14ac:dyDescent="0.35"/>
  <cols>
    <col min="1" max="1" width="2.1796875" customWidth="1"/>
    <col min="2" max="2" width="7.26953125" bestFit="1" customWidth="1"/>
    <col min="3" max="3" width="22.453125" bestFit="1" customWidth="1"/>
    <col min="4" max="4" width="5.54296875" bestFit="1" customWidth="1"/>
    <col min="5" max="5" width="8" bestFit="1" customWidth="1"/>
    <col min="6" max="6" width="9.81640625" bestFit="1" customWidth="1"/>
    <col min="7" max="8" width="9" bestFit="1" customWidth="1"/>
  </cols>
  <sheetData>
    <row r="1" spans="1:8" x14ac:dyDescent="0.35">
      <c r="A1" s="1" t="s">
        <v>118</v>
      </c>
    </row>
    <row r="2" spans="1:8" x14ac:dyDescent="0.35">
      <c r="A2" s="1" t="s">
        <v>28</v>
      </c>
    </row>
    <row r="3" spans="1:8" x14ac:dyDescent="0.35">
      <c r="A3" s="1" t="s">
        <v>386</v>
      </c>
    </row>
    <row r="6" spans="1:8" ht="15" thickBot="1" x14ac:dyDescent="0.4">
      <c r="A6" t="s">
        <v>43</v>
      </c>
    </row>
    <row r="7" spans="1:8" x14ac:dyDescent="0.35">
      <c r="B7" s="7"/>
      <c r="C7" s="7"/>
      <c r="D7" s="7" t="s">
        <v>120</v>
      </c>
      <c r="E7" s="7" t="s">
        <v>122</v>
      </c>
      <c r="F7" s="7" t="s">
        <v>124</v>
      </c>
      <c r="G7" s="7" t="s">
        <v>126</v>
      </c>
      <c r="H7" s="7" t="s">
        <v>126</v>
      </c>
    </row>
    <row r="8" spans="1:8" ht="15" thickBot="1" x14ac:dyDescent="0.4">
      <c r="B8" s="8" t="s">
        <v>39</v>
      </c>
      <c r="C8" s="8" t="s">
        <v>40</v>
      </c>
      <c r="D8" s="8" t="s">
        <v>121</v>
      </c>
      <c r="E8" s="8" t="s">
        <v>123</v>
      </c>
      <c r="F8" s="8" t="s">
        <v>125</v>
      </c>
      <c r="G8" s="8" t="s">
        <v>127</v>
      </c>
      <c r="H8" s="8" t="s">
        <v>128</v>
      </c>
    </row>
    <row r="9" spans="1:8" x14ac:dyDescent="0.35">
      <c r="B9" s="4" t="s">
        <v>387</v>
      </c>
      <c r="C9" s="4" t="s">
        <v>388</v>
      </c>
      <c r="D9" s="4">
        <v>0</v>
      </c>
      <c r="E9" s="4">
        <v>995</v>
      </c>
      <c r="F9" s="4">
        <v>1000</v>
      </c>
      <c r="G9" s="4">
        <v>1E+30</v>
      </c>
      <c r="H9" s="4">
        <v>995</v>
      </c>
    </row>
    <row r="10" spans="1:8" x14ac:dyDescent="0.35">
      <c r="B10" s="4" t="s">
        <v>389</v>
      </c>
      <c r="C10" s="4" t="s">
        <v>390</v>
      </c>
      <c r="D10" s="4">
        <v>26</v>
      </c>
      <c r="E10" s="4">
        <v>0</v>
      </c>
      <c r="F10" s="4">
        <v>3</v>
      </c>
      <c r="G10" s="4">
        <v>2</v>
      </c>
      <c r="H10" s="4">
        <v>1E+30</v>
      </c>
    </row>
    <row r="11" spans="1:8" x14ac:dyDescent="0.35">
      <c r="B11" s="4" t="s">
        <v>391</v>
      </c>
      <c r="C11" s="4" t="s">
        <v>392</v>
      </c>
      <c r="D11" s="4">
        <v>7</v>
      </c>
      <c r="E11" s="4">
        <v>0</v>
      </c>
      <c r="F11" s="4">
        <v>4</v>
      </c>
      <c r="G11" s="4">
        <v>1</v>
      </c>
      <c r="H11" s="4">
        <v>1</v>
      </c>
    </row>
    <row r="12" spans="1:8" x14ac:dyDescent="0.35">
      <c r="B12" s="4" t="s">
        <v>393</v>
      </c>
      <c r="C12" s="4" t="s">
        <v>394</v>
      </c>
      <c r="D12" s="4">
        <v>0</v>
      </c>
      <c r="E12" s="4">
        <v>6</v>
      </c>
      <c r="F12" s="4">
        <v>9</v>
      </c>
      <c r="G12" s="4">
        <v>1E+30</v>
      </c>
      <c r="H12" s="4">
        <v>6</v>
      </c>
    </row>
    <row r="13" spans="1:8" x14ac:dyDescent="0.35">
      <c r="B13" s="4" t="s">
        <v>395</v>
      </c>
      <c r="C13" s="4" t="s">
        <v>396</v>
      </c>
      <c r="D13" s="4">
        <v>0</v>
      </c>
      <c r="E13" s="4">
        <v>1</v>
      </c>
      <c r="F13" s="4">
        <v>5</v>
      </c>
      <c r="G13" s="4">
        <v>1E+30</v>
      </c>
      <c r="H13" s="4">
        <v>1</v>
      </c>
    </row>
    <row r="14" spans="1:8" x14ac:dyDescent="0.35">
      <c r="B14" s="4" t="s">
        <v>397</v>
      </c>
      <c r="C14" s="4" t="s">
        <v>398</v>
      </c>
      <c r="D14" s="4">
        <v>12</v>
      </c>
      <c r="E14" s="4">
        <v>0</v>
      </c>
      <c r="F14" s="4">
        <v>4</v>
      </c>
      <c r="G14" s="4">
        <v>1</v>
      </c>
      <c r="H14" s="4">
        <v>1</v>
      </c>
    </row>
    <row r="15" spans="1:8" x14ac:dyDescent="0.35">
      <c r="B15" s="4" t="s">
        <v>399</v>
      </c>
      <c r="C15" s="4" t="s">
        <v>159</v>
      </c>
      <c r="D15" s="4">
        <v>0</v>
      </c>
      <c r="E15" s="4">
        <v>995</v>
      </c>
      <c r="F15" s="4">
        <v>12</v>
      </c>
      <c r="G15" s="4">
        <v>1E+30</v>
      </c>
      <c r="H15" s="4">
        <v>995</v>
      </c>
    </row>
    <row r="16" spans="1:8" x14ac:dyDescent="0.35">
      <c r="B16" s="4" t="s">
        <v>400</v>
      </c>
      <c r="C16" s="4" t="s">
        <v>161</v>
      </c>
      <c r="D16" s="4">
        <v>0</v>
      </c>
      <c r="E16" s="4">
        <v>1010</v>
      </c>
      <c r="F16" s="4">
        <v>15</v>
      </c>
      <c r="G16" s="4">
        <v>1E+30</v>
      </c>
      <c r="H16" s="4">
        <v>1010</v>
      </c>
    </row>
    <row r="17" spans="2:8" x14ac:dyDescent="0.35">
      <c r="B17" s="4" t="s">
        <v>401</v>
      </c>
      <c r="C17" s="4" t="s">
        <v>163</v>
      </c>
      <c r="D17" s="4">
        <v>0</v>
      </c>
      <c r="E17" s="4">
        <v>997</v>
      </c>
      <c r="F17" s="4">
        <v>17</v>
      </c>
      <c r="G17" s="4">
        <v>1E+30</v>
      </c>
      <c r="H17" s="4">
        <v>997</v>
      </c>
    </row>
    <row r="18" spans="2:8" x14ac:dyDescent="0.35">
      <c r="B18" s="4" t="s">
        <v>402</v>
      </c>
      <c r="C18" s="4" t="s">
        <v>403</v>
      </c>
      <c r="D18" s="4">
        <v>0</v>
      </c>
      <c r="E18" s="4">
        <v>1</v>
      </c>
      <c r="F18" s="4">
        <v>6</v>
      </c>
      <c r="G18" s="4">
        <v>1E+30</v>
      </c>
      <c r="H18" s="4">
        <v>1</v>
      </c>
    </row>
    <row r="19" spans="2:8" x14ac:dyDescent="0.35">
      <c r="B19" s="4" t="s">
        <v>404</v>
      </c>
      <c r="C19" s="4" t="s">
        <v>405</v>
      </c>
      <c r="D19" s="4">
        <v>0</v>
      </c>
      <c r="E19" s="4">
        <v>997</v>
      </c>
      <c r="F19" s="4">
        <v>1000</v>
      </c>
      <c r="G19" s="4">
        <v>1E+30</v>
      </c>
      <c r="H19" s="4">
        <v>997</v>
      </c>
    </row>
    <row r="20" spans="2:8" x14ac:dyDescent="0.35">
      <c r="B20" s="4" t="s">
        <v>406</v>
      </c>
      <c r="C20" s="4" t="s">
        <v>407</v>
      </c>
      <c r="D20" s="4">
        <v>0</v>
      </c>
      <c r="E20" s="4">
        <v>3</v>
      </c>
      <c r="F20" s="4">
        <v>7</v>
      </c>
      <c r="G20" s="4">
        <v>1E+30</v>
      </c>
      <c r="H20" s="4">
        <v>3</v>
      </c>
    </row>
    <row r="21" spans="2:8" x14ac:dyDescent="0.35">
      <c r="B21" s="4" t="s">
        <v>408</v>
      </c>
      <c r="C21" s="4" t="s">
        <v>409</v>
      </c>
      <c r="D21" s="4">
        <v>0</v>
      </c>
      <c r="E21" s="4">
        <v>3</v>
      </c>
      <c r="F21" s="4">
        <v>6</v>
      </c>
      <c r="G21" s="4">
        <v>1E+30</v>
      </c>
      <c r="H21" s="4">
        <v>3</v>
      </c>
    </row>
    <row r="22" spans="2:8" x14ac:dyDescent="0.35">
      <c r="B22" s="4" t="s">
        <v>410</v>
      </c>
      <c r="C22" s="4" t="s">
        <v>411</v>
      </c>
      <c r="D22" s="4">
        <v>0</v>
      </c>
      <c r="E22" s="4">
        <v>5</v>
      </c>
      <c r="F22" s="4">
        <v>9</v>
      </c>
      <c r="G22" s="4">
        <v>1E+30</v>
      </c>
      <c r="H22" s="4">
        <v>5</v>
      </c>
    </row>
    <row r="23" spans="2:8" x14ac:dyDescent="0.35">
      <c r="B23" s="4" t="s">
        <v>412</v>
      </c>
      <c r="C23" s="4" t="s">
        <v>413</v>
      </c>
      <c r="D23" s="4">
        <v>26</v>
      </c>
      <c r="E23" s="4">
        <v>0</v>
      </c>
      <c r="F23" s="4">
        <v>4</v>
      </c>
      <c r="G23" s="4">
        <v>1</v>
      </c>
      <c r="H23" s="4">
        <v>1E+30</v>
      </c>
    </row>
    <row r="24" spans="2:8" x14ac:dyDescent="0.35">
      <c r="B24" s="4" t="s">
        <v>414</v>
      </c>
      <c r="C24" s="4" t="s">
        <v>175</v>
      </c>
      <c r="D24" s="4">
        <v>0</v>
      </c>
      <c r="E24" s="4">
        <v>997</v>
      </c>
      <c r="F24" s="4">
        <v>14</v>
      </c>
      <c r="G24" s="4">
        <v>1E+30</v>
      </c>
      <c r="H24" s="4">
        <v>997</v>
      </c>
    </row>
    <row r="25" spans="2:8" x14ac:dyDescent="0.35">
      <c r="B25" s="4" t="s">
        <v>415</v>
      </c>
      <c r="C25" s="4" t="s">
        <v>177</v>
      </c>
      <c r="D25" s="4">
        <v>0</v>
      </c>
      <c r="E25" s="4">
        <v>1004</v>
      </c>
      <c r="F25" s="4">
        <v>9</v>
      </c>
      <c r="G25" s="4">
        <v>1E+30</v>
      </c>
      <c r="H25" s="4">
        <v>1004</v>
      </c>
    </row>
    <row r="26" spans="2:8" x14ac:dyDescent="0.35">
      <c r="B26" s="4" t="s">
        <v>416</v>
      </c>
      <c r="C26" s="4" t="s">
        <v>179</v>
      </c>
      <c r="D26" s="4">
        <v>0</v>
      </c>
      <c r="E26" s="4">
        <v>990</v>
      </c>
      <c r="F26" s="4">
        <v>10</v>
      </c>
      <c r="G26" s="4">
        <v>1E+30</v>
      </c>
      <c r="H26" s="4">
        <v>990</v>
      </c>
    </row>
    <row r="27" spans="2:8" x14ac:dyDescent="0.35">
      <c r="B27" s="4" t="s">
        <v>417</v>
      </c>
      <c r="C27" s="4" t="s">
        <v>418</v>
      </c>
      <c r="D27" s="4">
        <v>7</v>
      </c>
      <c r="E27" s="4">
        <v>0</v>
      </c>
      <c r="F27" s="4">
        <v>5</v>
      </c>
      <c r="G27" s="4">
        <v>0</v>
      </c>
      <c r="H27" s="4">
        <v>1</v>
      </c>
    </row>
    <row r="28" spans="2:8" x14ac:dyDescent="0.35">
      <c r="B28" s="4" t="s">
        <v>419</v>
      </c>
      <c r="C28" s="4" t="s">
        <v>420</v>
      </c>
      <c r="D28" s="4">
        <v>0</v>
      </c>
      <c r="E28" s="4">
        <v>4</v>
      </c>
      <c r="F28" s="4">
        <v>7</v>
      </c>
      <c r="G28" s="4">
        <v>1E+30</v>
      </c>
      <c r="H28" s="4">
        <v>4</v>
      </c>
    </row>
    <row r="29" spans="2:8" x14ac:dyDescent="0.35">
      <c r="B29" s="4" t="s">
        <v>421</v>
      </c>
      <c r="C29" s="4" t="s">
        <v>422</v>
      </c>
      <c r="D29" s="4">
        <v>0</v>
      </c>
      <c r="E29" s="4">
        <v>996</v>
      </c>
      <c r="F29" s="4">
        <v>1000</v>
      </c>
      <c r="G29" s="4">
        <v>1E+30</v>
      </c>
      <c r="H29" s="4">
        <v>996</v>
      </c>
    </row>
    <row r="30" spans="2:8" x14ac:dyDescent="0.35">
      <c r="B30" s="4" t="s">
        <v>423</v>
      </c>
      <c r="C30" s="4" t="s">
        <v>424</v>
      </c>
      <c r="D30" s="4">
        <v>24</v>
      </c>
      <c r="E30" s="4">
        <v>0</v>
      </c>
      <c r="F30" s="4">
        <v>3</v>
      </c>
      <c r="G30" s="4">
        <v>2</v>
      </c>
      <c r="H30" s="4">
        <v>0</v>
      </c>
    </row>
    <row r="31" spans="2:8" x14ac:dyDescent="0.35">
      <c r="B31" s="4" t="s">
        <v>425</v>
      </c>
      <c r="C31" s="4" t="s">
        <v>426</v>
      </c>
      <c r="D31" s="4">
        <v>11</v>
      </c>
      <c r="E31" s="4">
        <v>0</v>
      </c>
      <c r="F31" s="4">
        <v>4</v>
      </c>
      <c r="G31" s="4">
        <v>1</v>
      </c>
      <c r="H31" s="4">
        <v>1</v>
      </c>
    </row>
    <row r="32" spans="2:8" x14ac:dyDescent="0.35">
      <c r="B32" s="4" t="s">
        <v>427</v>
      </c>
      <c r="C32" s="4" t="s">
        <v>428</v>
      </c>
      <c r="D32" s="4">
        <v>0</v>
      </c>
      <c r="E32" s="4">
        <v>5</v>
      </c>
      <c r="F32" s="4">
        <v>9</v>
      </c>
      <c r="G32" s="4">
        <v>1E+30</v>
      </c>
      <c r="H32" s="4">
        <v>5</v>
      </c>
    </row>
    <row r="33" spans="2:8" x14ac:dyDescent="0.35">
      <c r="B33" s="4" t="s">
        <v>429</v>
      </c>
      <c r="C33" s="4" t="s">
        <v>191</v>
      </c>
      <c r="D33" s="4">
        <v>0</v>
      </c>
      <c r="E33" s="4">
        <v>996</v>
      </c>
      <c r="F33" s="4">
        <v>13</v>
      </c>
      <c r="G33" s="4">
        <v>1E+30</v>
      </c>
      <c r="H33" s="4">
        <v>996</v>
      </c>
    </row>
    <row r="34" spans="2:8" x14ac:dyDescent="0.35">
      <c r="B34" s="4" t="s">
        <v>430</v>
      </c>
      <c r="C34" s="4" t="s">
        <v>193</v>
      </c>
      <c r="D34" s="4">
        <v>0</v>
      </c>
      <c r="E34" s="4">
        <v>1015</v>
      </c>
      <c r="F34" s="4">
        <v>20</v>
      </c>
      <c r="G34" s="4">
        <v>1E+30</v>
      </c>
      <c r="H34" s="4">
        <v>1015</v>
      </c>
    </row>
    <row r="35" spans="2:8" x14ac:dyDescent="0.35">
      <c r="B35" s="4" t="s">
        <v>431</v>
      </c>
      <c r="C35" s="4" t="s">
        <v>195</v>
      </c>
      <c r="D35" s="4">
        <v>0</v>
      </c>
      <c r="E35" s="4">
        <v>991</v>
      </c>
      <c r="F35" s="4">
        <v>11</v>
      </c>
      <c r="G35" s="4">
        <v>1E+30</v>
      </c>
      <c r="H35" s="4">
        <v>991</v>
      </c>
    </row>
    <row r="36" spans="2:8" x14ac:dyDescent="0.35">
      <c r="B36" s="4" t="s">
        <v>432</v>
      </c>
      <c r="C36" s="4" t="s">
        <v>433</v>
      </c>
      <c r="D36" s="4">
        <v>0</v>
      </c>
      <c r="E36" s="4">
        <v>1</v>
      </c>
      <c r="F36" s="4">
        <v>5</v>
      </c>
      <c r="G36" s="4">
        <v>1E+30</v>
      </c>
      <c r="H36" s="4">
        <v>1</v>
      </c>
    </row>
    <row r="37" spans="2:8" x14ac:dyDescent="0.35">
      <c r="B37" s="4" t="s">
        <v>434</v>
      </c>
      <c r="C37" s="4" t="s">
        <v>435</v>
      </c>
      <c r="D37" s="4">
        <v>0</v>
      </c>
      <c r="E37" s="4">
        <v>2</v>
      </c>
      <c r="F37" s="4">
        <v>4</v>
      </c>
      <c r="G37" s="4">
        <v>1E+30</v>
      </c>
      <c r="H37" s="4">
        <v>2</v>
      </c>
    </row>
    <row r="38" spans="2:8" x14ac:dyDescent="0.35">
      <c r="B38" s="4" t="s">
        <v>436</v>
      </c>
      <c r="C38" s="4" t="s">
        <v>437</v>
      </c>
      <c r="D38" s="4">
        <v>35</v>
      </c>
      <c r="E38" s="4">
        <v>0</v>
      </c>
      <c r="F38" s="4">
        <v>3</v>
      </c>
      <c r="G38" s="4">
        <v>1</v>
      </c>
      <c r="H38" s="4">
        <v>1</v>
      </c>
    </row>
    <row r="39" spans="2:8" x14ac:dyDescent="0.35">
      <c r="B39" s="4" t="s">
        <v>438</v>
      </c>
      <c r="C39" s="4" t="s">
        <v>439</v>
      </c>
      <c r="D39" s="4">
        <v>0</v>
      </c>
      <c r="E39" s="4">
        <v>998</v>
      </c>
      <c r="F39" s="4">
        <v>1000</v>
      </c>
      <c r="G39" s="4">
        <v>1E+30</v>
      </c>
      <c r="H39" s="4">
        <v>998</v>
      </c>
    </row>
    <row r="40" spans="2:8" x14ac:dyDescent="0.35">
      <c r="B40" s="4" t="s">
        <v>440</v>
      </c>
      <c r="C40" s="4" t="s">
        <v>441</v>
      </c>
      <c r="D40" s="4">
        <v>18</v>
      </c>
      <c r="E40" s="4">
        <v>0</v>
      </c>
      <c r="F40" s="4">
        <v>3</v>
      </c>
      <c r="G40" s="4">
        <v>1</v>
      </c>
      <c r="H40" s="4">
        <v>1</v>
      </c>
    </row>
    <row r="41" spans="2:8" x14ac:dyDescent="0.35">
      <c r="B41" s="4" t="s">
        <v>442</v>
      </c>
      <c r="C41" s="4" t="s">
        <v>443</v>
      </c>
      <c r="D41" s="4">
        <v>0</v>
      </c>
      <c r="E41" s="4">
        <v>8</v>
      </c>
      <c r="F41" s="4">
        <v>11</v>
      </c>
      <c r="G41" s="4">
        <v>1E+30</v>
      </c>
      <c r="H41" s="4">
        <v>8</v>
      </c>
    </row>
    <row r="42" spans="2:8" x14ac:dyDescent="0.35">
      <c r="B42" s="4" t="s">
        <v>444</v>
      </c>
      <c r="C42" s="4" t="s">
        <v>207</v>
      </c>
      <c r="D42" s="4">
        <v>0</v>
      </c>
      <c r="E42" s="4">
        <v>1001</v>
      </c>
      <c r="F42" s="4">
        <v>17</v>
      </c>
      <c r="G42" s="4">
        <v>1E+30</v>
      </c>
      <c r="H42" s="4">
        <v>1001</v>
      </c>
    </row>
    <row r="43" spans="2:8" x14ac:dyDescent="0.35">
      <c r="B43" s="4" t="s">
        <v>445</v>
      </c>
      <c r="C43" s="4" t="s">
        <v>209</v>
      </c>
      <c r="D43" s="4">
        <v>0</v>
      </c>
      <c r="E43" s="4">
        <v>1012</v>
      </c>
      <c r="F43" s="4">
        <v>16</v>
      </c>
      <c r="G43" s="4">
        <v>1E+30</v>
      </c>
      <c r="H43" s="4">
        <v>1012</v>
      </c>
    </row>
    <row r="44" spans="2:8" x14ac:dyDescent="0.35">
      <c r="B44" s="4" t="s">
        <v>446</v>
      </c>
      <c r="C44" s="4" t="s">
        <v>211</v>
      </c>
      <c r="D44" s="4">
        <v>0</v>
      </c>
      <c r="E44" s="4">
        <v>1000</v>
      </c>
      <c r="F44" s="4">
        <v>19</v>
      </c>
      <c r="G44" s="4">
        <v>1E+30</v>
      </c>
      <c r="H44" s="4">
        <v>1000</v>
      </c>
    </row>
    <row r="45" spans="2:8" x14ac:dyDescent="0.35">
      <c r="B45" s="4" t="s">
        <v>447</v>
      </c>
      <c r="C45" s="4" t="s">
        <v>448</v>
      </c>
      <c r="D45" s="4">
        <v>0</v>
      </c>
      <c r="E45" s="4">
        <v>0</v>
      </c>
      <c r="F45" s="4">
        <v>5</v>
      </c>
      <c r="G45" s="4">
        <v>1E+30</v>
      </c>
      <c r="H45" s="4">
        <v>0</v>
      </c>
    </row>
    <row r="46" spans="2:8" x14ac:dyDescent="0.35">
      <c r="B46" s="4" t="s">
        <v>449</v>
      </c>
      <c r="C46" s="4" t="s">
        <v>450</v>
      </c>
      <c r="D46" s="4">
        <v>0</v>
      </c>
      <c r="E46" s="4">
        <v>6</v>
      </c>
      <c r="F46" s="4">
        <v>9</v>
      </c>
      <c r="G46" s="4">
        <v>1E+30</v>
      </c>
      <c r="H46" s="4">
        <v>6</v>
      </c>
    </row>
    <row r="47" spans="2:8" x14ac:dyDescent="0.35">
      <c r="B47" s="4" t="s">
        <v>451</v>
      </c>
      <c r="C47" s="4" t="s">
        <v>452</v>
      </c>
      <c r="D47" s="4">
        <v>0</v>
      </c>
      <c r="E47" s="4">
        <v>1</v>
      </c>
      <c r="F47" s="4">
        <v>5</v>
      </c>
      <c r="G47" s="4">
        <v>1E+30</v>
      </c>
      <c r="H47" s="4">
        <v>1</v>
      </c>
    </row>
    <row r="48" spans="2:8" x14ac:dyDescent="0.35">
      <c r="B48" s="4" t="s">
        <v>453</v>
      </c>
      <c r="C48" s="4" t="s">
        <v>454</v>
      </c>
      <c r="D48" s="4">
        <v>29</v>
      </c>
      <c r="E48" s="4">
        <v>0</v>
      </c>
      <c r="F48" s="4">
        <v>3</v>
      </c>
      <c r="G48" s="4">
        <v>0</v>
      </c>
      <c r="H48" s="4">
        <v>1E+30</v>
      </c>
    </row>
    <row r="49" spans="2:8" x14ac:dyDescent="0.35">
      <c r="B49" s="4" t="s">
        <v>455</v>
      </c>
      <c r="C49" s="4" t="s">
        <v>456</v>
      </c>
      <c r="D49" s="4">
        <v>0</v>
      </c>
      <c r="E49" s="4">
        <v>996</v>
      </c>
      <c r="F49" s="4">
        <v>1000</v>
      </c>
      <c r="G49" s="4">
        <v>1E+30</v>
      </c>
      <c r="H49" s="4">
        <v>996</v>
      </c>
    </row>
    <row r="50" spans="2:8" x14ac:dyDescent="0.35">
      <c r="B50" s="4" t="s">
        <v>457</v>
      </c>
      <c r="C50" s="4" t="s">
        <v>458</v>
      </c>
      <c r="D50" s="4">
        <v>0</v>
      </c>
      <c r="E50" s="4">
        <v>10</v>
      </c>
      <c r="F50" s="4">
        <v>14</v>
      </c>
      <c r="G50" s="4">
        <v>1E+30</v>
      </c>
      <c r="H50" s="4">
        <v>10</v>
      </c>
    </row>
    <row r="51" spans="2:8" x14ac:dyDescent="0.35">
      <c r="B51" s="4" t="s">
        <v>459</v>
      </c>
      <c r="C51" s="4" t="s">
        <v>223</v>
      </c>
      <c r="D51" s="4">
        <v>0</v>
      </c>
      <c r="E51" s="4">
        <v>990</v>
      </c>
      <c r="F51" s="4">
        <v>7</v>
      </c>
      <c r="G51" s="4">
        <v>1E+30</v>
      </c>
      <c r="H51" s="4">
        <v>990</v>
      </c>
    </row>
    <row r="52" spans="2:8" x14ac:dyDescent="0.35">
      <c r="B52" s="4" t="s">
        <v>460</v>
      </c>
      <c r="C52" s="4" t="s">
        <v>225</v>
      </c>
      <c r="D52" s="4">
        <v>0</v>
      </c>
      <c r="E52" s="4">
        <v>1009</v>
      </c>
      <c r="F52" s="4">
        <v>14</v>
      </c>
      <c r="G52" s="4">
        <v>1E+30</v>
      </c>
      <c r="H52" s="4">
        <v>1009</v>
      </c>
    </row>
    <row r="53" spans="2:8" x14ac:dyDescent="0.35">
      <c r="B53" s="4" t="s">
        <v>461</v>
      </c>
      <c r="C53" s="4" t="s">
        <v>227</v>
      </c>
      <c r="D53" s="4">
        <v>0</v>
      </c>
      <c r="E53" s="4">
        <v>992</v>
      </c>
      <c r="F53" s="4">
        <v>12</v>
      </c>
      <c r="G53" s="4">
        <v>1E+30</v>
      </c>
      <c r="H53" s="4">
        <v>992</v>
      </c>
    </row>
    <row r="54" spans="2:8" x14ac:dyDescent="0.35">
      <c r="B54" s="4" t="s">
        <v>462</v>
      </c>
      <c r="C54" s="4" t="s">
        <v>463</v>
      </c>
      <c r="D54" s="4">
        <v>38</v>
      </c>
      <c r="E54" s="4">
        <v>0</v>
      </c>
      <c r="F54" s="4">
        <v>4</v>
      </c>
      <c r="G54" s="4">
        <v>5</v>
      </c>
      <c r="H54" s="4">
        <v>1E+30</v>
      </c>
    </row>
    <row r="55" spans="2:8" x14ac:dyDescent="0.35">
      <c r="B55" s="4" t="s">
        <v>464</v>
      </c>
      <c r="C55" s="4" t="s">
        <v>465</v>
      </c>
      <c r="D55" s="4">
        <v>0</v>
      </c>
      <c r="E55" s="4">
        <v>5</v>
      </c>
      <c r="F55" s="4">
        <v>7</v>
      </c>
      <c r="G55" s="4">
        <v>1E+30</v>
      </c>
      <c r="H55" s="4">
        <v>5</v>
      </c>
    </row>
    <row r="56" spans="2:8" x14ac:dyDescent="0.35">
      <c r="B56" s="4" t="s">
        <v>466</v>
      </c>
      <c r="C56" s="4" t="s">
        <v>467</v>
      </c>
      <c r="D56" s="4">
        <v>0</v>
      </c>
      <c r="E56" s="4">
        <v>8</v>
      </c>
      <c r="F56" s="4">
        <v>11</v>
      </c>
      <c r="G56" s="4">
        <v>1E+30</v>
      </c>
      <c r="H56" s="4">
        <v>8</v>
      </c>
    </row>
    <row r="57" spans="2:8" x14ac:dyDescent="0.35">
      <c r="B57" s="4" t="s">
        <v>468</v>
      </c>
      <c r="C57" s="4" t="s">
        <v>469</v>
      </c>
      <c r="D57" s="4">
        <v>0</v>
      </c>
      <c r="E57" s="4">
        <v>10</v>
      </c>
      <c r="F57" s="4">
        <v>12</v>
      </c>
      <c r="G57" s="4">
        <v>1E+30</v>
      </c>
      <c r="H57" s="4">
        <v>10</v>
      </c>
    </row>
    <row r="58" spans="2:8" x14ac:dyDescent="0.35">
      <c r="B58" s="4" t="s">
        <v>470</v>
      </c>
      <c r="C58" s="4" t="s">
        <v>471</v>
      </c>
      <c r="D58" s="4">
        <v>0</v>
      </c>
      <c r="E58" s="4">
        <v>5</v>
      </c>
      <c r="F58" s="4">
        <v>8</v>
      </c>
      <c r="G58" s="4">
        <v>1E+30</v>
      </c>
      <c r="H58" s="4">
        <v>5</v>
      </c>
    </row>
    <row r="59" spans="2:8" x14ac:dyDescent="0.35">
      <c r="B59" s="4" t="s">
        <v>472</v>
      </c>
      <c r="C59" s="4" t="s">
        <v>473</v>
      </c>
      <c r="D59" s="4">
        <v>0</v>
      </c>
      <c r="E59" s="4">
        <v>997</v>
      </c>
      <c r="F59" s="4">
        <v>1000</v>
      </c>
      <c r="G59" s="4">
        <v>1E+30</v>
      </c>
      <c r="H59" s="4">
        <v>997</v>
      </c>
    </row>
    <row r="60" spans="2:8" x14ac:dyDescent="0.35">
      <c r="B60" s="4" t="s">
        <v>474</v>
      </c>
      <c r="C60" s="4" t="s">
        <v>239</v>
      </c>
      <c r="D60" s="4">
        <v>0</v>
      </c>
      <c r="E60" s="4">
        <v>1006</v>
      </c>
      <c r="F60" s="4">
        <v>22</v>
      </c>
      <c r="G60" s="4">
        <v>1E+30</v>
      </c>
      <c r="H60" s="4">
        <v>1006</v>
      </c>
    </row>
    <row r="61" spans="2:8" x14ac:dyDescent="0.35">
      <c r="B61" s="4" t="s">
        <v>475</v>
      </c>
      <c r="C61" s="4" t="s">
        <v>241</v>
      </c>
      <c r="D61" s="4">
        <v>0</v>
      </c>
      <c r="E61" s="4">
        <v>1012</v>
      </c>
      <c r="F61" s="4">
        <v>16</v>
      </c>
      <c r="G61" s="4">
        <v>1E+30</v>
      </c>
      <c r="H61" s="4">
        <v>1012</v>
      </c>
    </row>
    <row r="62" spans="2:8" x14ac:dyDescent="0.35">
      <c r="B62" s="4" t="s">
        <v>476</v>
      </c>
      <c r="C62" s="4" t="s">
        <v>243</v>
      </c>
      <c r="D62" s="4">
        <v>0</v>
      </c>
      <c r="E62" s="4">
        <v>999</v>
      </c>
      <c r="F62" s="4">
        <v>18</v>
      </c>
      <c r="G62" s="4">
        <v>1E+30</v>
      </c>
      <c r="H62" s="4">
        <v>999</v>
      </c>
    </row>
    <row r="63" spans="2:8" x14ac:dyDescent="0.35">
      <c r="B63" s="4" t="s">
        <v>477</v>
      </c>
      <c r="C63" s="4" t="s">
        <v>478</v>
      </c>
      <c r="D63" s="4">
        <v>0</v>
      </c>
      <c r="E63" s="4">
        <v>12</v>
      </c>
      <c r="F63" s="4">
        <v>1000</v>
      </c>
      <c r="G63" s="4">
        <v>1E+30</v>
      </c>
      <c r="H63" s="4">
        <v>12</v>
      </c>
    </row>
    <row r="64" spans="2:8" x14ac:dyDescent="0.35">
      <c r="B64" s="4" t="s">
        <v>479</v>
      </c>
      <c r="C64" s="4" t="s">
        <v>480</v>
      </c>
      <c r="D64" s="4">
        <v>0</v>
      </c>
      <c r="E64" s="4">
        <v>14</v>
      </c>
      <c r="F64" s="4">
        <v>1000</v>
      </c>
      <c r="G64" s="4">
        <v>1E+30</v>
      </c>
      <c r="H64" s="4">
        <v>14</v>
      </c>
    </row>
    <row r="65" spans="2:8" x14ac:dyDescent="0.35">
      <c r="B65" s="4" t="s">
        <v>481</v>
      </c>
      <c r="C65" s="4" t="s">
        <v>482</v>
      </c>
      <c r="D65" s="4">
        <v>0</v>
      </c>
      <c r="E65" s="4">
        <v>13</v>
      </c>
      <c r="F65" s="4">
        <v>1000</v>
      </c>
      <c r="G65" s="4">
        <v>1E+30</v>
      </c>
      <c r="H65" s="4">
        <v>13</v>
      </c>
    </row>
    <row r="66" spans="2:8" x14ac:dyDescent="0.35">
      <c r="B66" s="4" t="s">
        <v>483</v>
      </c>
      <c r="C66" s="4" t="s">
        <v>484</v>
      </c>
      <c r="D66" s="4">
        <v>0</v>
      </c>
      <c r="E66" s="4">
        <v>14</v>
      </c>
      <c r="F66" s="4">
        <v>1000</v>
      </c>
      <c r="G66" s="4">
        <v>1E+30</v>
      </c>
      <c r="H66" s="4">
        <v>14</v>
      </c>
    </row>
    <row r="67" spans="2:8" x14ac:dyDescent="0.35">
      <c r="B67" s="4" t="s">
        <v>485</v>
      </c>
      <c r="C67" s="4" t="s">
        <v>486</v>
      </c>
      <c r="D67" s="4">
        <v>0</v>
      </c>
      <c r="E67" s="4">
        <v>13</v>
      </c>
      <c r="F67" s="4">
        <v>1000</v>
      </c>
      <c r="G67" s="4">
        <v>1E+30</v>
      </c>
      <c r="H67" s="4">
        <v>13</v>
      </c>
    </row>
    <row r="68" spans="2:8" x14ac:dyDescent="0.35">
      <c r="B68" s="4" t="s">
        <v>487</v>
      </c>
      <c r="C68" s="4" t="s">
        <v>488</v>
      </c>
      <c r="D68" s="4">
        <v>0</v>
      </c>
      <c r="E68" s="4">
        <v>13</v>
      </c>
      <c r="F68" s="4">
        <v>1000</v>
      </c>
      <c r="G68" s="4">
        <v>1E+30</v>
      </c>
      <c r="H68" s="4">
        <v>13</v>
      </c>
    </row>
    <row r="69" spans="2:8" x14ac:dyDescent="0.35">
      <c r="B69" s="4" t="s">
        <v>489</v>
      </c>
      <c r="C69" s="4" t="s">
        <v>490</v>
      </c>
      <c r="D69" s="4">
        <v>0</v>
      </c>
      <c r="E69" s="4">
        <v>1000</v>
      </c>
      <c r="F69" s="4">
        <v>1000</v>
      </c>
      <c r="G69" s="4">
        <v>1E+30</v>
      </c>
      <c r="H69" s="4">
        <v>1000</v>
      </c>
    </row>
    <row r="70" spans="2:8" x14ac:dyDescent="0.35">
      <c r="B70" s="4" t="s">
        <v>491</v>
      </c>
      <c r="C70" s="4" t="s">
        <v>492</v>
      </c>
      <c r="D70" s="4">
        <v>0</v>
      </c>
      <c r="E70" s="4">
        <v>24</v>
      </c>
      <c r="F70" s="4">
        <v>12</v>
      </c>
      <c r="G70" s="4">
        <v>1E+30</v>
      </c>
      <c r="H70" s="4">
        <v>24</v>
      </c>
    </row>
    <row r="71" spans="2:8" x14ac:dyDescent="0.35">
      <c r="B71" s="4" t="s">
        <v>493</v>
      </c>
      <c r="C71" s="4" t="s">
        <v>494</v>
      </c>
      <c r="D71" s="4">
        <v>0</v>
      </c>
      <c r="E71" s="4">
        <v>7</v>
      </c>
      <c r="F71" s="4">
        <v>10</v>
      </c>
      <c r="G71" s="4">
        <v>1E+30</v>
      </c>
      <c r="H71" s="4">
        <v>7</v>
      </c>
    </row>
    <row r="72" spans="2:8" x14ac:dyDescent="0.35">
      <c r="B72" s="4" t="s">
        <v>495</v>
      </c>
      <c r="C72" s="4" t="s">
        <v>496</v>
      </c>
      <c r="D72" s="4">
        <v>0</v>
      </c>
      <c r="E72" s="4">
        <v>0</v>
      </c>
      <c r="F72" s="4">
        <v>1000</v>
      </c>
      <c r="G72" s="4">
        <v>1</v>
      </c>
      <c r="H72" s="4">
        <v>990</v>
      </c>
    </row>
    <row r="73" spans="2:8" x14ac:dyDescent="0.35">
      <c r="B73" s="4" t="s">
        <v>497</v>
      </c>
      <c r="C73" s="4" t="s">
        <v>498</v>
      </c>
      <c r="D73" s="4">
        <v>0</v>
      </c>
      <c r="E73" s="4">
        <v>2</v>
      </c>
      <c r="F73" s="4">
        <v>1000</v>
      </c>
      <c r="G73" s="4">
        <v>1E+30</v>
      </c>
      <c r="H73" s="4">
        <v>2</v>
      </c>
    </row>
    <row r="74" spans="2:8" x14ac:dyDescent="0.35">
      <c r="B74" s="4" t="s">
        <v>499</v>
      </c>
      <c r="C74" s="4" t="s">
        <v>500</v>
      </c>
      <c r="D74" s="4">
        <v>0</v>
      </c>
      <c r="E74" s="4">
        <v>1</v>
      </c>
      <c r="F74" s="4">
        <v>1000</v>
      </c>
      <c r="G74" s="4">
        <v>1E+30</v>
      </c>
      <c r="H74" s="4">
        <v>1</v>
      </c>
    </row>
    <row r="75" spans="2:8" x14ac:dyDescent="0.35">
      <c r="B75" s="4" t="s">
        <v>501</v>
      </c>
      <c r="C75" s="4" t="s">
        <v>502</v>
      </c>
      <c r="D75" s="4">
        <v>0</v>
      </c>
      <c r="E75" s="4">
        <v>2</v>
      </c>
      <c r="F75" s="4">
        <v>1000</v>
      </c>
      <c r="G75" s="4">
        <v>1E+30</v>
      </c>
      <c r="H75" s="4">
        <v>2</v>
      </c>
    </row>
    <row r="76" spans="2:8" x14ac:dyDescent="0.35">
      <c r="B76" s="4" t="s">
        <v>503</v>
      </c>
      <c r="C76" s="4" t="s">
        <v>504</v>
      </c>
      <c r="D76" s="4">
        <v>0</v>
      </c>
      <c r="E76" s="4">
        <v>1</v>
      </c>
      <c r="F76" s="4">
        <v>1000</v>
      </c>
      <c r="G76" s="4">
        <v>1E+30</v>
      </c>
      <c r="H76" s="4">
        <v>1</v>
      </c>
    </row>
    <row r="77" spans="2:8" x14ac:dyDescent="0.35">
      <c r="B77" s="4" t="s">
        <v>505</v>
      </c>
      <c r="C77" s="4" t="s">
        <v>506</v>
      </c>
      <c r="D77" s="4">
        <v>0</v>
      </c>
      <c r="E77" s="4">
        <v>1</v>
      </c>
      <c r="F77" s="4">
        <v>1000</v>
      </c>
      <c r="G77" s="4">
        <v>1E+30</v>
      </c>
      <c r="H77" s="4">
        <v>1</v>
      </c>
    </row>
    <row r="78" spans="2:8" x14ac:dyDescent="0.35">
      <c r="B78" s="4" t="s">
        <v>507</v>
      </c>
      <c r="C78" s="4" t="s">
        <v>508</v>
      </c>
      <c r="D78" s="4">
        <v>0</v>
      </c>
      <c r="E78" s="4">
        <v>0</v>
      </c>
      <c r="F78" s="4">
        <v>12</v>
      </c>
      <c r="G78" s="4">
        <v>13</v>
      </c>
      <c r="H78" s="4">
        <v>7</v>
      </c>
    </row>
    <row r="79" spans="2:8" x14ac:dyDescent="0.35">
      <c r="B79" s="4" t="s">
        <v>509</v>
      </c>
      <c r="C79" s="4" t="s">
        <v>510</v>
      </c>
      <c r="D79" s="4">
        <v>0</v>
      </c>
      <c r="E79" s="4">
        <v>1000</v>
      </c>
      <c r="F79" s="4">
        <v>1000</v>
      </c>
      <c r="G79" s="4">
        <v>1E+30</v>
      </c>
      <c r="H79" s="4">
        <v>1000</v>
      </c>
    </row>
    <row r="80" spans="2:8" x14ac:dyDescent="0.35">
      <c r="B80" s="4" t="s">
        <v>511</v>
      </c>
      <c r="C80" s="4" t="s">
        <v>512</v>
      </c>
      <c r="D80" s="4">
        <v>0</v>
      </c>
      <c r="E80" s="4">
        <v>0</v>
      </c>
      <c r="F80" s="4">
        <v>15</v>
      </c>
      <c r="G80" s="4">
        <v>7</v>
      </c>
      <c r="H80" s="4">
        <v>13</v>
      </c>
    </row>
    <row r="81" spans="1:8" x14ac:dyDescent="0.35">
      <c r="B81" s="4" t="s">
        <v>513</v>
      </c>
      <c r="C81" s="4" t="s">
        <v>514</v>
      </c>
      <c r="D81" s="4">
        <v>0</v>
      </c>
      <c r="E81" s="4">
        <v>15</v>
      </c>
      <c r="F81" s="4">
        <v>1000</v>
      </c>
      <c r="G81" s="4">
        <v>1E+30</v>
      </c>
      <c r="H81" s="4">
        <v>15</v>
      </c>
    </row>
    <row r="82" spans="1:8" x14ac:dyDescent="0.35">
      <c r="B82" s="4" t="s">
        <v>515</v>
      </c>
      <c r="C82" s="4" t="s">
        <v>516</v>
      </c>
      <c r="D82" s="4">
        <v>0</v>
      </c>
      <c r="E82" s="4">
        <v>17</v>
      </c>
      <c r="F82" s="4">
        <v>1000</v>
      </c>
      <c r="G82" s="4">
        <v>1E+30</v>
      </c>
      <c r="H82" s="4">
        <v>17</v>
      </c>
    </row>
    <row r="83" spans="1:8" x14ac:dyDescent="0.35">
      <c r="B83" s="4" t="s">
        <v>517</v>
      </c>
      <c r="C83" s="4" t="s">
        <v>518</v>
      </c>
      <c r="D83" s="4">
        <v>0</v>
      </c>
      <c r="E83" s="4">
        <v>16</v>
      </c>
      <c r="F83" s="4">
        <v>1000</v>
      </c>
      <c r="G83" s="4">
        <v>1E+30</v>
      </c>
      <c r="H83" s="4">
        <v>16</v>
      </c>
    </row>
    <row r="84" spans="1:8" x14ac:dyDescent="0.35">
      <c r="B84" s="4" t="s">
        <v>519</v>
      </c>
      <c r="C84" s="4" t="s">
        <v>520</v>
      </c>
      <c r="D84" s="4">
        <v>0</v>
      </c>
      <c r="E84" s="4">
        <v>17</v>
      </c>
      <c r="F84" s="4">
        <v>1000</v>
      </c>
      <c r="G84" s="4">
        <v>1E+30</v>
      </c>
      <c r="H84" s="4">
        <v>17</v>
      </c>
    </row>
    <row r="85" spans="1:8" x14ac:dyDescent="0.35">
      <c r="B85" s="4" t="s">
        <v>521</v>
      </c>
      <c r="C85" s="4" t="s">
        <v>522</v>
      </c>
      <c r="D85" s="4">
        <v>0</v>
      </c>
      <c r="E85" s="4">
        <v>16</v>
      </c>
      <c r="F85" s="4">
        <v>1000</v>
      </c>
      <c r="G85" s="4">
        <v>1E+30</v>
      </c>
      <c r="H85" s="4">
        <v>16</v>
      </c>
    </row>
    <row r="86" spans="1:8" x14ac:dyDescent="0.35">
      <c r="B86" s="4" t="s">
        <v>523</v>
      </c>
      <c r="C86" s="4" t="s">
        <v>524</v>
      </c>
      <c r="D86" s="4">
        <v>0</v>
      </c>
      <c r="E86" s="4">
        <v>16</v>
      </c>
      <c r="F86" s="4">
        <v>1000</v>
      </c>
      <c r="G86" s="4">
        <v>1E+30</v>
      </c>
      <c r="H86" s="4">
        <v>16</v>
      </c>
    </row>
    <row r="87" spans="1:8" x14ac:dyDescent="0.35">
      <c r="B87" s="4" t="s">
        <v>525</v>
      </c>
      <c r="C87" s="4" t="s">
        <v>526</v>
      </c>
      <c r="D87" s="4">
        <v>0</v>
      </c>
      <c r="E87" s="4">
        <v>13</v>
      </c>
      <c r="F87" s="4">
        <v>10</v>
      </c>
      <c r="G87" s="4">
        <v>1E+30</v>
      </c>
      <c r="H87" s="4">
        <v>13</v>
      </c>
    </row>
    <row r="88" spans="1:8" x14ac:dyDescent="0.35">
      <c r="B88" s="4" t="s">
        <v>527</v>
      </c>
      <c r="C88" s="4" t="s">
        <v>528</v>
      </c>
      <c r="D88" s="4">
        <v>0</v>
      </c>
      <c r="E88" s="4">
        <v>30</v>
      </c>
      <c r="F88" s="4">
        <v>15</v>
      </c>
      <c r="G88" s="4">
        <v>1E+30</v>
      </c>
      <c r="H88" s="4">
        <v>30</v>
      </c>
    </row>
    <row r="89" spans="1:8" ht="15" thickBot="1" x14ac:dyDescent="0.4">
      <c r="B89" s="2" t="s">
        <v>529</v>
      </c>
      <c r="C89" s="2" t="s">
        <v>530</v>
      </c>
      <c r="D89" s="2">
        <v>0</v>
      </c>
      <c r="E89" s="2">
        <v>1000</v>
      </c>
      <c r="F89" s="2">
        <v>1000</v>
      </c>
      <c r="G89" s="2">
        <v>1E+30</v>
      </c>
      <c r="H89" s="2">
        <v>1000</v>
      </c>
    </row>
    <row r="91" spans="1:8" ht="15" thickBot="1" x14ac:dyDescent="0.4">
      <c r="A91" t="s">
        <v>45</v>
      </c>
    </row>
    <row r="92" spans="1:8" x14ac:dyDescent="0.35">
      <c r="B92" s="7"/>
      <c r="C92" s="7"/>
      <c r="D92" s="7" t="s">
        <v>120</v>
      </c>
      <c r="E92" s="7" t="s">
        <v>129</v>
      </c>
      <c r="F92" s="7" t="s">
        <v>131</v>
      </c>
      <c r="G92" s="7" t="s">
        <v>126</v>
      </c>
      <c r="H92" s="7" t="s">
        <v>126</v>
      </c>
    </row>
    <row r="93" spans="1:8" ht="15" thickBot="1" x14ac:dyDescent="0.4">
      <c r="B93" s="8" t="s">
        <v>39</v>
      </c>
      <c r="C93" s="8" t="s">
        <v>40</v>
      </c>
      <c r="D93" s="8" t="s">
        <v>121</v>
      </c>
      <c r="E93" s="8" t="s">
        <v>130</v>
      </c>
      <c r="F93" s="8" t="s">
        <v>132</v>
      </c>
      <c r="G93" s="8" t="s">
        <v>127</v>
      </c>
      <c r="H93" s="8" t="s">
        <v>128</v>
      </c>
    </row>
    <row r="94" spans="1:8" x14ac:dyDescent="0.35">
      <c r="B94" s="4" t="s">
        <v>531</v>
      </c>
      <c r="C94" s="4" t="s">
        <v>255</v>
      </c>
      <c r="D94" s="4">
        <v>0</v>
      </c>
      <c r="E94" s="4">
        <v>0</v>
      </c>
      <c r="F94" s="4">
        <v>65</v>
      </c>
      <c r="G94" s="4">
        <v>1E+30</v>
      </c>
      <c r="H94" s="4">
        <v>65</v>
      </c>
    </row>
    <row r="95" spans="1:8" x14ac:dyDescent="0.35">
      <c r="B95" s="4" t="s">
        <v>532</v>
      </c>
      <c r="C95" s="4" t="s">
        <v>257</v>
      </c>
      <c r="D95" s="4">
        <v>0</v>
      </c>
      <c r="E95" s="4">
        <v>0</v>
      </c>
      <c r="F95" s="4">
        <v>80</v>
      </c>
      <c r="G95" s="4">
        <v>1E+30</v>
      </c>
      <c r="H95" s="4">
        <v>80</v>
      </c>
    </row>
    <row r="96" spans="1:8" x14ac:dyDescent="0.35">
      <c r="B96" s="4" t="s">
        <v>533</v>
      </c>
      <c r="C96" s="4" t="s">
        <v>259</v>
      </c>
      <c r="D96" s="4">
        <v>0</v>
      </c>
      <c r="E96" s="4">
        <v>0</v>
      </c>
      <c r="F96" s="4">
        <v>105</v>
      </c>
      <c r="G96" s="4">
        <v>1E+30</v>
      </c>
      <c r="H96" s="4">
        <v>105</v>
      </c>
    </row>
    <row r="97" spans="2:8" x14ac:dyDescent="0.35">
      <c r="B97" s="4" t="s">
        <v>534</v>
      </c>
      <c r="C97" s="4" t="s">
        <v>535</v>
      </c>
      <c r="D97" s="4">
        <v>45</v>
      </c>
      <c r="E97" s="4">
        <v>5</v>
      </c>
      <c r="F97" s="4">
        <v>45</v>
      </c>
      <c r="G97" s="4">
        <v>11</v>
      </c>
      <c r="H97" s="4">
        <v>7</v>
      </c>
    </row>
    <row r="98" spans="2:8" x14ac:dyDescent="0.35">
      <c r="B98" s="4" t="s">
        <v>536</v>
      </c>
      <c r="C98" s="4" t="s">
        <v>537</v>
      </c>
      <c r="D98" s="4">
        <v>26</v>
      </c>
      <c r="E98" s="4">
        <v>3</v>
      </c>
      <c r="F98" s="4">
        <v>26</v>
      </c>
      <c r="G98" s="4">
        <v>12</v>
      </c>
      <c r="H98" s="4">
        <v>26</v>
      </c>
    </row>
    <row r="99" spans="2:8" x14ac:dyDescent="0.35">
      <c r="B99" s="4" t="s">
        <v>538</v>
      </c>
      <c r="C99" s="4" t="s">
        <v>539</v>
      </c>
      <c r="D99" s="4">
        <v>42</v>
      </c>
      <c r="E99" s="4">
        <v>4</v>
      </c>
      <c r="F99" s="4">
        <v>42</v>
      </c>
      <c r="G99" s="4">
        <v>18</v>
      </c>
      <c r="H99" s="4">
        <v>11</v>
      </c>
    </row>
    <row r="100" spans="2:8" x14ac:dyDescent="0.35">
      <c r="B100" s="4" t="s">
        <v>540</v>
      </c>
      <c r="C100" s="4" t="s">
        <v>541</v>
      </c>
      <c r="D100" s="4">
        <v>53</v>
      </c>
      <c r="E100" s="4">
        <v>2</v>
      </c>
      <c r="F100" s="4">
        <v>53</v>
      </c>
      <c r="G100" s="4">
        <v>11</v>
      </c>
      <c r="H100" s="4">
        <v>18</v>
      </c>
    </row>
    <row r="101" spans="2:8" x14ac:dyDescent="0.35">
      <c r="B101" s="4" t="s">
        <v>542</v>
      </c>
      <c r="C101" s="4" t="s">
        <v>543</v>
      </c>
      <c r="D101" s="4">
        <v>29</v>
      </c>
      <c r="E101" s="4">
        <v>4</v>
      </c>
      <c r="F101" s="4">
        <v>29</v>
      </c>
      <c r="G101" s="4">
        <v>24</v>
      </c>
      <c r="H101" s="4">
        <v>11</v>
      </c>
    </row>
    <row r="102" spans="2:8" x14ac:dyDescent="0.35">
      <c r="B102" s="4" t="s">
        <v>544</v>
      </c>
      <c r="C102" s="4" t="s">
        <v>545</v>
      </c>
      <c r="D102" s="4">
        <v>38</v>
      </c>
      <c r="E102" s="4">
        <v>3</v>
      </c>
      <c r="F102" s="4">
        <v>38</v>
      </c>
      <c r="G102" s="4">
        <v>7</v>
      </c>
      <c r="H102" s="4">
        <v>11</v>
      </c>
    </row>
    <row r="103" spans="2:8" x14ac:dyDescent="0.35">
      <c r="B103" s="4" t="s">
        <v>534</v>
      </c>
      <c r="C103" s="4" t="s">
        <v>535</v>
      </c>
      <c r="D103" s="4">
        <v>45</v>
      </c>
      <c r="E103" s="4">
        <v>-985</v>
      </c>
      <c r="F103" s="4">
        <v>0</v>
      </c>
      <c r="G103" s="4">
        <v>0</v>
      </c>
      <c r="H103" s="4">
        <v>0</v>
      </c>
    </row>
    <row r="104" spans="2:8" x14ac:dyDescent="0.35">
      <c r="B104" s="4" t="s">
        <v>536</v>
      </c>
      <c r="C104" s="4" t="s">
        <v>537</v>
      </c>
      <c r="D104" s="4">
        <v>26</v>
      </c>
      <c r="E104" s="4">
        <v>-983</v>
      </c>
      <c r="F104" s="4">
        <v>0</v>
      </c>
      <c r="G104" s="4">
        <v>0</v>
      </c>
      <c r="H104" s="4">
        <v>0</v>
      </c>
    </row>
    <row r="105" spans="2:8" x14ac:dyDescent="0.35">
      <c r="B105" s="4" t="s">
        <v>538</v>
      </c>
      <c r="C105" s="4" t="s">
        <v>539</v>
      </c>
      <c r="D105" s="4">
        <v>42</v>
      </c>
      <c r="E105" s="4">
        <v>-984</v>
      </c>
      <c r="F105" s="4">
        <v>0</v>
      </c>
      <c r="G105" s="4">
        <v>0</v>
      </c>
      <c r="H105" s="4">
        <v>0</v>
      </c>
    </row>
    <row r="106" spans="2:8" x14ac:dyDescent="0.35">
      <c r="B106" s="4" t="s">
        <v>540</v>
      </c>
      <c r="C106" s="4" t="s">
        <v>541</v>
      </c>
      <c r="D106" s="4">
        <v>53</v>
      </c>
      <c r="E106" s="4">
        <v>-983</v>
      </c>
      <c r="F106" s="4">
        <v>0</v>
      </c>
      <c r="G106" s="4">
        <v>0</v>
      </c>
      <c r="H106" s="4">
        <v>0</v>
      </c>
    </row>
    <row r="107" spans="2:8" x14ac:dyDescent="0.35">
      <c r="B107" s="4" t="s">
        <v>542</v>
      </c>
      <c r="C107" s="4" t="s">
        <v>543</v>
      </c>
      <c r="D107" s="4">
        <v>29</v>
      </c>
      <c r="E107" s="4">
        <v>-984</v>
      </c>
      <c r="F107" s="4">
        <v>0</v>
      </c>
      <c r="G107" s="4">
        <v>0</v>
      </c>
      <c r="H107" s="4">
        <v>0</v>
      </c>
    </row>
    <row r="108" spans="2:8" x14ac:dyDescent="0.35">
      <c r="B108" s="4" t="s">
        <v>544</v>
      </c>
      <c r="C108" s="4" t="s">
        <v>545</v>
      </c>
      <c r="D108" s="4">
        <v>38</v>
      </c>
      <c r="E108" s="4">
        <v>-984</v>
      </c>
      <c r="F108" s="4">
        <v>0</v>
      </c>
      <c r="G108" s="4">
        <v>0</v>
      </c>
      <c r="H108" s="4">
        <v>0</v>
      </c>
    </row>
    <row r="109" spans="2:8" x14ac:dyDescent="0.35">
      <c r="B109" s="4" t="s">
        <v>546</v>
      </c>
      <c r="C109" s="4" t="s">
        <v>547</v>
      </c>
      <c r="D109" s="4">
        <v>0</v>
      </c>
      <c r="E109" s="4">
        <v>3</v>
      </c>
      <c r="F109" s="4">
        <v>0</v>
      </c>
      <c r="G109" s="4">
        <v>0</v>
      </c>
      <c r="H109" s="4">
        <v>0</v>
      </c>
    </row>
    <row r="110" spans="2:8" x14ac:dyDescent="0.35">
      <c r="B110" s="4" t="s">
        <v>548</v>
      </c>
      <c r="C110" s="4" t="s">
        <v>549</v>
      </c>
      <c r="D110" s="4">
        <v>0</v>
      </c>
      <c r="E110" s="4">
        <v>15</v>
      </c>
      <c r="F110" s="4">
        <v>0</v>
      </c>
      <c r="G110" s="4">
        <v>105</v>
      </c>
      <c r="H110" s="4">
        <v>0</v>
      </c>
    </row>
    <row r="111" spans="2:8" ht="15" thickBot="1" x14ac:dyDescent="0.4">
      <c r="B111" s="2" t="s">
        <v>550</v>
      </c>
      <c r="C111" s="2" t="s">
        <v>551</v>
      </c>
      <c r="D111" s="2">
        <v>0</v>
      </c>
      <c r="E111" s="2">
        <v>0</v>
      </c>
      <c r="F111" s="2">
        <v>0</v>
      </c>
      <c r="G111" s="2">
        <v>0</v>
      </c>
      <c r="H111" s="2">
        <v>1E+30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"/>
  <sheetViews>
    <sheetView topLeftCell="I17" zoomScale="48" zoomScaleNormal="48" workbookViewId="0">
      <selection activeCell="U21" sqref="U21:V21"/>
    </sheetView>
  </sheetViews>
  <sheetFormatPr defaultRowHeight="14.5" x14ac:dyDescent="0.35"/>
  <cols>
    <col min="1" max="1" width="15.08984375" customWidth="1"/>
    <col min="2" max="2" width="16.54296875" customWidth="1"/>
    <col min="3" max="3" width="17.7265625" customWidth="1"/>
    <col min="4" max="4" width="22.90625" customWidth="1"/>
    <col min="5" max="5" width="14.08984375" customWidth="1"/>
    <col min="6" max="6" width="18.90625" customWidth="1"/>
    <col min="7" max="7" width="23" customWidth="1"/>
    <col min="8" max="8" width="20.81640625" style="31" customWidth="1"/>
    <col min="9" max="9" width="1" style="32" customWidth="1"/>
    <col min="11" max="11" width="19.36328125" customWidth="1"/>
    <col min="12" max="12" width="18.90625" customWidth="1"/>
    <col min="13" max="13" width="16.54296875" customWidth="1"/>
    <col min="14" max="14" width="21.36328125" customWidth="1"/>
    <col min="15" max="15" width="12.6328125" customWidth="1"/>
    <col min="17" max="17" width="11.1796875" customWidth="1"/>
    <col min="19" max="19" width="0.7265625" style="33" customWidth="1"/>
    <col min="21" max="27" width="11" customWidth="1"/>
    <col min="28" max="28" width="11.90625" customWidth="1"/>
    <col min="29" max="33" width="11" customWidth="1"/>
    <col min="34" max="34" width="24.54296875" customWidth="1"/>
    <col min="36" max="36" width="11.36328125" customWidth="1"/>
  </cols>
  <sheetData>
    <row r="1" spans="1:33" ht="18.5" x14ac:dyDescent="0.45">
      <c r="A1" s="30" t="s">
        <v>18</v>
      </c>
      <c r="B1" s="1"/>
      <c r="C1" s="1"/>
      <c r="K1" s="111" t="s">
        <v>610</v>
      </c>
      <c r="L1" s="111"/>
      <c r="M1" s="111"/>
      <c r="N1" s="111"/>
      <c r="O1" s="111"/>
      <c r="P1" s="111"/>
      <c r="Q1" s="111"/>
    </row>
    <row r="2" spans="1:33" ht="19" thickBot="1" x14ac:dyDescent="0.5">
      <c r="C2" s="34"/>
      <c r="D2" s="34"/>
      <c r="E2" s="34"/>
      <c r="F2" s="34"/>
      <c r="G2" s="34"/>
      <c r="H2" s="35"/>
      <c r="I2" s="36"/>
      <c r="U2" s="30" t="s">
        <v>611</v>
      </c>
      <c r="V2" s="30"/>
      <c r="W2" s="30"/>
      <c r="X2" s="30"/>
      <c r="Y2" s="30"/>
      <c r="Z2" s="30"/>
      <c r="AA2" s="30"/>
    </row>
    <row r="3" spans="1:33" ht="17.5" customHeight="1" thickTop="1" thickBot="1" x14ac:dyDescent="0.4">
      <c r="A3" s="114" t="s">
        <v>19</v>
      </c>
      <c r="B3" s="115"/>
      <c r="C3" s="115"/>
      <c r="D3" s="116"/>
      <c r="G3" s="34"/>
      <c r="H3" s="35"/>
      <c r="I3" s="36"/>
      <c r="K3" s="107" t="s">
        <v>20</v>
      </c>
      <c r="L3" s="107"/>
      <c r="M3" s="107"/>
      <c r="N3" s="107"/>
      <c r="O3" s="1"/>
      <c r="Q3" s="37"/>
      <c r="X3" s="1" t="s">
        <v>146</v>
      </c>
    </row>
    <row r="4" spans="1:33" ht="69" customHeight="1" thickTop="1" thickBot="1" x14ac:dyDescent="0.4">
      <c r="A4" s="38" t="s">
        <v>1</v>
      </c>
      <c r="B4" s="39" t="s">
        <v>2</v>
      </c>
      <c r="C4" s="39" t="s">
        <v>3</v>
      </c>
      <c r="D4" s="39" t="s">
        <v>4</v>
      </c>
      <c r="F4" s="40" t="s">
        <v>1</v>
      </c>
      <c r="G4" s="41" t="s">
        <v>5</v>
      </c>
      <c r="K4" s="42" t="s">
        <v>1</v>
      </c>
      <c r="L4" s="43" t="s">
        <v>2</v>
      </c>
      <c r="M4" s="43" t="s">
        <v>3</v>
      </c>
      <c r="N4" s="43" t="s">
        <v>4</v>
      </c>
      <c r="U4" s="102" t="s">
        <v>1</v>
      </c>
      <c r="V4" s="103" t="s">
        <v>612</v>
      </c>
      <c r="W4" s="103" t="s">
        <v>613</v>
      </c>
      <c r="X4" s="103" t="s">
        <v>614</v>
      </c>
      <c r="Y4" s="103" t="s">
        <v>615</v>
      </c>
      <c r="Z4" s="103" t="s">
        <v>616</v>
      </c>
      <c r="AA4" s="103" t="s">
        <v>617</v>
      </c>
      <c r="AB4" s="103" t="s">
        <v>618</v>
      </c>
      <c r="AC4" s="103" t="s">
        <v>619</v>
      </c>
      <c r="AD4" s="103" t="s">
        <v>620</v>
      </c>
      <c r="AE4" s="99" t="s">
        <v>2</v>
      </c>
      <c r="AF4" s="99" t="s">
        <v>3</v>
      </c>
      <c r="AG4" s="99" t="s">
        <v>4</v>
      </c>
    </row>
    <row r="5" spans="1:33" ht="18.5" thickTop="1" thickBot="1" x14ac:dyDescent="0.4">
      <c r="A5" s="45" t="s">
        <v>6</v>
      </c>
      <c r="B5" s="46">
        <v>12</v>
      </c>
      <c r="C5" s="46">
        <v>15</v>
      </c>
      <c r="D5" s="46">
        <v>17</v>
      </c>
      <c r="F5" s="47" t="s">
        <v>6</v>
      </c>
      <c r="G5" s="48">
        <v>45</v>
      </c>
      <c r="K5" s="49" t="s">
        <v>6</v>
      </c>
      <c r="L5" s="50" t="s">
        <v>591</v>
      </c>
      <c r="M5" s="50" t="s">
        <v>592</v>
      </c>
      <c r="N5" s="50" t="s">
        <v>593</v>
      </c>
      <c r="U5" s="77" t="s">
        <v>6</v>
      </c>
      <c r="V5" s="76">
        <v>1000</v>
      </c>
      <c r="W5" s="76">
        <v>3</v>
      </c>
      <c r="X5" s="76">
        <v>4</v>
      </c>
      <c r="Y5" s="76">
        <v>9</v>
      </c>
      <c r="Z5" s="76">
        <v>5</v>
      </c>
      <c r="AA5" s="76">
        <v>4</v>
      </c>
      <c r="AB5" s="76">
        <v>12</v>
      </c>
      <c r="AC5" s="76">
        <v>15</v>
      </c>
      <c r="AD5" s="76">
        <v>17</v>
      </c>
      <c r="AE5" s="100">
        <v>1000</v>
      </c>
      <c r="AF5" s="100">
        <v>1000</v>
      </c>
      <c r="AG5" s="100">
        <v>1000</v>
      </c>
    </row>
    <row r="6" spans="1:33" ht="34.5" customHeight="1" thickTop="1" thickBot="1" x14ac:dyDescent="0.4">
      <c r="A6" s="45" t="s">
        <v>7</v>
      </c>
      <c r="B6" s="46">
        <v>14</v>
      </c>
      <c r="C6" s="46">
        <v>9</v>
      </c>
      <c r="D6" s="46">
        <v>10</v>
      </c>
      <c r="F6" s="47" t="s">
        <v>7</v>
      </c>
      <c r="G6" s="48">
        <v>26</v>
      </c>
      <c r="K6" s="49" t="s">
        <v>7</v>
      </c>
      <c r="L6" s="50" t="s">
        <v>594</v>
      </c>
      <c r="M6" s="50" t="s">
        <v>595</v>
      </c>
      <c r="N6" s="50" t="s">
        <v>596</v>
      </c>
      <c r="U6" s="77" t="s">
        <v>7</v>
      </c>
      <c r="V6" s="76">
        <v>6</v>
      </c>
      <c r="W6" s="76">
        <v>1000</v>
      </c>
      <c r="X6" s="76">
        <v>7</v>
      </c>
      <c r="Y6" s="76">
        <v>6</v>
      </c>
      <c r="Z6" s="76">
        <v>9</v>
      </c>
      <c r="AA6" s="76">
        <v>4</v>
      </c>
      <c r="AB6" s="76">
        <v>14</v>
      </c>
      <c r="AC6" s="76">
        <v>9</v>
      </c>
      <c r="AD6" s="76">
        <v>10</v>
      </c>
      <c r="AE6" s="100">
        <v>1000</v>
      </c>
      <c r="AF6" s="100">
        <v>1000</v>
      </c>
      <c r="AG6" s="100">
        <v>1000</v>
      </c>
    </row>
    <row r="7" spans="1:33" ht="34.5" customHeight="1" thickTop="1" thickBot="1" x14ac:dyDescent="0.4">
      <c r="A7" s="45" t="s">
        <v>8</v>
      </c>
      <c r="B7" s="46">
        <v>13</v>
      </c>
      <c r="C7" s="46">
        <v>20</v>
      </c>
      <c r="D7" s="46">
        <v>11</v>
      </c>
      <c r="F7" s="47" t="s">
        <v>8</v>
      </c>
      <c r="G7" s="48">
        <v>42</v>
      </c>
      <c r="K7" s="49" t="s">
        <v>8</v>
      </c>
      <c r="L7" s="50" t="s">
        <v>597</v>
      </c>
      <c r="M7" s="50" t="s">
        <v>598</v>
      </c>
      <c r="N7" s="50" t="s">
        <v>599</v>
      </c>
      <c r="U7" s="77" t="s">
        <v>8</v>
      </c>
      <c r="V7" s="76">
        <v>5</v>
      </c>
      <c r="W7" s="76">
        <v>7</v>
      </c>
      <c r="X7" s="76">
        <v>1000</v>
      </c>
      <c r="Y7" s="76">
        <v>3</v>
      </c>
      <c r="Z7" s="76">
        <v>4</v>
      </c>
      <c r="AA7" s="76">
        <v>9</v>
      </c>
      <c r="AB7" s="76">
        <v>13</v>
      </c>
      <c r="AC7" s="76">
        <v>20</v>
      </c>
      <c r="AD7" s="76">
        <v>11</v>
      </c>
      <c r="AE7" s="100">
        <v>1000</v>
      </c>
      <c r="AF7" s="100">
        <v>1000</v>
      </c>
      <c r="AG7" s="100">
        <v>1000</v>
      </c>
    </row>
    <row r="8" spans="1:33" ht="34.5" customHeight="1" thickTop="1" thickBot="1" x14ac:dyDescent="0.4">
      <c r="A8" s="45" t="s">
        <v>9</v>
      </c>
      <c r="B8" s="46">
        <v>17</v>
      </c>
      <c r="C8" s="46">
        <v>16</v>
      </c>
      <c r="D8" s="46">
        <v>19</v>
      </c>
      <c r="F8" s="47" t="s">
        <v>9</v>
      </c>
      <c r="G8" s="48">
        <v>53</v>
      </c>
      <c r="K8" s="49" t="s">
        <v>9</v>
      </c>
      <c r="L8" s="50" t="s">
        <v>600</v>
      </c>
      <c r="M8" s="50" t="s">
        <v>601</v>
      </c>
      <c r="N8" s="50" t="s">
        <v>602</v>
      </c>
      <c r="U8" s="77" t="s">
        <v>9</v>
      </c>
      <c r="V8" s="76">
        <v>5</v>
      </c>
      <c r="W8" s="76">
        <v>4</v>
      </c>
      <c r="X8" s="76">
        <v>3</v>
      </c>
      <c r="Y8" s="76">
        <v>1000</v>
      </c>
      <c r="Z8" s="76">
        <v>3</v>
      </c>
      <c r="AA8" s="76">
        <v>11</v>
      </c>
      <c r="AB8" s="76">
        <v>17</v>
      </c>
      <c r="AC8" s="76">
        <v>16</v>
      </c>
      <c r="AD8" s="76">
        <v>19</v>
      </c>
      <c r="AE8" s="100">
        <v>1000</v>
      </c>
      <c r="AF8" s="100">
        <v>1000</v>
      </c>
      <c r="AG8" s="100">
        <v>1000</v>
      </c>
    </row>
    <row r="9" spans="1:33" ht="34.5" customHeight="1" thickTop="1" thickBot="1" x14ac:dyDescent="0.4">
      <c r="A9" s="45" t="s">
        <v>10</v>
      </c>
      <c r="B9" s="46">
        <v>7</v>
      </c>
      <c r="C9" s="46">
        <v>14</v>
      </c>
      <c r="D9" s="46">
        <v>12</v>
      </c>
      <c r="F9" s="47" t="s">
        <v>10</v>
      </c>
      <c r="G9" s="48">
        <v>29</v>
      </c>
      <c r="K9" s="49" t="s">
        <v>10</v>
      </c>
      <c r="L9" s="50" t="s">
        <v>603</v>
      </c>
      <c r="M9" s="50" t="s">
        <v>604</v>
      </c>
      <c r="N9" s="50" t="s">
        <v>605</v>
      </c>
      <c r="U9" s="77" t="s">
        <v>10</v>
      </c>
      <c r="V9" s="76">
        <v>5</v>
      </c>
      <c r="W9" s="76">
        <v>9</v>
      </c>
      <c r="X9" s="76">
        <v>5</v>
      </c>
      <c r="Y9" s="76">
        <v>3</v>
      </c>
      <c r="Z9" s="76">
        <v>1000</v>
      </c>
      <c r="AA9" s="76">
        <v>14</v>
      </c>
      <c r="AB9" s="76">
        <v>7</v>
      </c>
      <c r="AC9" s="76">
        <v>14</v>
      </c>
      <c r="AD9" s="76">
        <v>12</v>
      </c>
      <c r="AE9" s="100">
        <v>1000</v>
      </c>
      <c r="AF9" s="100">
        <v>1000</v>
      </c>
      <c r="AG9" s="100">
        <v>1000</v>
      </c>
    </row>
    <row r="10" spans="1:33" ht="34.5" customHeight="1" thickTop="1" thickBot="1" x14ac:dyDescent="0.4">
      <c r="A10" s="45" t="s">
        <v>11</v>
      </c>
      <c r="B10" s="46">
        <v>22</v>
      </c>
      <c r="C10" s="46">
        <v>16</v>
      </c>
      <c r="D10" s="46">
        <v>18</v>
      </c>
      <c r="F10" s="52" t="s">
        <v>11</v>
      </c>
      <c r="G10" s="53">
        <v>38</v>
      </c>
      <c r="K10" s="49" t="s">
        <v>11</v>
      </c>
      <c r="L10" s="50" t="s">
        <v>606</v>
      </c>
      <c r="M10" s="50" t="s">
        <v>607</v>
      </c>
      <c r="N10" s="50" t="s">
        <v>608</v>
      </c>
      <c r="U10" s="77" t="s">
        <v>11</v>
      </c>
      <c r="V10" s="76">
        <v>4</v>
      </c>
      <c r="W10" s="76">
        <v>7</v>
      </c>
      <c r="X10" s="76">
        <v>11</v>
      </c>
      <c r="Y10" s="76">
        <v>12</v>
      </c>
      <c r="Z10" s="76">
        <v>8</v>
      </c>
      <c r="AA10" s="76">
        <v>1000</v>
      </c>
      <c r="AB10" s="76">
        <v>22</v>
      </c>
      <c r="AC10" s="76">
        <v>16</v>
      </c>
      <c r="AD10" s="76">
        <v>18</v>
      </c>
      <c r="AE10" s="100">
        <v>1000</v>
      </c>
      <c r="AF10" s="100">
        <v>1000</v>
      </c>
      <c r="AG10" s="100">
        <v>1000</v>
      </c>
    </row>
    <row r="11" spans="1:33" ht="31" x14ac:dyDescent="0.35">
      <c r="A11" s="112" t="s">
        <v>12</v>
      </c>
      <c r="B11" s="112"/>
      <c r="C11" s="112"/>
      <c r="D11" s="112"/>
      <c r="G11" s="34"/>
      <c r="H11" s="35"/>
      <c r="I11" s="36"/>
      <c r="K11" s="54"/>
      <c r="U11" s="103" t="s">
        <v>612</v>
      </c>
      <c r="V11" s="101">
        <v>1000</v>
      </c>
      <c r="W11" s="101">
        <v>1000</v>
      </c>
      <c r="X11" s="101">
        <v>1000</v>
      </c>
      <c r="Y11" s="101">
        <v>1000</v>
      </c>
      <c r="Z11" s="101">
        <v>1000</v>
      </c>
      <c r="AA11" s="101">
        <v>1000</v>
      </c>
      <c r="AB11" s="101">
        <v>1000</v>
      </c>
      <c r="AC11" s="101">
        <v>1000</v>
      </c>
      <c r="AD11" s="101">
        <v>1000</v>
      </c>
      <c r="AE11" s="76">
        <v>12</v>
      </c>
      <c r="AF11" s="76">
        <v>15</v>
      </c>
      <c r="AG11" s="76">
        <v>17</v>
      </c>
    </row>
    <row r="12" spans="1:33" ht="47" thickBot="1" x14ac:dyDescent="0.4">
      <c r="U12" s="103" t="s">
        <v>613</v>
      </c>
      <c r="V12" s="101">
        <v>1000</v>
      </c>
      <c r="W12" s="101">
        <v>1000</v>
      </c>
      <c r="X12" s="101">
        <v>1000</v>
      </c>
      <c r="Y12" s="101">
        <v>1000</v>
      </c>
      <c r="Z12" s="101">
        <v>1000</v>
      </c>
      <c r="AA12" s="101">
        <v>1000</v>
      </c>
      <c r="AB12" s="101">
        <v>1000</v>
      </c>
      <c r="AC12" s="101">
        <v>1000</v>
      </c>
      <c r="AD12" s="101">
        <v>1000</v>
      </c>
      <c r="AE12" s="76">
        <v>14</v>
      </c>
      <c r="AF12" s="76">
        <v>9</v>
      </c>
      <c r="AG12" s="76">
        <v>10</v>
      </c>
    </row>
    <row r="13" spans="1:33" ht="32" customHeight="1" thickTop="1" thickBot="1" x14ac:dyDescent="0.4">
      <c r="K13" s="55" t="s">
        <v>26</v>
      </c>
      <c r="L13" s="55">
        <f>SUMPRODUCT(B5:D10, L18:N23)</f>
        <v>2988</v>
      </c>
      <c r="M13" s="56"/>
      <c r="N13" s="56"/>
      <c r="U13" s="103" t="s">
        <v>614</v>
      </c>
      <c r="V13" s="101">
        <v>1000</v>
      </c>
      <c r="W13" s="101">
        <v>1000</v>
      </c>
      <c r="X13" s="101">
        <v>1000</v>
      </c>
      <c r="Y13" s="101">
        <v>1000</v>
      </c>
      <c r="Z13" s="101">
        <v>1000</v>
      </c>
      <c r="AA13" s="101">
        <v>1000</v>
      </c>
      <c r="AB13" s="101">
        <v>1000</v>
      </c>
      <c r="AC13" s="101">
        <v>1000</v>
      </c>
      <c r="AD13" s="101">
        <v>1000</v>
      </c>
      <c r="AE13" s="76">
        <v>13</v>
      </c>
      <c r="AF13" s="76">
        <v>20</v>
      </c>
      <c r="AG13" s="76">
        <v>11</v>
      </c>
    </row>
    <row r="14" spans="1:33" ht="53.5" customHeight="1" thickTop="1" thickBot="1" x14ac:dyDescent="0.4">
      <c r="A14" s="117" t="s">
        <v>13</v>
      </c>
      <c r="B14" s="118"/>
      <c r="C14" s="118"/>
      <c r="D14" s="118"/>
      <c r="E14" s="118"/>
      <c r="F14" s="118"/>
      <c r="G14" s="119"/>
      <c r="H14" s="35"/>
      <c r="I14" s="36"/>
      <c r="K14" s="56"/>
      <c r="L14" s="56"/>
      <c r="M14" s="56"/>
      <c r="N14" s="56"/>
      <c r="U14" s="103" t="s">
        <v>615</v>
      </c>
      <c r="V14" s="101">
        <v>1000</v>
      </c>
      <c r="W14" s="101">
        <v>1000</v>
      </c>
      <c r="X14" s="101">
        <v>1000</v>
      </c>
      <c r="Y14" s="101">
        <v>1000</v>
      </c>
      <c r="Z14" s="101">
        <v>1000</v>
      </c>
      <c r="AA14" s="101">
        <v>1000</v>
      </c>
      <c r="AB14" s="101">
        <v>1000</v>
      </c>
      <c r="AC14" s="101">
        <v>1000</v>
      </c>
      <c r="AD14" s="101">
        <v>1000</v>
      </c>
      <c r="AE14" s="76">
        <v>17</v>
      </c>
      <c r="AF14" s="76">
        <v>16</v>
      </c>
      <c r="AG14" s="76">
        <v>19</v>
      </c>
    </row>
    <row r="15" spans="1:33" ht="30" customHeight="1" thickTop="1" thickBot="1" x14ac:dyDescent="0.4">
      <c r="A15" s="38" t="s">
        <v>1</v>
      </c>
      <c r="B15" s="57" t="s">
        <v>6</v>
      </c>
      <c r="C15" s="57" t="s">
        <v>7</v>
      </c>
      <c r="D15" s="57" t="s">
        <v>8</v>
      </c>
      <c r="E15" s="57" t="s">
        <v>9</v>
      </c>
      <c r="F15" s="57" t="s">
        <v>10</v>
      </c>
      <c r="G15" s="57" t="s">
        <v>11</v>
      </c>
      <c r="U15" s="103" t="s">
        <v>616</v>
      </c>
      <c r="V15" s="101">
        <v>1000</v>
      </c>
      <c r="W15" s="101">
        <v>1000</v>
      </c>
      <c r="X15" s="101">
        <v>1000</v>
      </c>
      <c r="Y15" s="101">
        <v>1000</v>
      </c>
      <c r="Z15" s="101">
        <v>1000</v>
      </c>
      <c r="AA15" s="101">
        <v>1000</v>
      </c>
      <c r="AB15" s="101">
        <v>1000</v>
      </c>
      <c r="AC15" s="101">
        <v>1000</v>
      </c>
      <c r="AD15" s="101">
        <v>1000</v>
      </c>
      <c r="AE15" s="76">
        <v>7</v>
      </c>
      <c r="AF15" s="76">
        <v>14</v>
      </c>
      <c r="AG15" s="76">
        <v>12</v>
      </c>
    </row>
    <row r="16" spans="1:33" s="62" customFormat="1" ht="51.5" customHeight="1" thickBot="1" x14ac:dyDescent="0.4">
      <c r="A16" s="45" t="s">
        <v>6</v>
      </c>
      <c r="B16" s="58" t="s">
        <v>14</v>
      </c>
      <c r="C16" s="59">
        <v>3</v>
      </c>
      <c r="D16" s="59">
        <v>4</v>
      </c>
      <c r="E16" s="59">
        <v>9</v>
      </c>
      <c r="F16" s="59">
        <v>5</v>
      </c>
      <c r="G16" s="59">
        <v>4</v>
      </c>
      <c r="H16" s="60"/>
      <c r="I16" s="61"/>
      <c r="K16" s="108" t="s">
        <v>20</v>
      </c>
      <c r="L16" s="109"/>
      <c r="M16" s="109"/>
      <c r="N16" s="110"/>
      <c r="O16" s="9" t="s">
        <v>21</v>
      </c>
      <c r="P16" s="63"/>
      <c r="Q16" s="10" t="s">
        <v>25</v>
      </c>
      <c r="S16" s="64"/>
      <c r="U16" s="103" t="s">
        <v>617</v>
      </c>
      <c r="V16" s="101">
        <v>1000</v>
      </c>
      <c r="W16" s="101">
        <v>1000</v>
      </c>
      <c r="X16" s="101">
        <v>1000</v>
      </c>
      <c r="Y16" s="101">
        <v>1000</v>
      </c>
      <c r="Z16" s="101">
        <v>1000</v>
      </c>
      <c r="AA16" s="101">
        <v>1000</v>
      </c>
      <c r="AB16" s="101">
        <v>1000</v>
      </c>
      <c r="AC16" s="101">
        <v>1000</v>
      </c>
      <c r="AD16" s="101">
        <v>1000</v>
      </c>
      <c r="AE16" s="76">
        <v>22</v>
      </c>
      <c r="AF16" s="76">
        <v>16</v>
      </c>
      <c r="AG16" s="76">
        <v>18</v>
      </c>
    </row>
    <row r="17" spans="1:36" ht="47" thickBot="1" x14ac:dyDescent="0.4">
      <c r="A17" s="45" t="s">
        <v>7</v>
      </c>
      <c r="B17" s="58">
        <v>6</v>
      </c>
      <c r="C17" s="58" t="s">
        <v>15</v>
      </c>
      <c r="D17" s="58">
        <v>7</v>
      </c>
      <c r="E17" s="58">
        <v>6</v>
      </c>
      <c r="F17" s="58">
        <v>9</v>
      </c>
      <c r="G17" s="58">
        <v>4</v>
      </c>
      <c r="K17" s="65" t="s">
        <v>1</v>
      </c>
      <c r="L17" s="39" t="s">
        <v>2</v>
      </c>
      <c r="M17" s="39" t="s">
        <v>3</v>
      </c>
      <c r="N17" s="39" t="s">
        <v>4</v>
      </c>
      <c r="O17" s="66"/>
      <c r="P17" s="44"/>
      <c r="Q17" s="44"/>
      <c r="U17" s="103" t="s">
        <v>618</v>
      </c>
      <c r="V17" s="101">
        <v>1000</v>
      </c>
      <c r="W17" s="101">
        <v>1000</v>
      </c>
      <c r="X17" s="101">
        <v>1000</v>
      </c>
      <c r="Y17" s="101">
        <v>1000</v>
      </c>
      <c r="Z17" s="101">
        <v>1000</v>
      </c>
      <c r="AA17" s="101">
        <v>1000</v>
      </c>
      <c r="AB17" s="101">
        <v>1000</v>
      </c>
      <c r="AC17" s="101">
        <v>1000</v>
      </c>
      <c r="AD17" s="101">
        <v>1000</v>
      </c>
      <c r="AE17" s="46">
        <v>1000</v>
      </c>
      <c r="AF17" s="46">
        <v>12</v>
      </c>
      <c r="AG17" s="46">
        <v>10</v>
      </c>
    </row>
    <row r="18" spans="1:36" ht="34.5" customHeight="1" thickBot="1" x14ac:dyDescent="0.4">
      <c r="A18" s="45" t="s">
        <v>8</v>
      </c>
      <c r="B18" s="58">
        <v>5</v>
      </c>
      <c r="C18" s="58">
        <v>7</v>
      </c>
      <c r="D18" s="58" t="s">
        <v>15</v>
      </c>
      <c r="E18" s="58">
        <v>3</v>
      </c>
      <c r="F18" s="58">
        <v>4</v>
      </c>
      <c r="G18" s="58">
        <v>9</v>
      </c>
      <c r="K18" s="67" t="s">
        <v>6</v>
      </c>
      <c r="L18" s="46">
        <v>36</v>
      </c>
      <c r="M18" s="46">
        <v>9</v>
      </c>
      <c r="N18" s="46">
        <v>0</v>
      </c>
      <c r="O18" s="68">
        <f>SUM(L18:N18)</f>
        <v>45</v>
      </c>
      <c r="P18" s="44" t="s">
        <v>140</v>
      </c>
      <c r="Q18" s="44">
        <v>45</v>
      </c>
      <c r="U18" s="103" t="s">
        <v>619</v>
      </c>
      <c r="V18" s="101">
        <v>1000</v>
      </c>
      <c r="W18" s="101">
        <v>1000</v>
      </c>
      <c r="X18" s="101">
        <v>1000</v>
      </c>
      <c r="Y18" s="101">
        <v>1000</v>
      </c>
      <c r="Z18" s="101">
        <v>1000</v>
      </c>
      <c r="AA18" s="101">
        <v>1000</v>
      </c>
      <c r="AB18" s="101">
        <v>1000</v>
      </c>
      <c r="AC18" s="101">
        <v>1000</v>
      </c>
      <c r="AD18" s="101">
        <v>1000</v>
      </c>
      <c r="AE18" s="46">
        <v>12</v>
      </c>
      <c r="AF18" s="46">
        <v>1000</v>
      </c>
      <c r="AG18" s="46">
        <v>15</v>
      </c>
    </row>
    <row r="19" spans="1:36" ht="34.5" customHeight="1" thickBot="1" x14ac:dyDescent="0.4">
      <c r="A19" s="45" t="s">
        <v>9</v>
      </c>
      <c r="B19" s="58">
        <v>5</v>
      </c>
      <c r="C19" s="58">
        <v>4</v>
      </c>
      <c r="D19" s="58">
        <v>3</v>
      </c>
      <c r="E19" s="58" t="s">
        <v>15</v>
      </c>
      <c r="F19" s="58">
        <v>3</v>
      </c>
      <c r="G19" s="58">
        <v>11</v>
      </c>
      <c r="K19" s="67" t="s">
        <v>7</v>
      </c>
      <c r="L19" s="46">
        <v>0</v>
      </c>
      <c r="M19" s="46">
        <v>0</v>
      </c>
      <c r="N19" s="46">
        <v>26</v>
      </c>
      <c r="O19" s="68">
        <f t="shared" ref="O19:O23" si="0">SUM(L19:N19)</f>
        <v>26</v>
      </c>
      <c r="P19" s="44" t="s">
        <v>140</v>
      </c>
      <c r="Q19" s="44">
        <v>26</v>
      </c>
      <c r="U19" s="103" t="s">
        <v>620</v>
      </c>
      <c r="V19" s="101">
        <v>1000</v>
      </c>
      <c r="W19" s="101">
        <v>1000</v>
      </c>
      <c r="X19" s="101">
        <v>1000</v>
      </c>
      <c r="Y19" s="101">
        <v>1000</v>
      </c>
      <c r="Z19" s="101">
        <v>1000</v>
      </c>
      <c r="AA19" s="101">
        <v>1000</v>
      </c>
      <c r="AB19" s="101">
        <v>1000</v>
      </c>
      <c r="AC19" s="101">
        <v>1000</v>
      </c>
      <c r="AD19" s="101">
        <v>1000</v>
      </c>
      <c r="AE19" s="46">
        <v>10</v>
      </c>
      <c r="AF19" s="46">
        <v>15</v>
      </c>
      <c r="AG19" s="46">
        <v>1000</v>
      </c>
    </row>
    <row r="20" spans="1:36" ht="34.5" customHeight="1" thickBot="1" x14ac:dyDescent="0.4">
      <c r="A20" s="45" t="s">
        <v>10</v>
      </c>
      <c r="B20" s="58">
        <v>5</v>
      </c>
      <c r="C20" s="58">
        <v>9</v>
      </c>
      <c r="D20" s="58">
        <v>5</v>
      </c>
      <c r="E20" s="58">
        <v>3</v>
      </c>
      <c r="F20" s="58" t="s">
        <v>15</v>
      </c>
      <c r="G20" s="58">
        <v>14</v>
      </c>
      <c r="K20" s="67" t="s">
        <v>8</v>
      </c>
      <c r="L20" s="46">
        <v>0</v>
      </c>
      <c r="M20" s="46">
        <v>0</v>
      </c>
      <c r="N20" s="46">
        <v>42</v>
      </c>
      <c r="O20" s="68">
        <f t="shared" si="0"/>
        <v>42</v>
      </c>
      <c r="P20" s="44" t="s">
        <v>140</v>
      </c>
      <c r="Q20" s="44">
        <v>42</v>
      </c>
    </row>
    <row r="21" spans="1:36" ht="34.5" customHeight="1" thickBot="1" x14ac:dyDescent="0.4">
      <c r="A21" s="45" t="s">
        <v>11</v>
      </c>
      <c r="B21" s="58">
        <v>4</v>
      </c>
      <c r="C21" s="58">
        <v>7</v>
      </c>
      <c r="D21" s="58">
        <v>11</v>
      </c>
      <c r="E21" s="58">
        <v>12</v>
      </c>
      <c r="F21" s="58">
        <v>8</v>
      </c>
      <c r="G21" s="58" t="s">
        <v>15</v>
      </c>
      <c r="K21" s="67" t="s">
        <v>9</v>
      </c>
      <c r="L21" s="46">
        <v>0</v>
      </c>
      <c r="M21" s="46">
        <v>53</v>
      </c>
      <c r="N21" s="46">
        <v>0</v>
      </c>
      <c r="O21" s="68">
        <f t="shared" si="0"/>
        <v>53</v>
      </c>
      <c r="P21" s="44" t="s">
        <v>140</v>
      </c>
      <c r="Q21" s="44">
        <v>53</v>
      </c>
      <c r="U21" s="74" t="s">
        <v>621</v>
      </c>
      <c r="V21" s="75">
        <f>SUMPRODUCT(V5:AG19,V24:AG38)</f>
        <v>3195</v>
      </c>
    </row>
    <row r="22" spans="1:36" ht="34.5" customHeight="1" thickBot="1" x14ac:dyDescent="0.4">
      <c r="A22" s="113" t="s">
        <v>609</v>
      </c>
      <c r="B22" s="113"/>
      <c r="C22" s="113"/>
      <c r="D22" s="113"/>
      <c r="E22" s="113"/>
      <c r="F22" s="113"/>
      <c r="G22" s="113"/>
      <c r="K22" s="67" t="s">
        <v>10</v>
      </c>
      <c r="L22" s="46">
        <v>29</v>
      </c>
      <c r="M22" s="46">
        <v>0</v>
      </c>
      <c r="N22" s="46">
        <v>0</v>
      </c>
      <c r="O22" s="68">
        <f t="shared" si="0"/>
        <v>29</v>
      </c>
      <c r="P22" s="44" t="s">
        <v>140</v>
      </c>
      <c r="Q22" s="44">
        <v>29</v>
      </c>
    </row>
    <row r="23" spans="1:36" ht="47" thickBot="1" x14ac:dyDescent="0.4">
      <c r="K23" s="67" t="s">
        <v>11</v>
      </c>
      <c r="L23" s="46">
        <v>0</v>
      </c>
      <c r="M23" s="46">
        <v>18</v>
      </c>
      <c r="N23" s="46">
        <v>20</v>
      </c>
      <c r="O23" s="68">
        <f t="shared" si="0"/>
        <v>38</v>
      </c>
      <c r="P23" s="44" t="s">
        <v>140</v>
      </c>
      <c r="Q23" s="44">
        <v>38</v>
      </c>
      <c r="U23" s="78" t="s">
        <v>1</v>
      </c>
      <c r="V23" s="79" t="s">
        <v>612</v>
      </c>
      <c r="W23" s="79" t="s">
        <v>613</v>
      </c>
      <c r="X23" s="79" t="s">
        <v>614</v>
      </c>
      <c r="Y23" s="79" t="s">
        <v>615</v>
      </c>
      <c r="Z23" s="79" t="s">
        <v>616</v>
      </c>
      <c r="AA23" s="79" t="s">
        <v>617</v>
      </c>
      <c r="AB23" s="79" t="s">
        <v>618</v>
      </c>
      <c r="AC23" s="79" t="s">
        <v>619</v>
      </c>
      <c r="AD23" s="79" t="s">
        <v>620</v>
      </c>
      <c r="AE23" s="80" t="s">
        <v>2</v>
      </c>
      <c r="AF23" s="80" t="s">
        <v>3</v>
      </c>
      <c r="AG23" s="80" t="s">
        <v>4</v>
      </c>
      <c r="AH23" s="80" t="s">
        <v>21</v>
      </c>
      <c r="AI23" s="80"/>
      <c r="AJ23" s="81"/>
    </row>
    <row r="24" spans="1:36" ht="34.5" customHeight="1" thickBot="1" x14ac:dyDescent="0.4">
      <c r="A24" s="117" t="s">
        <v>0</v>
      </c>
      <c r="B24" s="118"/>
      <c r="C24" s="118"/>
      <c r="D24" s="119"/>
      <c r="K24" s="69" t="s">
        <v>22</v>
      </c>
      <c r="L24" s="70">
        <f>SUM(L18:L23)</f>
        <v>65</v>
      </c>
      <c r="M24" s="70">
        <f t="shared" ref="M24:N24" si="1">SUM(M18:M23)</f>
        <v>80</v>
      </c>
      <c r="N24" s="70">
        <f t="shared" si="1"/>
        <v>88</v>
      </c>
      <c r="O24" s="71">
        <f>SUM(O18:O23)</f>
        <v>233</v>
      </c>
      <c r="P24" s="44"/>
      <c r="Q24" s="44">
        <f>SUM(Q18:Q23)</f>
        <v>233</v>
      </c>
      <c r="U24" s="82" t="s">
        <v>6</v>
      </c>
      <c r="V24" s="105">
        <v>0</v>
      </c>
      <c r="W24" s="105">
        <v>45</v>
      </c>
      <c r="X24" s="105">
        <v>0</v>
      </c>
      <c r="Y24" s="105">
        <v>0</v>
      </c>
      <c r="Z24" s="105">
        <v>0</v>
      </c>
      <c r="AA24" s="105">
        <v>0</v>
      </c>
      <c r="AB24" s="105">
        <v>0</v>
      </c>
      <c r="AC24" s="105">
        <v>0</v>
      </c>
      <c r="AD24" s="105">
        <v>0</v>
      </c>
      <c r="AE24" s="83">
        <v>0</v>
      </c>
      <c r="AF24" s="83">
        <v>0</v>
      </c>
      <c r="AG24" s="83">
        <v>0</v>
      </c>
      <c r="AH24" s="84">
        <f>SUM(V24:AG24)</f>
        <v>45</v>
      </c>
      <c r="AI24" s="83" t="s">
        <v>140</v>
      </c>
      <c r="AJ24" s="86">
        <v>45</v>
      </c>
    </row>
    <row r="25" spans="1:36" ht="32" thickTop="1" thickBot="1" x14ac:dyDescent="0.4">
      <c r="A25" s="38" t="s">
        <v>16</v>
      </c>
      <c r="B25" s="57" t="s">
        <v>2</v>
      </c>
      <c r="C25" s="57" t="s">
        <v>3</v>
      </c>
      <c r="D25" s="57" t="s">
        <v>4</v>
      </c>
      <c r="E25" s="34"/>
      <c r="F25" s="34"/>
      <c r="G25" s="34"/>
      <c r="H25" s="35"/>
      <c r="I25" s="36"/>
      <c r="K25" s="44"/>
      <c r="L25" s="44" t="s">
        <v>24</v>
      </c>
      <c r="M25" s="44" t="s">
        <v>24</v>
      </c>
      <c r="N25" s="72" t="s">
        <v>24</v>
      </c>
      <c r="O25" s="73"/>
      <c r="P25" s="44"/>
      <c r="Q25" s="44"/>
      <c r="U25" s="82" t="s">
        <v>7</v>
      </c>
      <c r="V25" s="105">
        <v>0</v>
      </c>
      <c r="W25" s="105">
        <v>0</v>
      </c>
      <c r="X25" s="105">
        <v>26</v>
      </c>
      <c r="Y25" s="105">
        <v>0</v>
      </c>
      <c r="Z25" s="105">
        <v>0</v>
      </c>
      <c r="AA25" s="105">
        <v>0</v>
      </c>
      <c r="AB25" s="105">
        <v>0</v>
      </c>
      <c r="AC25" s="105">
        <v>0</v>
      </c>
      <c r="AD25" s="105">
        <v>0</v>
      </c>
      <c r="AE25" s="83">
        <v>0</v>
      </c>
      <c r="AF25" s="83">
        <v>0</v>
      </c>
      <c r="AG25" s="83">
        <v>0</v>
      </c>
      <c r="AH25" s="84">
        <f t="shared" ref="AH25:AH38" si="2">SUM(V25:AG25)</f>
        <v>26</v>
      </c>
      <c r="AI25" s="83" t="s">
        <v>140</v>
      </c>
      <c r="AJ25" s="86">
        <v>26</v>
      </c>
    </row>
    <row r="26" spans="1:36" ht="16" thickBot="1" x14ac:dyDescent="0.4">
      <c r="A26" s="45" t="s">
        <v>2</v>
      </c>
      <c r="B26" s="58" t="s">
        <v>14</v>
      </c>
      <c r="C26" s="59">
        <v>12</v>
      </c>
      <c r="D26" s="59">
        <v>10</v>
      </c>
      <c r="G26" s="34"/>
      <c r="H26" s="35"/>
      <c r="I26" s="36"/>
      <c r="K26" s="51" t="s">
        <v>23</v>
      </c>
      <c r="L26" s="44">
        <v>65</v>
      </c>
      <c r="M26" s="44">
        <v>80</v>
      </c>
      <c r="N26" s="72">
        <v>105</v>
      </c>
      <c r="O26" s="73">
        <f>SUM(L26:N26)</f>
        <v>250</v>
      </c>
      <c r="P26" s="44"/>
      <c r="Q26" s="44"/>
      <c r="U26" s="82" t="s">
        <v>8</v>
      </c>
      <c r="V26" s="105">
        <v>0</v>
      </c>
      <c r="W26" s="105">
        <v>0</v>
      </c>
      <c r="X26" s="105">
        <v>0</v>
      </c>
      <c r="Y26" s="105">
        <v>0</v>
      </c>
      <c r="Z26" s="105">
        <v>42</v>
      </c>
      <c r="AA26" s="105">
        <v>0</v>
      </c>
      <c r="AB26" s="105">
        <v>0</v>
      </c>
      <c r="AC26" s="105">
        <v>0</v>
      </c>
      <c r="AD26" s="105">
        <v>0</v>
      </c>
      <c r="AE26" s="83">
        <v>0</v>
      </c>
      <c r="AF26" s="83">
        <v>0</v>
      </c>
      <c r="AG26" s="83">
        <v>0</v>
      </c>
      <c r="AH26" s="84">
        <f t="shared" si="2"/>
        <v>42</v>
      </c>
      <c r="AI26" s="83" t="s">
        <v>140</v>
      </c>
      <c r="AJ26" s="86">
        <v>42</v>
      </c>
    </row>
    <row r="27" spans="1:36" ht="52" customHeight="1" thickBot="1" x14ac:dyDescent="0.4">
      <c r="A27" s="45" t="s">
        <v>3</v>
      </c>
      <c r="B27" s="58">
        <v>12</v>
      </c>
      <c r="C27" s="58" t="s">
        <v>15</v>
      </c>
      <c r="D27" s="58">
        <v>15</v>
      </c>
      <c r="G27" s="34"/>
      <c r="H27" s="35"/>
      <c r="I27" s="36"/>
      <c r="U27" s="82" t="s">
        <v>9</v>
      </c>
      <c r="V27" s="105">
        <v>0</v>
      </c>
      <c r="W27" s="105">
        <v>30</v>
      </c>
      <c r="X27" s="105">
        <v>0</v>
      </c>
      <c r="Y27" s="105">
        <v>0</v>
      </c>
      <c r="Z27" s="105">
        <v>23</v>
      </c>
      <c r="AA27" s="105">
        <v>0</v>
      </c>
      <c r="AB27" s="105">
        <v>0</v>
      </c>
      <c r="AC27" s="105">
        <v>0</v>
      </c>
      <c r="AD27" s="105">
        <v>0</v>
      </c>
      <c r="AE27" s="83">
        <v>0</v>
      </c>
      <c r="AF27" s="83">
        <v>0</v>
      </c>
      <c r="AG27" s="83">
        <v>0</v>
      </c>
      <c r="AH27" s="84">
        <f t="shared" si="2"/>
        <v>53</v>
      </c>
      <c r="AI27" s="83" t="s">
        <v>140</v>
      </c>
      <c r="AJ27" s="86">
        <v>53</v>
      </c>
    </row>
    <row r="28" spans="1:36" ht="34.5" customHeight="1" thickBot="1" x14ac:dyDescent="0.4">
      <c r="A28" s="45" t="s">
        <v>4</v>
      </c>
      <c r="B28" s="58">
        <v>10</v>
      </c>
      <c r="C28" s="58">
        <v>15</v>
      </c>
      <c r="D28" s="58" t="s">
        <v>15</v>
      </c>
      <c r="G28" s="34"/>
      <c r="H28" s="35"/>
      <c r="I28" s="36"/>
      <c r="U28" s="82" t="s">
        <v>10</v>
      </c>
      <c r="V28" s="105">
        <v>0</v>
      </c>
      <c r="W28" s="105">
        <v>0</v>
      </c>
      <c r="X28" s="105">
        <v>29</v>
      </c>
      <c r="Y28" s="105">
        <v>0</v>
      </c>
      <c r="Z28" s="105">
        <v>0</v>
      </c>
      <c r="AA28" s="105">
        <v>0</v>
      </c>
      <c r="AB28" s="105">
        <v>0</v>
      </c>
      <c r="AC28" s="105">
        <v>0</v>
      </c>
      <c r="AD28" s="105">
        <v>0</v>
      </c>
      <c r="AE28" s="83">
        <v>0</v>
      </c>
      <c r="AF28" s="83">
        <v>0</v>
      </c>
      <c r="AG28" s="83">
        <v>0</v>
      </c>
      <c r="AH28" s="84">
        <f t="shared" si="2"/>
        <v>29</v>
      </c>
      <c r="AI28" s="83" t="s">
        <v>140</v>
      </c>
      <c r="AJ28" s="86">
        <v>29</v>
      </c>
    </row>
    <row r="29" spans="1:36" ht="34.5" customHeight="1" x14ac:dyDescent="0.35">
      <c r="A29" s="112" t="s">
        <v>17</v>
      </c>
      <c r="B29" s="112"/>
      <c r="C29" s="112"/>
      <c r="D29" s="112"/>
      <c r="G29" s="34"/>
      <c r="H29" s="35"/>
      <c r="I29" s="36"/>
      <c r="U29" s="82" t="s">
        <v>11</v>
      </c>
      <c r="V29" s="105">
        <v>0</v>
      </c>
      <c r="W29" s="105">
        <v>38</v>
      </c>
      <c r="X29" s="105">
        <v>0</v>
      </c>
      <c r="Y29" s="105">
        <v>0</v>
      </c>
      <c r="Z29" s="105">
        <v>0</v>
      </c>
      <c r="AA29" s="105">
        <v>0</v>
      </c>
      <c r="AB29" s="105">
        <v>0</v>
      </c>
      <c r="AC29" s="105">
        <v>0</v>
      </c>
      <c r="AD29" s="105">
        <v>0</v>
      </c>
      <c r="AE29" s="83">
        <v>0</v>
      </c>
      <c r="AF29" s="83">
        <v>0</v>
      </c>
      <c r="AG29" s="83">
        <v>0</v>
      </c>
      <c r="AH29" s="84">
        <f t="shared" si="2"/>
        <v>38</v>
      </c>
      <c r="AI29" s="83" t="s">
        <v>140</v>
      </c>
      <c r="AJ29" s="86">
        <v>38</v>
      </c>
    </row>
    <row r="30" spans="1:36" ht="31" x14ac:dyDescent="0.35">
      <c r="G30" s="34"/>
      <c r="H30" s="35"/>
      <c r="I30" s="36"/>
      <c r="U30" s="85" t="s">
        <v>612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104">
        <v>0</v>
      </c>
      <c r="AF30" s="104">
        <v>0</v>
      </c>
      <c r="AG30" s="104">
        <v>0</v>
      </c>
      <c r="AH30" s="83">
        <f t="shared" si="2"/>
        <v>0</v>
      </c>
      <c r="AI30" s="83"/>
      <c r="AJ30" s="86"/>
    </row>
    <row r="31" spans="1:36" ht="46.5" x14ac:dyDescent="0.35">
      <c r="G31" s="34"/>
      <c r="H31" s="35"/>
      <c r="I31" s="36"/>
      <c r="U31" s="85" t="s">
        <v>613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104">
        <v>0</v>
      </c>
      <c r="AF31" s="104">
        <v>80</v>
      </c>
      <c r="AG31" s="104">
        <v>33</v>
      </c>
      <c r="AH31" s="83">
        <f t="shared" si="2"/>
        <v>113</v>
      </c>
      <c r="AI31" s="83"/>
      <c r="AJ31" s="86"/>
    </row>
    <row r="32" spans="1:36" ht="31" x14ac:dyDescent="0.35">
      <c r="U32" s="85" t="s">
        <v>614</v>
      </c>
      <c r="V32" s="83">
        <v>0</v>
      </c>
      <c r="W32" s="83">
        <v>0</v>
      </c>
      <c r="X32" s="83">
        <v>0</v>
      </c>
      <c r="Y32" s="83">
        <v>0</v>
      </c>
      <c r="Z32" s="83">
        <v>0</v>
      </c>
      <c r="AA32" s="83">
        <v>0</v>
      </c>
      <c r="AB32" s="83">
        <v>0</v>
      </c>
      <c r="AC32" s="83">
        <v>0</v>
      </c>
      <c r="AD32" s="83">
        <v>0</v>
      </c>
      <c r="AE32" s="104">
        <v>0</v>
      </c>
      <c r="AF32" s="104">
        <v>0</v>
      </c>
      <c r="AG32" s="104">
        <v>55</v>
      </c>
      <c r="AH32" s="83">
        <f t="shared" si="2"/>
        <v>55</v>
      </c>
      <c r="AI32" s="83"/>
      <c r="AJ32" s="86"/>
    </row>
    <row r="33" spans="21:36" ht="31" x14ac:dyDescent="0.35">
      <c r="U33" s="85" t="s">
        <v>615</v>
      </c>
      <c r="V33" s="83">
        <v>0</v>
      </c>
      <c r="W33" s="83">
        <v>0</v>
      </c>
      <c r="X33" s="83">
        <v>0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  <c r="AD33" s="83">
        <v>0</v>
      </c>
      <c r="AE33" s="104">
        <v>0</v>
      </c>
      <c r="AF33" s="104">
        <v>0</v>
      </c>
      <c r="AG33" s="104">
        <v>0</v>
      </c>
      <c r="AH33" s="83">
        <f t="shared" si="2"/>
        <v>0</v>
      </c>
      <c r="AI33" s="83"/>
      <c r="AJ33" s="86"/>
    </row>
    <row r="34" spans="21:36" ht="31" x14ac:dyDescent="0.35">
      <c r="U34" s="85" t="s">
        <v>616</v>
      </c>
      <c r="V34" s="83">
        <v>0</v>
      </c>
      <c r="W34" s="83">
        <v>0</v>
      </c>
      <c r="X34" s="83">
        <v>0</v>
      </c>
      <c r="Y34" s="83">
        <v>0</v>
      </c>
      <c r="Z34" s="83">
        <v>0</v>
      </c>
      <c r="AA34" s="83">
        <v>0</v>
      </c>
      <c r="AB34" s="83">
        <v>0</v>
      </c>
      <c r="AC34" s="83">
        <v>0</v>
      </c>
      <c r="AD34" s="83">
        <v>0</v>
      </c>
      <c r="AE34" s="104">
        <v>65</v>
      </c>
      <c r="AF34" s="104">
        <v>0</v>
      </c>
      <c r="AG34" s="104">
        <v>0</v>
      </c>
      <c r="AH34" s="83">
        <f t="shared" si="2"/>
        <v>65</v>
      </c>
      <c r="AI34" s="83"/>
      <c r="AJ34" s="86"/>
    </row>
    <row r="35" spans="21:36" ht="31" x14ac:dyDescent="0.35">
      <c r="U35" s="85" t="s">
        <v>617</v>
      </c>
      <c r="V35" s="83">
        <v>0</v>
      </c>
      <c r="W35" s="83">
        <v>0</v>
      </c>
      <c r="X35" s="83">
        <v>0</v>
      </c>
      <c r="Y35" s="83">
        <v>0</v>
      </c>
      <c r="Z35" s="83">
        <v>0</v>
      </c>
      <c r="AA35" s="83">
        <v>0</v>
      </c>
      <c r="AB35" s="83">
        <v>0</v>
      </c>
      <c r="AC35" s="83">
        <v>0</v>
      </c>
      <c r="AD35" s="83">
        <v>0</v>
      </c>
      <c r="AE35" s="104">
        <v>0</v>
      </c>
      <c r="AF35" s="104">
        <v>0</v>
      </c>
      <c r="AG35" s="104">
        <v>0</v>
      </c>
      <c r="AH35" s="83">
        <f t="shared" si="2"/>
        <v>0</v>
      </c>
      <c r="AI35" s="83"/>
      <c r="AJ35" s="86"/>
    </row>
    <row r="36" spans="21:36" ht="46.5" x14ac:dyDescent="0.35">
      <c r="U36" s="85" t="s">
        <v>618</v>
      </c>
      <c r="V36" s="83">
        <v>0</v>
      </c>
      <c r="W36" s="83">
        <v>0</v>
      </c>
      <c r="X36" s="83">
        <v>0</v>
      </c>
      <c r="Y36" s="83">
        <v>0</v>
      </c>
      <c r="Z36" s="83">
        <v>0</v>
      </c>
      <c r="AA36" s="83">
        <v>0</v>
      </c>
      <c r="AB36" s="83">
        <v>0</v>
      </c>
      <c r="AC36" s="83">
        <v>0</v>
      </c>
      <c r="AD36" s="83">
        <v>0</v>
      </c>
      <c r="AE36" s="105">
        <v>0</v>
      </c>
      <c r="AF36" s="106">
        <v>0</v>
      </c>
      <c r="AG36" s="106">
        <v>0</v>
      </c>
      <c r="AH36" s="83">
        <f t="shared" si="2"/>
        <v>0</v>
      </c>
      <c r="AI36" s="83"/>
      <c r="AJ36" s="86"/>
    </row>
    <row r="37" spans="21:36" ht="31" x14ac:dyDescent="0.35">
      <c r="U37" s="85" t="s">
        <v>619</v>
      </c>
      <c r="V37" s="83">
        <v>0</v>
      </c>
      <c r="W37" s="83">
        <v>0</v>
      </c>
      <c r="X37" s="83">
        <v>0</v>
      </c>
      <c r="Y37" s="83">
        <v>0</v>
      </c>
      <c r="Z37" s="83">
        <v>0</v>
      </c>
      <c r="AA37" s="83">
        <v>0</v>
      </c>
      <c r="AB37" s="83">
        <v>0</v>
      </c>
      <c r="AC37" s="83">
        <v>0</v>
      </c>
      <c r="AD37" s="83">
        <v>0</v>
      </c>
      <c r="AE37" s="105">
        <v>0</v>
      </c>
      <c r="AF37" s="105">
        <v>0</v>
      </c>
      <c r="AG37" s="105">
        <v>0</v>
      </c>
      <c r="AH37" s="83">
        <f t="shared" si="2"/>
        <v>0</v>
      </c>
      <c r="AI37" s="83"/>
      <c r="AJ37" s="86"/>
    </row>
    <row r="38" spans="21:36" ht="31" x14ac:dyDescent="0.35">
      <c r="U38" s="85" t="s">
        <v>620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105">
        <v>0</v>
      </c>
      <c r="AF38" s="105">
        <v>0</v>
      </c>
      <c r="AG38" s="105">
        <v>0</v>
      </c>
      <c r="AH38" s="83">
        <f t="shared" si="2"/>
        <v>0</v>
      </c>
      <c r="AI38" s="83"/>
      <c r="AJ38" s="86"/>
    </row>
    <row r="39" spans="21:36" ht="15.5" x14ac:dyDescent="0.35">
      <c r="U39" s="82" t="s">
        <v>144</v>
      </c>
      <c r="V39" s="84">
        <f>SUM(V24:V38)</f>
        <v>0</v>
      </c>
      <c r="W39" s="84">
        <f t="shared" ref="W39:AD39" si="3">SUM(W24:W38)</f>
        <v>113</v>
      </c>
      <c r="X39" s="84">
        <f t="shared" si="3"/>
        <v>55</v>
      </c>
      <c r="Y39" s="84">
        <f t="shared" si="3"/>
        <v>0</v>
      </c>
      <c r="Z39" s="84">
        <f t="shared" si="3"/>
        <v>65</v>
      </c>
      <c r="AA39" s="84">
        <f t="shared" si="3"/>
        <v>0</v>
      </c>
      <c r="AB39" s="84">
        <f t="shared" si="3"/>
        <v>0</v>
      </c>
      <c r="AC39" s="84">
        <f t="shared" si="3"/>
        <v>0</v>
      </c>
      <c r="AD39" s="84">
        <f t="shared" si="3"/>
        <v>0</v>
      </c>
      <c r="AE39" s="84">
        <f>SUM(AE24:AE38)</f>
        <v>65</v>
      </c>
      <c r="AF39" s="84">
        <f>SUM(AF24:AF38)</f>
        <v>80</v>
      </c>
      <c r="AG39" s="84">
        <f>SUM(AG24:AG38)</f>
        <v>88</v>
      </c>
      <c r="AH39" s="83"/>
      <c r="AI39" s="83"/>
      <c r="AJ39" s="86"/>
    </row>
    <row r="40" spans="21:36" ht="15.5" x14ac:dyDescent="0.35">
      <c r="U40" s="82" t="s">
        <v>145</v>
      </c>
      <c r="V40" s="83"/>
      <c r="W40" s="83"/>
      <c r="X40" s="83"/>
      <c r="Y40" s="83"/>
      <c r="Z40" s="83"/>
      <c r="AA40" s="83"/>
      <c r="AB40" s="83"/>
      <c r="AC40" s="83"/>
      <c r="AD40" s="83"/>
      <c r="AE40" s="83" t="s">
        <v>24</v>
      </c>
      <c r="AF40" s="83" t="s">
        <v>24</v>
      </c>
      <c r="AG40" s="83" t="s">
        <v>24</v>
      </c>
      <c r="AH40" s="83"/>
      <c r="AI40" s="83"/>
      <c r="AJ40" s="86"/>
    </row>
    <row r="41" spans="21:36" ht="31.5" thickBot="1" x14ac:dyDescent="0.4">
      <c r="U41" s="87" t="s">
        <v>25</v>
      </c>
      <c r="V41" s="88"/>
      <c r="W41" s="88"/>
      <c r="X41" s="88"/>
      <c r="Y41" s="88"/>
      <c r="Z41" s="88"/>
      <c r="AA41" s="88"/>
      <c r="AB41" s="88"/>
      <c r="AC41" s="88"/>
      <c r="AD41" s="88"/>
      <c r="AE41" s="88">
        <v>65</v>
      </c>
      <c r="AF41" s="88">
        <v>80</v>
      </c>
      <c r="AG41" s="88">
        <v>105</v>
      </c>
      <c r="AH41" s="88"/>
      <c r="AI41" s="88"/>
      <c r="AJ41" s="89"/>
    </row>
  </sheetData>
  <mergeCells count="9">
    <mergeCell ref="K3:N3"/>
    <mergeCell ref="K16:N16"/>
    <mergeCell ref="K1:Q1"/>
    <mergeCell ref="A29:D29"/>
    <mergeCell ref="A22:G22"/>
    <mergeCell ref="A3:D3"/>
    <mergeCell ref="A11:D11"/>
    <mergeCell ref="A14:G14"/>
    <mergeCell ref="A24:D24"/>
  </mergeCells>
  <pageMargins left="0.7" right="0.7" top="0.75" bottom="0.75" header="0.3" footer="0.3"/>
  <ignoredErrors>
    <ignoredError sqref="V39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49E1-B714-4703-BE57-9A1844A300E1}">
  <dimension ref="B1:P32"/>
  <sheetViews>
    <sheetView tabSelected="1" topLeftCell="K6" workbookViewId="0">
      <selection activeCell="S11" sqref="A1:XFD1048576"/>
    </sheetView>
  </sheetViews>
  <sheetFormatPr defaultRowHeight="14.5" x14ac:dyDescent="0.35"/>
  <cols>
    <col min="2" max="8" width="11.6328125" customWidth="1"/>
    <col min="9" max="9" width="17.453125" customWidth="1"/>
    <col min="10" max="10" width="18.08984375" customWidth="1"/>
    <col min="11" max="11" width="11.90625" customWidth="1"/>
    <col min="12" max="12" width="14.90625" customWidth="1"/>
    <col min="14" max="14" width="19.36328125" customWidth="1"/>
    <col min="15" max="15" width="11.7265625" customWidth="1"/>
    <col min="16" max="16" width="15.26953125" customWidth="1"/>
  </cols>
  <sheetData>
    <row r="1" spans="2:16" ht="15" thickBot="1" x14ac:dyDescent="0.4"/>
    <row r="2" spans="2:16" ht="15.5" x14ac:dyDescent="0.35">
      <c r="B2" s="13"/>
      <c r="C2" s="18" t="s">
        <v>552</v>
      </c>
      <c r="E2" s="14"/>
      <c r="F2" s="95" t="s">
        <v>559</v>
      </c>
      <c r="G2" s="92" t="s">
        <v>560</v>
      </c>
      <c r="I2" s="91" t="s">
        <v>563</v>
      </c>
      <c r="J2" s="92" t="s">
        <v>564</v>
      </c>
    </row>
    <row r="3" spans="2:16" ht="16" thickBot="1" x14ac:dyDescent="0.4">
      <c r="B3" s="13" t="s">
        <v>553</v>
      </c>
      <c r="C3" s="19">
        <v>7.0000000000000007E-2</v>
      </c>
      <c r="E3" s="94" t="s">
        <v>553</v>
      </c>
      <c r="F3" s="16">
        <v>0.18980729171588923</v>
      </c>
      <c r="G3" s="15">
        <f>F3*10000</f>
        <v>1898.0729171588923</v>
      </c>
      <c r="I3" s="29">
        <f>SUMPRODUCT(F3:F8,C3:C8)</f>
        <v>0.11000000005722584</v>
      </c>
      <c r="J3" s="28">
        <v>0.11</v>
      </c>
      <c r="N3" s="90" t="s">
        <v>588</v>
      </c>
      <c r="O3" s="90" t="s">
        <v>589</v>
      </c>
      <c r="P3" s="90" t="s">
        <v>590</v>
      </c>
    </row>
    <row r="4" spans="2:16" ht="15.5" x14ac:dyDescent="0.35">
      <c r="B4" s="13" t="s">
        <v>554</v>
      </c>
      <c r="C4" s="19">
        <v>0.12</v>
      </c>
      <c r="E4" s="94" t="s">
        <v>554</v>
      </c>
      <c r="F4" s="16">
        <v>0.10863025477725929</v>
      </c>
      <c r="G4" s="15">
        <f t="shared" ref="G4:G8" si="0">F4*10000</f>
        <v>1086.302547772593</v>
      </c>
      <c r="N4" s="27">
        <v>0.1</v>
      </c>
      <c r="O4" s="25">
        <v>5.1390652151757225E-4</v>
      </c>
      <c r="P4" s="26">
        <v>0.1</v>
      </c>
    </row>
    <row r="5" spans="2:16" ht="16" thickBot="1" x14ac:dyDescent="0.4">
      <c r="B5" s="13" t="s">
        <v>555</v>
      </c>
      <c r="C5" s="19">
        <v>0.11</v>
      </c>
      <c r="E5" s="94" t="s">
        <v>555</v>
      </c>
      <c r="F5" s="16">
        <v>0.27082773883967814</v>
      </c>
      <c r="G5" s="15">
        <f t="shared" si="0"/>
        <v>2708.2773883967816</v>
      </c>
      <c r="N5" s="27">
        <v>0.105</v>
      </c>
      <c r="O5" s="25">
        <v>6.0327270287310398E-4</v>
      </c>
      <c r="P5" s="26">
        <v>0.105</v>
      </c>
    </row>
    <row r="6" spans="2:16" ht="16" thickBot="1" x14ac:dyDescent="0.4">
      <c r="B6" s="13" t="s">
        <v>556</v>
      </c>
      <c r="C6" s="19">
        <v>0.14000000000000001</v>
      </c>
      <c r="E6" s="94" t="s">
        <v>556</v>
      </c>
      <c r="F6" s="16">
        <v>4.7942563846979314E-2</v>
      </c>
      <c r="G6" s="15">
        <f t="shared" si="0"/>
        <v>479.42563846979311</v>
      </c>
      <c r="I6" s="93" t="s">
        <v>587</v>
      </c>
      <c r="J6" s="17">
        <f>SUMPRODUCT(K12:K32,L12:L32)</f>
        <v>7.3563427163961324E-4</v>
      </c>
      <c r="N6" s="27">
        <v>0.11</v>
      </c>
      <c r="O6" s="25">
        <v>7.3563427163961324E-4</v>
      </c>
      <c r="P6" s="26">
        <v>0.11</v>
      </c>
    </row>
    <row r="7" spans="2:16" ht="15.5" x14ac:dyDescent="0.35">
      <c r="B7" s="13" t="s">
        <v>557</v>
      </c>
      <c r="C7" s="19">
        <v>0.14000000000000001</v>
      </c>
      <c r="E7" s="94" t="s">
        <v>557</v>
      </c>
      <c r="F7" s="16">
        <v>0.25446997055651732</v>
      </c>
      <c r="G7" s="15">
        <f t="shared" si="0"/>
        <v>2544.6997055651732</v>
      </c>
      <c r="N7" s="27">
        <v>0.115</v>
      </c>
      <c r="O7" s="25">
        <v>9.1099487197209505E-4</v>
      </c>
      <c r="P7" s="26">
        <v>0.115</v>
      </c>
    </row>
    <row r="8" spans="2:16" ht="15.5" x14ac:dyDescent="0.35">
      <c r="B8" s="13" t="s">
        <v>558</v>
      </c>
      <c r="C8" s="19">
        <v>0.09</v>
      </c>
      <c r="E8" s="94" t="s">
        <v>558</v>
      </c>
      <c r="F8" s="16">
        <v>0.12832281083320388</v>
      </c>
      <c r="G8" s="15">
        <f t="shared" si="0"/>
        <v>1283.2281083320388</v>
      </c>
      <c r="N8" s="27">
        <v>0.12</v>
      </c>
      <c r="O8" s="25">
        <v>1.1293508184279557E-3</v>
      </c>
      <c r="P8" s="26">
        <v>0.12</v>
      </c>
    </row>
    <row r="9" spans="2:16" ht="16" thickBot="1" x14ac:dyDescent="0.4">
      <c r="E9" s="96" t="s">
        <v>561</v>
      </c>
      <c r="F9" s="97">
        <f>SUM(F3:F8)</f>
        <v>1.000000630569527</v>
      </c>
      <c r="G9" s="98">
        <f>SUM(G3:G8)</f>
        <v>10000.006305695273</v>
      </c>
      <c r="N9" s="27">
        <v>0.125</v>
      </c>
      <c r="O9" s="25">
        <v>1.463497726455359E-3</v>
      </c>
      <c r="P9" s="26">
        <v>12.5</v>
      </c>
    </row>
    <row r="10" spans="2:16" x14ac:dyDescent="0.35">
      <c r="N10" s="27">
        <v>0.13</v>
      </c>
      <c r="O10" s="25">
        <v>2.0979200543973244E-3</v>
      </c>
      <c r="P10" s="26">
        <v>0.13</v>
      </c>
    </row>
    <row r="11" spans="2:16" ht="16.5" customHeight="1" x14ac:dyDescent="0.35">
      <c r="B11" s="120"/>
      <c r="C11" s="126" t="s">
        <v>553</v>
      </c>
      <c r="D11" s="127" t="s">
        <v>554</v>
      </c>
      <c r="E11" s="127" t="s">
        <v>555</v>
      </c>
      <c r="F11" s="127" t="s">
        <v>556</v>
      </c>
      <c r="G11" s="127" t="s">
        <v>557</v>
      </c>
      <c r="H11" s="127" t="s">
        <v>558</v>
      </c>
      <c r="J11" s="122" t="s">
        <v>565</v>
      </c>
      <c r="K11" s="123"/>
      <c r="L11" s="124"/>
      <c r="N11" s="27">
        <v>0.13500000000000001</v>
      </c>
      <c r="O11" s="25">
        <v>3.4962481700942898E-3</v>
      </c>
      <c r="P11" s="26">
        <v>0.13499999997476869</v>
      </c>
    </row>
    <row r="12" spans="2:16" ht="16.5" customHeight="1" x14ac:dyDescent="0.35">
      <c r="B12" s="121"/>
      <c r="C12" s="126"/>
      <c r="D12" s="127"/>
      <c r="E12" s="127"/>
      <c r="F12" s="127"/>
      <c r="G12" s="127"/>
      <c r="H12" s="127"/>
      <c r="J12" s="12" t="s">
        <v>566</v>
      </c>
      <c r="K12" s="12" cm="1">
        <f t="array" ref="K12:K17">F3:F8*F3:F8</f>
        <v>3.6026807988520669E-2</v>
      </c>
      <c r="L12" s="23">
        <v>1E-3</v>
      </c>
    </row>
    <row r="13" spans="2:16" ht="15.5" x14ac:dyDescent="0.35">
      <c r="B13" s="20" t="s">
        <v>553</v>
      </c>
      <c r="C13" s="18">
        <v>1E-3</v>
      </c>
      <c r="D13" s="18">
        <v>2.9999999999999997E-4</v>
      </c>
      <c r="E13" s="18">
        <v>-2.9999999999999997E-4</v>
      </c>
      <c r="F13" s="18">
        <v>3.5E-4</v>
      </c>
      <c r="G13" s="18">
        <v>-3.5E-4</v>
      </c>
      <c r="H13" s="18">
        <v>4.0000000000000002E-4</v>
      </c>
      <c r="J13" s="12" t="s">
        <v>567</v>
      </c>
      <c r="K13" s="12">
        <v>1.1800532252972265E-2</v>
      </c>
      <c r="L13" s="23">
        <v>8.9999999999999993E-3</v>
      </c>
    </row>
    <row r="14" spans="2:16" ht="15.5" x14ac:dyDescent="0.35">
      <c r="B14" s="20" t="s">
        <v>554</v>
      </c>
      <c r="C14" s="21"/>
      <c r="D14" s="18">
        <v>8.9999999999999993E-3</v>
      </c>
      <c r="E14" s="18">
        <v>4.0000000000000002E-4</v>
      </c>
      <c r="F14" s="18">
        <v>1.6000000000000001E-3</v>
      </c>
      <c r="G14" s="18">
        <v>-1.6000000000000001E-3</v>
      </c>
      <c r="H14" s="18">
        <v>5.9999999999999995E-4</v>
      </c>
      <c r="J14" s="12" t="s">
        <v>568</v>
      </c>
      <c r="K14" s="12">
        <v>7.334766412501291E-2</v>
      </c>
      <c r="L14" s="23">
        <v>8.0000000000000002E-3</v>
      </c>
    </row>
    <row r="15" spans="2:16" ht="15.5" x14ac:dyDescent="0.35">
      <c r="B15" s="20" t="s">
        <v>555</v>
      </c>
      <c r="C15" s="21"/>
      <c r="D15" s="21"/>
      <c r="E15" s="18">
        <v>8.0000000000000002E-3</v>
      </c>
      <c r="F15" s="18">
        <v>1.5E-3</v>
      </c>
      <c r="G15" s="18">
        <v>-5.4999999999999997E-3</v>
      </c>
      <c r="H15" s="18">
        <v>-6.9999999999999999E-4</v>
      </c>
      <c r="J15" s="12" t="s">
        <v>569</v>
      </c>
      <c r="K15" s="12">
        <v>2.2984894282216881E-3</v>
      </c>
      <c r="L15" s="23">
        <v>1.2E-2</v>
      </c>
    </row>
    <row r="16" spans="2:16" ht="15.5" x14ac:dyDescent="0.35">
      <c r="B16" s="20" t="s">
        <v>556</v>
      </c>
      <c r="C16" s="21"/>
      <c r="D16" s="21"/>
      <c r="E16" s="21"/>
      <c r="F16" s="18">
        <v>1.2E-2</v>
      </c>
      <c r="G16" s="18">
        <v>-5.0000000000000001E-4</v>
      </c>
      <c r="H16" s="18">
        <v>8.0000000000000004E-4</v>
      </c>
      <c r="J16" s="12" t="s">
        <v>570</v>
      </c>
      <c r="K16" s="12">
        <v>6.4754965915034796E-2</v>
      </c>
      <c r="L16" s="23">
        <v>1.2E-2</v>
      </c>
    </row>
    <row r="17" spans="2:12" ht="15.5" x14ac:dyDescent="0.35">
      <c r="B17" s="20" t="s">
        <v>557</v>
      </c>
      <c r="C17" s="21"/>
      <c r="D17" s="21"/>
      <c r="E17" s="21"/>
      <c r="F17" s="21"/>
      <c r="G17" s="18">
        <v>1.2E-2</v>
      </c>
      <c r="H17" s="18">
        <v>-8.0000000000000004E-4</v>
      </c>
      <c r="J17" s="12" t="s">
        <v>571</v>
      </c>
      <c r="K17" s="12">
        <v>1.6466743780134227E-2</v>
      </c>
      <c r="L17" s="23">
        <v>5.0000000000000001E-3</v>
      </c>
    </row>
    <row r="18" spans="2:12" ht="15.5" x14ac:dyDescent="0.35">
      <c r="B18" s="20" t="s">
        <v>558</v>
      </c>
      <c r="C18" s="21"/>
      <c r="D18" s="21"/>
      <c r="E18" s="21"/>
      <c r="F18" s="21"/>
      <c r="G18" s="21"/>
      <c r="H18" s="22">
        <v>5.0000000000000001E-3</v>
      </c>
      <c r="J18" s="12" t="s">
        <v>572</v>
      </c>
      <c r="K18" s="12" cm="1">
        <f t="array" ref="K18:K22">2*F3*F4:F8</f>
        <v>4.1237628915357247E-2</v>
      </c>
      <c r="L18" s="24">
        <v>2.9999999999999997E-4</v>
      </c>
    </row>
    <row r="19" spans="2:12" ht="17" x14ac:dyDescent="0.35">
      <c r="B19" s="11"/>
      <c r="C19" s="125" t="s">
        <v>562</v>
      </c>
      <c r="D19" s="125"/>
      <c r="E19" s="125"/>
      <c r="F19" s="125"/>
      <c r="G19" s="125"/>
      <c r="H19" s="125"/>
      <c r="J19" s="12" t="s">
        <v>573</v>
      </c>
      <c r="K19" s="12">
        <v>0.1028101592613949</v>
      </c>
      <c r="L19" s="24">
        <v>-2.9999999999999997E-4</v>
      </c>
    </row>
    <row r="20" spans="2:12" x14ac:dyDescent="0.35">
      <c r="J20" s="12" t="s">
        <v>574</v>
      </c>
      <c r="K20" s="12">
        <v>1.8199696403422495E-2</v>
      </c>
      <c r="L20" s="24">
        <v>3.5E-4</v>
      </c>
    </row>
    <row r="21" spans="2:12" x14ac:dyDescent="0.35">
      <c r="J21" s="12" t="s">
        <v>575</v>
      </c>
      <c r="K21" s="12">
        <v>9.6600511868709257E-2</v>
      </c>
      <c r="L21" s="24">
        <v>-3.5E-4</v>
      </c>
    </row>
    <row r="22" spans="2:12" x14ac:dyDescent="0.35">
      <c r="J22" s="12" t="s">
        <v>576</v>
      </c>
      <c r="K22" s="12">
        <v>4.8713210379241596E-2</v>
      </c>
      <c r="L22" s="24">
        <v>4.0000000000000002E-4</v>
      </c>
    </row>
    <row r="23" spans="2:12" x14ac:dyDescent="0.35">
      <c r="J23" s="12" t="s">
        <v>577</v>
      </c>
      <c r="K23" s="12" cm="1">
        <f t="array" ref="K23:K26">2*F4*F5:F8</f>
        <v>5.8840172541806561E-2</v>
      </c>
      <c r="L23" s="23">
        <f>E14</f>
        <v>4.0000000000000002E-4</v>
      </c>
    </row>
    <row r="24" spans="2:12" x14ac:dyDescent="0.35">
      <c r="J24" s="12" t="s">
        <v>578</v>
      </c>
      <c r="K24" s="12">
        <v>1.0416025850744767E-2</v>
      </c>
      <c r="L24" s="23">
        <f>F14</f>
        <v>1.6000000000000001E-3</v>
      </c>
    </row>
    <row r="25" spans="2:12" x14ac:dyDescent="0.35">
      <c r="J25" s="12" t="s">
        <v>579</v>
      </c>
      <c r="K25" s="12">
        <v>5.5286275469432294E-2</v>
      </c>
      <c r="L25" s="24">
        <v>-1.6000000000000001E-3</v>
      </c>
    </row>
    <row r="26" spans="2:12" x14ac:dyDescent="0.35">
      <c r="J26" s="12" t="s">
        <v>580</v>
      </c>
      <c r="K26" s="12">
        <v>2.7879479269089971E-2</v>
      </c>
      <c r="L26" s="24">
        <v>5.9999999999999995E-4</v>
      </c>
    </row>
    <row r="27" spans="2:12" x14ac:dyDescent="0.35">
      <c r="J27" s="12" t="s">
        <v>581</v>
      </c>
      <c r="K27" s="12" cm="1">
        <f t="array" ref="K27:K29">2*F5*F6:F8</f>
        <v>2.5968352321708618E-2</v>
      </c>
      <c r="L27" s="24">
        <v>1.5E-3</v>
      </c>
    </row>
    <row r="28" spans="2:12" x14ac:dyDescent="0.35">
      <c r="J28" s="12" t="s">
        <v>582</v>
      </c>
      <c r="K28" s="12">
        <v>0.13783505345684213</v>
      </c>
      <c r="L28" s="24">
        <v>-5.4999999999999997E-3</v>
      </c>
    </row>
    <row r="29" spans="2:12" x14ac:dyDescent="0.35">
      <c r="J29" s="12" t="s">
        <v>583</v>
      </c>
      <c r="K29" s="12">
        <v>6.9506753399016727E-2</v>
      </c>
      <c r="L29" s="24">
        <v>-6.9999999999999999E-4</v>
      </c>
    </row>
    <row r="30" spans="2:12" x14ac:dyDescent="0.35">
      <c r="J30" s="12" t="s">
        <v>584</v>
      </c>
      <c r="K30" s="12" cm="1">
        <f t="array" ref="K30:K31">2*F6*F7:F8</f>
        <v>2.4399885621089554E-2</v>
      </c>
      <c r="L30" s="24">
        <v>-5.0000000000000001E-4</v>
      </c>
    </row>
    <row r="31" spans="2:12" x14ac:dyDescent="0.35">
      <c r="J31" s="12" t="s">
        <v>585</v>
      </c>
      <c r="K31">
        <v>1.230424910278945E-2</v>
      </c>
      <c r="L31" s="24">
        <v>8.0000000000000004E-4</v>
      </c>
    </row>
    <row r="32" spans="2:12" x14ac:dyDescent="0.35">
      <c r="J32" s="12" t="s">
        <v>586</v>
      </c>
      <c r="K32" s="12">
        <f>2*F7*F8</f>
        <v>6.5308603788909861E-2</v>
      </c>
      <c r="L32" s="24">
        <v>-8.0000000000000004E-4</v>
      </c>
    </row>
  </sheetData>
  <mergeCells count="9">
    <mergeCell ref="B11:B12"/>
    <mergeCell ref="J11:L11"/>
    <mergeCell ref="C19:H19"/>
    <mergeCell ref="C11:C12"/>
    <mergeCell ref="D11:D12"/>
    <mergeCell ref="E11:E12"/>
    <mergeCell ref="F11:F12"/>
    <mergeCell ref="G11:G12"/>
    <mergeCell ref="H11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Answer Report 1</vt:lpstr>
      <vt:lpstr>Sensitivity Report 1</vt:lpstr>
      <vt:lpstr>Limits Report 1</vt:lpstr>
      <vt:lpstr>Sensitivity Report 2</vt:lpstr>
      <vt:lpstr>Sensitivity Report 3</vt:lpstr>
      <vt:lpstr>Sensitivity Report 4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Gundecha</dc:creator>
  <cp:lastModifiedBy>Monika Gundecha</cp:lastModifiedBy>
  <dcterms:created xsi:type="dcterms:W3CDTF">2015-06-05T18:17:20Z</dcterms:created>
  <dcterms:modified xsi:type="dcterms:W3CDTF">2024-03-31T20:19:57Z</dcterms:modified>
</cp:coreProperties>
</file>