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zka\Desktop\SPR6 - PAP\"/>
    </mc:Choice>
  </mc:AlternateContent>
  <xr:revisionPtr revIDLastSave="0" documentId="13_ncr:1_{2D94DBD3-028E-40CE-A54B-F1043163D9B8}" xr6:coauthVersionLast="45" xr6:coauthVersionMax="45" xr10:uidLastSave="{00000000-0000-0000-0000-000000000000}"/>
  <bookViews>
    <workbookView xWindow="-120" yWindow="-120" windowWidth="20730" windowHeight="11310" activeTab="3" xr2:uid="{017CAEBE-1438-4ACB-A267-F1B65E264E3B}"/>
  </bookViews>
  <sheets>
    <sheet name="Arkusz1" sheetId="1" r:id="rId1"/>
    <sheet name="Arkusz2" sheetId="2" r:id="rId2"/>
    <sheet name="Arkusz4" sheetId="4" r:id="rId3"/>
    <sheet name="Arkusz3" sheetId="5" r:id="rId4"/>
  </sheets>
  <definedNames>
    <definedName name="_Hlk41766639" localSheetId="0">Arkusz1!$A$1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" i="2"/>
  <c r="M15" i="1" l="1"/>
  <c r="C15" i="1"/>
  <c r="D15" i="1"/>
  <c r="E15" i="1"/>
  <c r="F15" i="1"/>
  <c r="G15" i="1"/>
  <c r="H15" i="1"/>
  <c r="I15" i="1"/>
  <c r="J15" i="1"/>
  <c r="K15" i="1"/>
  <c r="L15" i="1"/>
  <c r="B15" i="1"/>
  <c r="M14" i="1"/>
  <c r="C14" i="1"/>
  <c r="D14" i="1"/>
  <c r="E14" i="1"/>
  <c r="F14" i="1"/>
  <c r="G14" i="1"/>
  <c r="H14" i="1"/>
  <c r="I14" i="1"/>
  <c r="J14" i="1"/>
  <c r="K14" i="1"/>
  <c r="L14" i="1"/>
  <c r="B14" i="1"/>
  <c r="O10" i="1"/>
  <c r="N10" i="1"/>
  <c r="M13" i="1"/>
  <c r="B13" i="1"/>
</calcChain>
</file>

<file path=xl/sharedStrings.xml><?xml version="1.0" encoding="utf-8"?>
<sst xmlns="http://schemas.openxmlformats.org/spreadsheetml/2006/main" count="407" uniqueCount="55">
  <si>
    <t>Napaść</t>
  </si>
  <si>
    <t>Klatka schodowa, wnęka w budynku</t>
  </si>
  <si>
    <t>Zabudowany śmietnik</t>
  </si>
  <si>
    <t>Niestrzeżony parking</t>
  </si>
  <si>
    <t>Przystanke autobusowy</t>
  </si>
  <si>
    <t>Wąskie przejście między budynkami</t>
  </si>
  <si>
    <t>Brak latarni</t>
  </si>
  <si>
    <t>Zieleń nieurządzona</t>
  </si>
  <si>
    <t>Skarpy</t>
  </si>
  <si>
    <t>Występowanie grafitti</t>
  </si>
  <si>
    <t>Sklep monopolowy</t>
  </si>
  <si>
    <t>Pub/Bar</t>
  </si>
  <si>
    <t>^</t>
  </si>
  <si>
    <t>&lt;</t>
  </si>
  <si>
    <t>=</t>
  </si>
  <si>
    <t>Punkty</t>
  </si>
  <si>
    <t>2 pkt</t>
  </si>
  <si>
    <t>1 pkt</t>
  </si>
  <si>
    <t>0 pkt</t>
  </si>
  <si>
    <t>max</t>
  </si>
  <si>
    <t>20 pkt</t>
  </si>
  <si>
    <t>%</t>
  </si>
  <si>
    <t>p</t>
  </si>
  <si>
    <t>Nr heksagonu</t>
  </si>
  <si>
    <t>Suma:</t>
  </si>
  <si>
    <t>cecha</t>
  </si>
  <si>
    <t>Skarpy (znaczące przewyższenia terenu)</t>
  </si>
  <si>
    <t>S</t>
  </si>
  <si>
    <t>S1</t>
  </si>
  <si>
    <t>S2</t>
  </si>
  <si>
    <t>S3</t>
  </si>
  <si>
    <t>A2</t>
  </si>
  <si>
    <t>A</t>
  </si>
  <si>
    <t>G</t>
  </si>
  <si>
    <t>W</t>
  </si>
  <si>
    <t>A1</t>
  </si>
  <si>
    <t>G1</t>
  </si>
  <si>
    <t>Nr pola haksagonu</t>
  </si>
  <si>
    <t>W2</t>
  </si>
  <si>
    <t>W4</t>
  </si>
  <si>
    <t xml:space="preserve">Kategoria </t>
  </si>
  <si>
    <t>W1</t>
  </si>
  <si>
    <t>W3</t>
  </si>
  <si>
    <t>bardzo małe</t>
  </si>
  <si>
    <t>małe</t>
  </si>
  <si>
    <t>średnie</t>
  </si>
  <si>
    <t>duze</t>
  </si>
  <si>
    <t>bardzo duże</t>
  </si>
  <si>
    <t>2-3</t>
  </si>
  <si>
    <t>4-5</t>
  </si>
  <si>
    <t>6-7</t>
  </si>
  <si>
    <t>8-9</t>
  </si>
  <si>
    <t>wartość</t>
  </si>
  <si>
    <t>Wartość</t>
  </si>
  <si>
    <t>nr pola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</si>
</sst>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A603"/>
        <bgColor indexed="64"/>
      </patternFill>
    </fill>
    <fill>
      <patternFill patternType="solid">
        <fgColor rgb="FFA6FB6D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5" xfId="0" applyBorder="1"/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1" fontId="0" fillId="0" borderId="21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3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0" xfId="0" applyFill="1"/>
    <xf numFmtId="49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7" borderId="0" xfId="0" applyFill="1"/>
    <xf numFmtId="0" fontId="5" fillId="7" borderId="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A6FB6D"/>
      <color rgb="FFF7A6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FE8C-EB2C-48FC-AF65-761FE8964D12}">
  <dimension ref="A1:O15"/>
  <sheetViews>
    <sheetView workbookViewId="0">
      <selection activeCell="B15" sqref="B15:L15"/>
    </sheetView>
  </sheetViews>
  <sheetFormatPr defaultRowHeight="15" x14ac:dyDescent="0.25"/>
  <cols>
    <col min="1" max="1" width="14.5703125" customWidth="1"/>
    <col min="2" max="12" width="12.85546875" customWidth="1"/>
  </cols>
  <sheetData>
    <row r="1" spans="1:15" ht="30.75" customHeight="1" thickBot="1" x14ac:dyDescent="0.3">
      <c r="A1" s="1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1" t="s">
        <v>11</v>
      </c>
    </row>
    <row r="2" spans="1:15" ht="21" customHeight="1" x14ac:dyDescent="0.25">
      <c r="A2" s="15" t="s">
        <v>1</v>
      </c>
      <c r="B2" s="16"/>
      <c r="C2" s="17" t="s">
        <v>12</v>
      </c>
      <c r="D2" s="17" t="s">
        <v>13</v>
      </c>
      <c r="E2" s="17" t="s">
        <v>13</v>
      </c>
      <c r="F2" s="17" t="s">
        <v>12</v>
      </c>
      <c r="G2" s="17" t="s">
        <v>14</v>
      </c>
      <c r="H2" s="17" t="s">
        <v>12</v>
      </c>
      <c r="I2" s="17" t="s">
        <v>14</v>
      </c>
      <c r="J2" s="17" t="s">
        <v>13</v>
      </c>
      <c r="K2" s="17" t="s">
        <v>12</v>
      </c>
      <c r="L2" s="18" t="s">
        <v>12</v>
      </c>
      <c r="N2" s="2" t="s">
        <v>12</v>
      </c>
      <c r="O2" s="2" t="s">
        <v>16</v>
      </c>
    </row>
    <row r="3" spans="1:15" ht="21" customHeight="1" x14ac:dyDescent="0.25">
      <c r="A3" s="13" t="s">
        <v>2</v>
      </c>
      <c r="B3" s="11" t="s">
        <v>13</v>
      </c>
      <c r="C3" s="6"/>
      <c r="D3" s="7" t="s">
        <v>13</v>
      </c>
      <c r="E3" s="7" t="s">
        <v>13</v>
      </c>
      <c r="F3" s="7" t="s">
        <v>14</v>
      </c>
      <c r="G3" s="7" t="s">
        <v>14</v>
      </c>
      <c r="H3" s="7" t="s">
        <v>13</v>
      </c>
      <c r="I3" s="7" t="s">
        <v>13</v>
      </c>
      <c r="J3" s="7" t="s">
        <v>13</v>
      </c>
      <c r="K3" s="7" t="s">
        <v>14</v>
      </c>
      <c r="L3" s="8" t="s">
        <v>14</v>
      </c>
      <c r="N3" s="2" t="s">
        <v>14</v>
      </c>
      <c r="O3" s="2" t="s">
        <v>17</v>
      </c>
    </row>
    <row r="4" spans="1:15" ht="21" customHeight="1" x14ac:dyDescent="0.25">
      <c r="A4" s="13" t="s">
        <v>3</v>
      </c>
      <c r="B4" s="11" t="s">
        <v>12</v>
      </c>
      <c r="C4" s="7" t="s">
        <v>12</v>
      </c>
      <c r="D4" s="6"/>
      <c r="E4" s="7" t="s">
        <v>12</v>
      </c>
      <c r="F4" s="7" t="s">
        <v>12</v>
      </c>
      <c r="G4" s="7" t="s">
        <v>12</v>
      </c>
      <c r="H4" s="7" t="s">
        <v>12</v>
      </c>
      <c r="I4" s="7" t="s">
        <v>12</v>
      </c>
      <c r="J4" s="7" t="s">
        <v>14</v>
      </c>
      <c r="K4" s="7" t="s">
        <v>12</v>
      </c>
      <c r="L4" s="8" t="s">
        <v>12</v>
      </c>
      <c r="N4" s="2" t="s">
        <v>13</v>
      </c>
      <c r="O4" s="2" t="s">
        <v>18</v>
      </c>
    </row>
    <row r="5" spans="1:15" ht="21" customHeight="1" x14ac:dyDescent="0.25">
      <c r="A5" s="13" t="s">
        <v>4</v>
      </c>
      <c r="B5" s="11" t="s">
        <v>12</v>
      </c>
      <c r="C5" s="7" t="s">
        <v>12</v>
      </c>
      <c r="D5" s="7" t="s">
        <v>13</v>
      </c>
      <c r="E5" s="6"/>
      <c r="F5" s="7" t="s">
        <v>12</v>
      </c>
      <c r="G5" s="7" t="s">
        <v>12</v>
      </c>
      <c r="H5" s="7" t="s">
        <v>14</v>
      </c>
      <c r="I5" s="7" t="s">
        <v>14</v>
      </c>
      <c r="J5" s="7" t="s">
        <v>13</v>
      </c>
      <c r="K5" s="7" t="s">
        <v>12</v>
      </c>
      <c r="L5" s="8" t="s">
        <v>12</v>
      </c>
      <c r="N5" s="2" t="s">
        <v>19</v>
      </c>
      <c r="O5" s="2" t="s">
        <v>20</v>
      </c>
    </row>
    <row r="6" spans="1:15" ht="21" customHeight="1" x14ac:dyDescent="0.25">
      <c r="A6" s="13" t="s">
        <v>5</v>
      </c>
      <c r="B6" s="11" t="s">
        <v>13</v>
      </c>
      <c r="C6" s="7" t="s">
        <v>14</v>
      </c>
      <c r="D6" s="7" t="s">
        <v>13</v>
      </c>
      <c r="E6" s="7" t="s">
        <v>13</v>
      </c>
      <c r="F6" s="6"/>
      <c r="G6" s="7" t="s">
        <v>14</v>
      </c>
      <c r="H6" s="7" t="s">
        <v>13</v>
      </c>
      <c r="I6" s="7" t="s">
        <v>13</v>
      </c>
      <c r="J6" s="7" t="s">
        <v>13</v>
      </c>
      <c r="K6" s="7" t="s">
        <v>14</v>
      </c>
      <c r="L6" s="8" t="s">
        <v>14</v>
      </c>
    </row>
    <row r="7" spans="1:15" ht="21" customHeight="1" x14ac:dyDescent="0.25">
      <c r="A7" s="13" t="s">
        <v>6</v>
      </c>
      <c r="B7" s="11" t="s">
        <v>14</v>
      </c>
      <c r="C7" s="7" t="s">
        <v>14</v>
      </c>
      <c r="D7" s="7" t="s">
        <v>13</v>
      </c>
      <c r="E7" s="7" t="s">
        <v>13</v>
      </c>
      <c r="F7" s="7" t="s">
        <v>14</v>
      </c>
      <c r="G7" s="6"/>
      <c r="H7" s="7" t="s">
        <v>13</v>
      </c>
      <c r="I7" s="7" t="s">
        <v>13</v>
      </c>
      <c r="J7" s="7" t="s">
        <v>13</v>
      </c>
      <c r="K7" s="7" t="s">
        <v>14</v>
      </c>
      <c r="L7" s="8" t="s">
        <v>14</v>
      </c>
    </row>
    <row r="8" spans="1:15" ht="21" customHeight="1" x14ac:dyDescent="0.25">
      <c r="A8" s="13" t="s">
        <v>7</v>
      </c>
      <c r="B8" s="11" t="s">
        <v>13</v>
      </c>
      <c r="C8" s="7" t="s">
        <v>12</v>
      </c>
      <c r="D8" s="7" t="s">
        <v>13</v>
      </c>
      <c r="E8" s="7" t="s">
        <v>14</v>
      </c>
      <c r="F8" s="7" t="s">
        <v>12</v>
      </c>
      <c r="G8" s="7" t="s">
        <v>12</v>
      </c>
      <c r="H8" s="6"/>
      <c r="I8" s="7" t="s">
        <v>12</v>
      </c>
      <c r="J8" s="7" t="s">
        <v>13</v>
      </c>
      <c r="K8" s="7" t="s">
        <v>12</v>
      </c>
      <c r="L8" s="8" t="s">
        <v>12</v>
      </c>
    </row>
    <row r="9" spans="1:15" ht="21" customHeight="1" x14ac:dyDescent="0.25">
      <c r="A9" s="13" t="s">
        <v>8</v>
      </c>
      <c r="B9" s="11" t="s">
        <v>14</v>
      </c>
      <c r="C9" s="7" t="s">
        <v>12</v>
      </c>
      <c r="D9" s="7" t="s">
        <v>13</v>
      </c>
      <c r="E9" s="7" t="s">
        <v>14</v>
      </c>
      <c r="F9" s="7" t="s">
        <v>12</v>
      </c>
      <c r="G9" s="7" t="s">
        <v>12</v>
      </c>
      <c r="H9" s="7" t="s">
        <v>13</v>
      </c>
      <c r="I9" s="6"/>
      <c r="J9" s="7" t="s">
        <v>13</v>
      </c>
      <c r="K9" s="7" t="s">
        <v>12</v>
      </c>
      <c r="L9" s="8" t="s">
        <v>12</v>
      </c>
    </row>
    <row r="10" spans="1:15" ht="21" customHeight="1" x14ac:dyDescent="0.25">
      <c r="A10" s="13" t="s">
        <v>9</v>
      </c>
      <c r="B10" s="11" t="s">
        <v>12</v>
      </c>
      <c r="C10" s="7" t="s">
        <v>12</v>
      </c>
      <c r="D10" s="7" t="s">
        <v>14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6"/>
      <c r="K10" s="7" t="s">
        <v>12</v>
      </c>
      <c r="L10" s="8" t="s">
        <v>12</v>
      </c>
      <c r="N10" s="2">
        <f>11*11</f>
        <v>121</v>
      </c>
      <c r="O10">
        <f>N10-11</f>
        <v>110</v>
      </c>
    </row>
    <row r="11" spans="1:15" ht="21" customHeight="1" x14ac:dyDescent="0.25">
      <c r="A11" s="13" t="s">
        <v>10</v>
      </c>
      <c r="B11" s="11" t="s">
        <v>13</v>
      </c>
      <c r="C11" s="7" t="s">
        <v>14</v>
      </c>
      <c r="D11" s="7" t="s">
        <v>13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13</v>
      </c>
      <c r="J11" s="7" t="s">
        <v>13</v>
      </c>
      <c r="K11" s="6"/>
      <c r="L11" s="8" t="s">
        <v>14</v>
      </c>
    </row>
    <row r="12" spans="1:15" ht="21" customHeight="1" thickBot="1" x14ac:dyDescent="0.3">
      <c r="A12" s="14" t="s">
        <v>11</v>
      </c>
      <c r="B12" s="12" t="s">
        <v>13</v>
      </c>
      <c r="C12" s="9" t="s">
        <v>14</v>
      </c>
      <c r="D12" s="9" t="s">
        <v>13</v>
      </c>
      <c r="E12" s="9" t="s">
        <v>13</v>
      </c>
      <c r="F12" s="9" t="s">
        <v>14</v>
      </c>
      <c r="G12" s="9" t="s">
        <v>14</v>
      </c>
      <c r="H12" s="9" t="s">
        <v>13</v>
      </c>
      <c r="I12" s="9" t="s">
        <v>13</v>
      </c>
      <c r="J12" s="9" t="s">
        <v>13</v>
      </c>
      <c r="K12" s="9" t="s">
        <v>14</v>
      </c>
      <c r="L12" s="10"/>
    </row>
    <row r="13" spans="1:15" ht="15.75" thickBot="1" x14ac:dyDescent="0.3">
      <c r="A13" s="4" t="s">
        <v>15</v>
      </c>
      <c r="B13" s="5">
        <f>2+6</f>
        <v>8</v>
      </c>
      <c r="C13" s="5">
        <v>16</v>
      </c>
      <c r="D13" s="5">
        <v>1</v>
      </c>
      <c r="E13" s="5">
        <v>6</v>
      </c>
      <c r="F13" s="5">
        <v>16</v>
      </c>
      <c r="G13" s="5">
        <v>15</v>
      </c>
      <c r="H13" s="5">
        <v>7</v>
      </c>
      <c r="I13" s="5">
        <v>8</v>
      </c>
      <c r="J13" s="5">
        <v>1</v>
      </c>
      <c r="K13" s="5">
        <v>16</v>
      </c>
      <c r="L13" s="5">
        <v>16</v>
      </c>
      <c r="M13" s="25">
        <f>SUM(B13:L13)</f>
        <v>110</v>
      </c>
    </row>
    <row r="14" spans="1:15" ht="15.75" thickBot="1" x14ac:dyDescent="0.3">
      <c r="A14" s="22" t="s">
        <v>21</v>
      </c>
      <c r="B14" s="23">
        <f>B13/$M$13*100</f>
        <v>7.2727272727272725</v>
      </c>
      <c r="C14" s="23">
        <f t="shared" ref="C14:L14" si="0">C13/$M$13*100</f>
        <v>14.545454545454545</v>
      </c>
      <c r="D14" s="23">
        <f t="shared" si="0"/>
        <v>0.90909090909090906</v>
      </c>
      <c r="E14" s="23">
        <f t="shared" si="0"/>
        <v>5.4545454545454541</v>
      </c>
      <c r="F14" s="23">
        <f t="shared" si="0"/>
        <v>14.545454545454545</v>
      </c>
      <c r="G14" s="23">
        <f t="shared" si="0"/>
        <v>13.636363636363635</v>
      </c>
      <c r="H14" s="23">
        <f t="shared" si="0"/>
        <v>6.3636363636363633</v>
      </c>
      <c r="I14" s="23">
        <f t="shared" si="0"/>
        <v>7.2727272727272725</v>
      </c>
      <c r="J14" s="23">
        <f t="shared" si="0"/>
        <v>0.90909090909090906</v>
      </c>
      <c r="K14" s="23">
        <f t="shared" si="0"/>
        <v>14.545454545454545</v>
      </c>
      <c r="L14" s="23">
        <f t="shared" si="0"/>
        <v>14.545454545454545</v>
      </c>
      <c r="M14" s="26">
        <f>SUM(B14:L14)</f>
        <v>99.999999999999986</v>
      </c>
    </row>
    <row r="15" spans="1:15" ht="15.75" thickBot="1" x14ac:dyDescent="0.3">
      <c r="A15" s="3" t="s">
        <v>22</v>
      </c>
      <c r="B15" s="24">
        <f>B14/100</f>
        <v>7.2727272727272724E-2</v>
      </c>
      <c r="C15" s="24">
        <f t="shared" ref="C15:L15" si="1">C14/100</f>
        <v>0.14545454545454545</v>
      </c>
      <c r="D15" s="24">
        <f t="shared" si="1"/>
        <v>9.0909090909090905E-3</v>
      </c>
      <c r="E15" s="24">
        <f t="shared" si="1"/>
        <v>5.4545454545454543E-2</v>
      </c>
      <c r="F15" s="24">
        <f t="shared" si="1"/>
        <v>0.14545454545454545</v>
      </c>
      <c r="G15" s="24">
        <f t="shared" si="1"/>
        <v>0.13636363636363635</v>
      </c>
      <c r="H15" s="24">
        <f t="shared" si="1"/>
        <v>6.363636363636363E-2</v>
      </c>
      <c r="I15" s="24">
        <f t="shared" si="1"/>
        <v>7.2727272727272724E-2</v>
      </c>
      <c r="J15" s="24">
        <f t="shared" si="1"/>
        <v>9.0909090909090905E-3</v>
      </c>
      <c r="K15" s="24">
        <f t="shared" si="1"/>
        <v>0.14545454545454545</v>
      </c>
      <c r="L15" s="24">
        <f t="shared" si="1"/>
        <v>0.14545454545454545</v>
      </c>
      <c r="M15" s="27">
        <f>SUM(B15:L15)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7C0B-CC23-41B2-AD48-6A2AB6DD5AB1}">
  <dimension ref="A1:Q33"/>
  <sheetViews>
    <sheetView workbookViewId="0">
      <selection activeCell="C10" sqref="C10:C13"/>
    </sheetView>
  </sheetViews>
  <sheetFormatPr defaultRowHeight="15" x14ac:dyDescent="0.25"/>
  <cols>
    <col min="1" max="1" width="10.42578125" style="29" customWidth="1"/>
    <col min="2" max="12" width="10.42578125" customWidth="1"/>
    <col min="13" max="14" width="7.28515625" customWidth="1"/>
    <col min="16" max="16" width="30.85546875" customWidth="1"/>
    <col min="17" max="17" width="7.140625" customWidth="1"/>
  </cols>
  <sheetData>
    <row r="1" spans="1:17" ht="48" x14ac:dyDescent="0.25">
      <c r="A1" s="36" t="s">
        <v>23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26</v>
      </c>
      <c r="J1" s="31" t="s">
        <v>9</v>
      </c>
      <c r="K1" s="31" t="s">
        <v>10</v>
      </c>
      <c r="L1" s="31" t="s">
        <v>11</v>
      </c>
      <c r="M1" s="35" t="s">
        <v>24</v>
      </c>
      <c r="N1" s="35" t="s">
        <v>27</v>
      </c>
    </row>
    <row r="2" spans="1:17" x14ac:dyDescent="0.25">
      <c r="A2" s="37"/>
      <c r="B2" s="31">
        <v>7.0000000000000007E-2</v>
      </c>
      <c r="C2" s="31">
        <v>0.15</v>
      </c>
      <c r="D2" s="31">
        <v>0.01</v>
      </c>
      <c r="E2" s="31">
        <v>0.05</v>
      </c>
      <c r="F2" s="31">
        <v>0.15</v>
      </c>
      <c r="G2" s="31">
        <v>0.14000000000000001</v>
      </c>
      <c r="H2" s="31">
        <v>0.06</v>
      </c>
      <c r="I2" s="31">
        <v>7.0000000000000007E-2</v>
      </c>
      <c r="J2" s="31">
        <v>0.01</v>
      </c>
      <c r="K2" s="31">
        <v>0.15</v>
      </c>
      <c r="L2" s="31">
        <v>0.15</v>
      </c>
      <c r="M2" s="35"/>
      <c r="N2" s="35"/>
    </row>
    <row r="3" spans="1:17" x14ac:dyDescent="0.25">
      <c r="A3" s="34">
        <v>1</v>
      </c>
      <c r="B3" s="28"/>
      <c r="C3" s="28"/>
      <c r="D3" s="28"/>
      <c r="E3" s="28"/>
      <c r="F3" s="28"/>
      <c r="G3" s="28">
        <v>0.14000000000000001</v>
      </c>
      <c r="H3" s="28">
        <v>0.06</v>
      </c>
      <c r="I3" s="28"/>
      <c r="J3" s="28"/>
      <c r="K3" s="28"/>
      <c r="L3" s="28"/>
      <c r="M3" s="32">
        <f>SUM(B3:L3)</f>
        <v>0.2</v>
      </c>
      <c r="N3" s="28" t="s">
        <v>28</v>
      </c>
    </row>
    <row r="4" spans="1:17" x14ac:dyDescent="0.25">
      <c r="A4" s="34">
        <v>2</v>
      </c>
      <c r="B4" s="28"/>
      <c r="C4" s="28"/>
      <c r="D4" s="28"/>
      <c r="E4" s="28"/>
      <c r="F4" s="28"/>
      <c r="G4" s="28">
        <v>0.14000000000000001</v>
      </c>
      <c r="H4" s="28">
        <v>0.06</v>
      </c>
      <c r="I4" s="28"/>
      <c r="J4" s="28"/>
      <c r="K4" s="28"/>
      <c r="L4" s="28"/>
      <c r="M4" s="32">
        <f t="shared" ref="M4:M33" si="0">SUM(B4:L4)</f>
        <v>0.2</v>
      </c>
      <c r="N4" s="28" t="s">
        <v>28</v>
      </c>
      <c r="O4" t="s">
        <v>25</v>
      </c>
      <c r="Q4" t="s">
        <v>22</v>
      </c>
    </row>
    <row r="5" spans="1:17" x14ac:dyDescent="0.25">
      <c r="A5" s="34">
        <v>3</v>
      </c>
      <c r="B5" s="28"/>
      <c r="C5" s="28"/>
      <c r="D5" s="28"/>
      <c r="E5" s="28"/>
      <c r="F5" s="28"/>
      <c r="G5" s="28">
        <v>0.14000000000000001</v>
      </c>
      <c r="H5" s="28">
        <v>0.06</v>
      </c>
      <c r="I5" s="28">
        <v>7.0000000000000007E-2</v>
      </c>
      <c r="J5" s="28"/>
      <c r="K5" s="28"/>
      <c r="L5" s="28"/>
      <c r="M5" s="32">
        <f t="shared" si="0"/>
        <v>0.27</v>
      </c>
      <c r="N5" s="28" t="s">
        <v>29</v>
      </c>
      <c r="O5">
        <v>1</v>
      </c>
      <c r="P5" s="15" t="s">
        <v>1</v>
      </c>
      <c r="Q5" s="30">
        <v>7.2727272727272724E-2</v>
      </c>
    </row>
    <row r="6" spans="1:17" x14ac:dyDescent="0.25">
      <c r="A6" s="34">
        <v>4</v>
      </c>
      <c r="B6" s="28"/>
      <c r="C6" s="28"/>
      <c r="D6" s="28"/>
      <c r="E6" s="28"/>
      <c r="F6" s="28"/>
      <c r="G6" s="28">
        <v>0.14000000000000001</v>
      </c>
      <c r="H6" s="28">
        <v>0.06</v>
      </c>
      <c r="I6" s="28">
        <v>7.0000000000000007E-2</v>
      </c>
      <c r="J6" s="28">
        <v>0.01</v>
      </c>
      <c r="K6" s="28"/>
      <c r="L6" s="28"/>
      <c r="M6" s="32">
        <f t="shared" si="0"/>
        <v>0.28000000000000003</v>
      </c>
      <c r="N6" s="28" t="s">
        <v>29</v>
      </c>
      <c r="O6">
        <v>2</v>
      </c>
      <c r="P6" s="13" t="s">
        <v>2</v>
      </c>
      <c r="Q6" s="30">
        <v>0.14545454545454545</v>
      </c>
    </row>
    <row r="7" spans="1:17" x14ac:dyDescent="0.25">
      <c r="A7" s="34">
        <v>5</v>
      </c>
      <c r="B7" s="28"/>
      <c r="C7" s="28"/>
      <c r="D7" s="28"/>
      <c r="E7" s="28"/>
      <c r="F7" s="28"/>
      <c r="G7" s="28">
        <v>0.14000000000000001</v>
      </c>
      <c r="H7" s="28"/>
      <c r="I7" s="28"/>
      <c r="J7" s="28"/>
      <c r="K7" s="28"/>
      <c r="L7" s="28"/>
      <c r="M7" s="32">
        <f t="shared" si="0"/>
        <v>0.14000000000000001</v>
      </c>
      <c r="N7" s="28" t="s">
        <v>28</v>
      </c>
      <c r="O7">
        <v>3</v>
      </c>
      <c r="P7" s="13" t="s">
        <v>3</v>
      </c>
      <c r="Q7" s="30">
        <v>9.0909090909090905E-3</v>
      </c>
    </row>
    <row r="8" spans="1:17" x14ac:dyDescent="0.25">
      <c r="A8" s="34">
        <v>6</v>
      </c>
      <c r="B8" s="28"/>
      <c r="C8" s="28"/>
      <c r="D8" s="28"/>
      <c r="E8" s="28"/>
      <c r="F8" s="28"/>
      <c r="G8" s="33">
        <v>0.14000000000000001</v>
      </c>
      <c r="H8" s="28"/>
      <c r="I8" s="28"/>
      <c r="J8" s="28"/>
      <c r="K8" s="28"/>
      <c r="L8" s="28"/>
      <c r="M8" s="32">
        <f t="shared" si="0"/>
        <v>0.14000000000000001</v>
      </c>
      <c r="N8" s="28" t="s">
        <v>28</v>
      </c>
      <c r="O8">
        <v>4</v>
      </c>
      <c r="P8" s="13" t="s">
        <v>4</v>
      </c>
      <c r="Q8" s="30">
        <v>5.4545454545454543E-2</v>
      </c>
    </row>
    <row r="9" spans="1:17" x14ac:dyDescent="0.25">
      <c r="A9" s="34">
        <v>7</v>
      </c>
      <c r="B9" s="28"/>
      <c r="C9" s="28"/>
      <c r="D9" s="28">
        <v>0.01</v>
      </c>
      <c r="E9" s="28"/>
      <c r="F9" s="28"/>
      <c r="G9" s="28"/>
      <c r="H9" s="28">
        <v>0.06</v>
      </c>
      <c r="I9" s="28">
        <v>7.0000000000000007E-2</v>
      </c>
      <c r="J9" s="28"/>
      <c r="K9" s="28"/>
      <c r="L9" s="28"/>
      <c r="M9" s="32">
        <f t="shared" si="0"/>
        <v>0.14000000000000001</v>
      </c>
      <c r="N9" s="28" t="s">
        <v>28</v>
      </c>
      <c r="O9">
        <v>5</v>
      </c>
      <c r="P9" s="13" t="s">
        <v>5</v>
      </c>
      <c r="Q9" s="30">
        <v>0.14545454545454545</v>
      </c>
    </row>
    <row r="10" spans="1:17" x14ac:dyDescent="0.25">
      <c r="A10" s="34">
        <v>8</v>
      </c>
      <c r="B10" s="28"/>
      <c r="C10" s="28">
        <v>0.15</v>
      </c>
      <c r="D10" s="28"/>
      <c r="E10" s="28"/>
      <c r="F10" s="28"/>
      <c r="G10" s="28"/>
      <c r="H10" s="28"/>
      <c r="I10" s="28">
        <v>7.0000000000000007E-2</v>
      </c>
      <c r="J10" s="28"/>
      <c r="K10" s="28"/>
      <c r="L10" s="28"/>
      <c r="M10" s="32">
        <f t="shared" si="0"/>
        <v>0.22</v>
      </c>
      <c r="N10" s="28" t="s">
        <v>28</v>
      </c>
      <c r="O10">
        <v>6</v>
      </c>
      <c r="P10" s="13" t="s">
        <v>6</v>
      </c>
      <c r="Q10" s="30">
        <v>0.13636363636363635</v>
      </c>
    </row>
    <row r="11" spans="1:17" x14ac:dyDescent="0.25">
      <c r="A11" s="34">
        <v>9</v>
      </c>
      <c r="B11" s="28">
        <v>7.0000000000000007E-2</v>
      </c>
      <c r="C11" s="28">
        <v>0.15</v>
      </c>
      <c r="D11" s="28">
        <v>0.01</v>
      </c>
      <c r="E11" s="28"/>
      <c r="F11" s="28"/>
      <c r="G11" s="28"/>
      <c r="H11" s="28"/>
      <c r="I11" s="28">
        <v>7.0000000000000007E-2</v>
      </c>
      <c r="J11" s="28">
        <v>0.01</v>
      </c>
      <c r="K11" s="28"/>
      <c r="L11" s="28"/>
      <c r="M11" s="32">
        <f t="shared" si="0"/>
        <v>0.31000000000000005</v>
      </c>
      <c r="N11" s="28" t="s">
        <v>29</v>
      </c>
      <c r="O11">
        <v>7</v>
      </c>
      <c r="P11" s="13" t="s">
        <v>7</v>
      </c>
      <c r="Q11" s="30">
        <v>6.363636363636363E-2</v>
      </c>
    </row>
    <row r="12" spans="1:17" x14ac:dyDescent="0.25">
      <c r="A12" s="34">
        <v>10</v>
      </c>
      <c r="B12" s="28">
        <v>7.0000000000000007E-2</v>
      </c>
      <c r="C12" s="28">
        <v>0.15</v>
      </c>
      <c r="D12" s="28">
        <v>0.01</v>
      </c>
      <c r="E12" s="28"/>
      <c r="F12" s="28"/>
      <c r="G12" s="28"/>
      <c r="H12" s="28"/>
      <c r="I12" s="28"/>
      <c r="J12" s="28"/>
      <c r="K12" s="28"/>
      <c r="L12" s="28"/>
      <c r="M12" s="32">
        <f t="shared" si="0"/>
        <v>0.23</v>
      </c>
      <c r="N12" s="28" t="s">
        <v>28</v>
      </c>
      <c r="O12">
        <v>8</v>
      </c>
      <c r="P12" s="13" t="s">
        <v>8</v>
      </c>
      <c r="Q12" s="30">
        <v>7.2727272727272724E-2</v>
      </c>
    </row>
    <row r="13" spans="1:17" x14ac:dyDescent="0.25">
      <c r="A13" s="34">
        <v>11</v>
      </c>
      <c r="B13" s="28">
        <v>7.0000000000000007E-2</v>
      </c>
      <c r="C13" s="28">
        <v>0.15</v>
      </c>
      <c r="D13" s="28">
        <v>0.01</v>
      </c>
      <c r="E13" s="28"/>
      <c r="F13" s="28"/>
      <c r="G13" s="28"/>
      <c r="H13" s="28"/>
      <c r="I13" s="28">
        <v>7.0000000000000007E-2</v>
      </c>
      <c r="J13" s="28"/>
      <c r="K13" s="28"/>
      <c r="L13" s="28"/>
      <c r="M13" s="32">
        <f t="shared" si="0"/>
        <v>0.30000000000000004</v>
      </c>
      <c r="N13" s="28" t="s">
        <v>29</v>
      </c>
      <c r="O13">
        <v>9</v>
      </c>
      <c r="P13" s="13" t="s">
        <v>9</v>
      </c>
      <c r="Q13" s="30">
        <v>9.0909090909090905E-3</v>
      </c>
    </row>
    <row r="14" spans="1:17" x14ac:dyDescent="0.25">
      <c r="A14" s="34">
        <v>12</v>
      </c>
      <c r="B14" s="28"/>
      <c r="C14" s="28"/>
      <c r="D14" s="28">
        <v>0.01</v>
      </c>
      <c r="E14" s="28"/>
      <c r="F14" s="28"/>
      <c r="G14" s="28">
        <v>0.14000000000000001</v>
      </c>
      <c r="H14" s="28">
        <v>0.06</v>
      </c>
      <c r="I14" s="28"/>
      <c r="J14" s="28"/>
      <c r="K14" s="28"/>
      <c r="L14" s="28"/>
      <c r="M14" s="32">
        <f t="shared" si="0"/>
        <v>0.21000000000000002</v>
      </c>
      <c r="N14" s="28" t="s">
        <v>28</v>
      </c>
      <c r="O14">
        <v>10</v>
      </c>
      <c r="P14" s="13" t="s">
        <v>10</v>
      </c>
      <c r="Q14" s="30">
        <v>0.14545454545454545</v>
      </c>
    </row>
    <row r="15" spans="1:17" ht="15.75" thickBot="1" x14ac:dyDescent="0.3">
      <c r="A15" s="34">
        <v>13</v>
      </c>
      <c r="B15" s="28">
        <v>7.0000000000000007E-2</v>
      </c>
      <c r="C15" s="28"/>
      <c r="D15" s="28">
        <v>0.01</v>
      </c>
      <c r="E15" s="28"/>
      <c r="F15" s="28">
        <v>0.15</v>
      </c>
      <c r="G15" s="33"/>
      <c r="H15" s="28"/>
      <c r="I15" s="28">
        <v>7.0000000000000007E-2</v>
      </c>
      <c r="J15" s="28"/>
      <c r="K15" s="28">
        <v>0.15</v>
      </c>
      <c r="L15" s="28"/>
      <c r="M15" s="32">
        <f t="shared" si="0"/>
        <v>0.44999999999999996</v>
      </c>
      <c r="N15" s="28" t="s">
        <v>29</v>
      </c>
      <c r="O15">
        <v>11</v>
      </c>
      <c r="P15" s="14" t="s">
        <v>11</v>
      </c>
      <c r="Q15" s="30">
        <v>0.14545454545454545</v>
      </c>
    </row>
    <row r="16" spans="1:17" x14ac:dyDescent="0.25">
      <c r="A16" s="34">
        <v>14</v>
      </c>
      <c r="B16" s="28">
        <v>7.0000000000000007E-2</v>
      </c>
      <c r="C16" s="33">
        <v>0.15</v>
      </c>
      <c r="D16" s="28">
        <v>0.01</v>
      </c>
      <c r="E16" s="28"/>
      <c r="F16" s="28">
        <v>0.15</v>
      </c>
      <c r="G16" s="28"/>
      <c r="H16" s="28"/>
      <c r="I16" s="28"/>
      <c r="J16" s="28"/>
      <c r="K16" s="28"/>
      <c r="L16" s="28"/>
      <c r="M16" s="32">
        <f t="shared" si="0"/>
        <v>0.38</v>
      </c>
      <c r="N16" s="28" t="s">
        <v>29</v>
      </c>
    </row>
    <row r="17" spans="1:14" x14ac:dyDescent="0.25">
      <c r="A17" s="34">
        <v>15</v>
      </c>
      <c r="B17" s="28">
        <v>7.0000000000000007E-2</v>
      </c>
      <c r="C17" s="28">
        <v>0.15</v>
      </c>
      <c r="D17" s="28"/>
      <c r="E17" s="28"/>
      <c r="F17" s="28"/>
      <c r="G17" s="28"/>
      <c r="H17" s="28"/>
      <c r="I17" s="28"/>
      <c r="J17" s="28"/>
      <c r="K17" s="28"/>
      <c r="L17" s="28"/>
      <c r="M17" s="32">
        <f t="shared" si="0"/>
        <v>0.22</v>
      </c>
      <c r="N17" s="28" t="s">
        <v>28</v>
      </c>
    </row>
    <row r="18" spans="1:14" x14ac:dyDescent="0.25">
      <c r="A18" s="34">
        <v>16</v>
      </c>
      <c r="B18" s="28">
        <v>7.0000000000000007E-2</v>
      </c>
      <c r="C18" s="28">
        <v>0.15</v>
      </c>
      <c r="D18" s="28">
        <v>0.01</v>
      </c>
      <c r="E18" s="28"/>
      <c r="F18" s="28">
        <v>0.15</v>
      </c>
      <c r="G18" s="33">
        <v>0.14000000000000001</v>
      </c>
      <c r="H18" s="28"/>
      <c r="I18" s="28"/>
      <c r="J18" s="28">
        <v>0.01</v>
      </c>
      <c r="K18" s="28"/>
      <c r="L18" s="28"/>
      <c r="M18" s="32">
        <f t="shared" si="0"/>
        <v>0.53</v>
      </c>
      <c r="N18" s="28" t="s">
        <v>30</v>
      </c>
    </row>
    <row r="19" spans="1:14" x14ac:dyDescent="0.25">
      <c r="A19" s="34">
        <v>17</v>
      </c>
      <c r="B19" s="28">
        <v>7.0000000000000007E-2</v>
      </c>
      <c r="C19" s="28"/>
      <c r="D19" s="28">
        <v>0.01</v>
      </c>
      <c r="E19" s="28"/>
      <c r="F19" s="28"/>
      <c r="G19" s="28">
        <v>0.14000000000000001</v>
      </c>
      <c r="H19" s="28"/>
      <c r="I19" s="28">
        <v>7.0000000000000007E-2</v>
      </c>
      <c r="J19" s="28"/>
      <c r="K19" s="28"/>
      <c r="L19" s="28"/>
      <c r="M19" s="32">
        <f t="shared" si="0"/>
        <v>0.29000000000000004</v>
      </c>
      <c r="N19" s="28" t="s">
        <v>29</v>
      </c>
    </row>
    <row r="20" spans="1:14" x14ac:dyDescent="0.25">
      <c r="A20" s="34">
        <v>18</v>
      </c>
      <c r="B20" s="28">
        <v>7.0000000000000007E-2</v>
      </c>
      <c r="C20" s="33">
        <v>0.15</v>
      </c>
      <c r="D20" s="28">
        <v>0.01</v>
      </c>
      <c r="E20" s="28"/>
      <c r="F20" s="28"/>
      <c r="G20" s="28"/>
      <c r="H20" s="28">
        <v>0.06</v>
      </c>
      <c r="I20" s="28"/>
      <c r="J20" s="28">
        <v>0.01</v>
      </c>
      <c r="K20" s="28">
        <v>0.15</v>
      </c>
      <c r="L20" s="28"/>
      <c r="M20" s="32">
        <f t="shared" si="0"/>
        <v>0.45000000000000007</v>
      </c>
      <c r="N20" s="28" t="s">
        <v>29</v>
      </c>
    </row>
    <row r="21" spans="1:14" x14ac:dyDescent="0.25">
      <c r="A21" s="34">
        <v>19</v>
      </c>
      <c r="B21" s="28"/>
      <c r="C21" s="28"/>
      <c r="D21" s="28"/>
      <c r="E21" s="28"/>
      <c r="F21" s="28"/>
      <c r="G21" s="28"/>
      <c r="H21" s="28">
        <v>0.06</v>
      </c>
      <c r="I21" s="28"/>
      <c r="J21" s="28"/>
      <c r="K21" s="28"/>
      <c r="L21" s="28"/>
      <c r="M21" s="32">
        <f t="shared" si="0"/>
        <v>0.06</v>
      </c>
      <c r="N21" s="28" t="s">
        <v>28</v>
      </c>
    </row>
    <row r="22" spans="1:14" x14ac:dyDescent="0.25">
      <c r="A22" s="34">
        <v>20</v>
      </c>
      <c r="B22" s="28">
        <v>7.0000000000000007E-2</v>
      </c>
      <c r="C22" s="33"/>
      <c r="D22" s="28"/>
      <c r="E22" s="28">
        <v>0.05</v>
      </c>
      <c r="F22" s="28"/>
      <c r="G22" s="28"/>
      <c r="H22" s="28"/>
      <c r="I22" s="28"/>
      <c r="J22" s="28"/>
      <c r="K22" s="28"/>
      <c r="L22" s="28"/>
      <c r="M22" s="32">
        <f t="shared" si="0"/>
        <v>0.12000000000000001</v>
      </c>
      <c r="N22" s="28" t="s">
        <v>28</v>
      </c>
    </row>
    <row r="23" spans="1:14" x14ac:dyDescent="0.25">
      <c r="A23" s="34">
        <v>21</v>
      </c>
      <c r="B23" s="28">
        <v>7.0000000000000007E-2</v>
      </c>
      <c r="C23" s="28"/>
      <c r="D23" s="28"/>
      <c r="E23" s="28"/>
      <c r="F23" s="28">
        <v>0.15</v>
      </c>
      <c r="G23" s="33">
        <v>0.14000000000000001</v>
      </c>
      <c r="H23" s="28"/>
      <c r="I23" s="28">
        <v>7.0000000000000007E-2</v>
      </c>
      <c r="J23" s="28"/>
      <c r="K23" s="28"/>
      <c r="L23" s="28"/>
      <c r="M23" s="32">
        <f t="shared" si="0"/>
        <v>0.43</v>
      </c>
      <c r="N23" s="28" t="s">
        <v>29</v>
      </c>
    </row>
    <row r="24" spans="1:14" x14ac:dyDescent="0.25">
      <c r="A24" s="34">
        <v>22</v>
      </c>
      <c r="B24" s="28">
        <v>7.0000000000000007E-2</v>
      </c>
      <c r="C24" s="28">
        <v>0.15</v>
      </c>
      <c r="D24" s="28">
        <v>0.01</v>
      </c>
      <c r="E24" s="28"/>
      <c r="F24" s="28"/>
      <c r="G24" s="28"/>
      <c r="H24" s="28"/>
      <c r="I24" s="28">
        <v>7.0000000000000007E-2</v>
      </c>
      <c r="J24" s="28"/>
      <c r="K24" s="28"/>
      <c r="L24" s="28"/>
      <c r="M24" s="32">
        <f t="shared" si="0"/>
        <v>0.30000000000000004</v>
      </c>
      <c r="N24" s="28" t="s">
        <v>29</v>
      </c>
    </row>
    <row r="25" spans="1:14" x14ac:dyDescent="0.25">
      <c r="A25" s="34">
        <v>23</v>
      </c>
      <c r="B25" s="28">
        <v>7.0000000000000007E-2</v>
      </c>
      <c r="C25" s="28"/>
      <c r="D25" s="28">
        <v>0.01</v>
      </c>
      <c r="E25" s="28"/>
      <c r="F25" s="28"/>
      <c r="G25" s="28">
        <v>0.14000000000000001</v>
      </c>
      <c r="H25" s="28"/>
      <c r="I25" s="28"/>
      <c r="J25" s="28"/>
      <c r="K25" s="28"/>
      <c r="L25" s="28"/>
      <c r="M25" s="32">
        <f t="shared" si="0"/>
        <v>0.22000000000000003</v>
      </c>
      <c r="N25" s="28" t="s">
        <v>28</v>
      </c>
    </row>
    <row r="26" spans="1:14" x14ac:dyDescent="0.25">
      <c r="A26" s="34">
        <v>24</v>
      </c>
      <c r="B26" s="28">
        <v>7.0000000000000007E-2</v>
      </c>
      <c r="C26" s="28">
        <v>0.15</v>
      </c>
      <c r="D26" s="28">
        <v>0.01</v>
      </c>
      <c r="E26" s="28"/>
      <c r="F26" s="28">
        <v>0.15</v>
      </c>
      <c r="G26" s="28">
        <v>0.14000000000000001</v>
      </c>
      <c r="H26" s="28"/>
      <c r="I26" s="28"/>
      <c r="J26" s="28"/>
      <c r="K26" s="28"/>
      <c r="L26" s="28"/>
      <c r="M26" s="32">
        <f t="shared" si="0"/>
        <v>0.52</v>
      </c>
      <c r="N26" s="28" t="s">
        <v>30</v>
      </c>
    </row>
    <row r="27" spans="1:14" x14ac:dyDescent="0.25">
      <c r="A27" s="34">
        <v>25</v>
      </c>
      <c r="B27" s="28">
        <v>7.0000000000000007E-2</v>
      </c>
      <c r="C27" s="28">
        <v>0.15</v>
      </c>
      <c r="D27" s="28">
        <v>0.01</v>
      </c>
      <c r="E27" s="28"/>
      <c r="F27" s="28">
        <v>0.15</v>
      </c>
      <c r="G27" s="28"/>
      <c r="H27" s="28"/>
      <c r="I27" s="28"/>
      <c r="J27" s="28"/>
      <c r="K27" s="28"/>
      <c r="L27" s="28"/>
      <c r="M27" s="32">
        <f t="shared" si="0"/>
        <v>0.38</v>
      </c>
      <c r="N27" s="28" t="s">
        <v>29</v>
      </c>
    </row>
    <row r="28" spans="1:14" x14ac:dyDescent="0.25">
      <c r="A28" s="34">
        <v>26</v>
      </c>
      <c r="B28" s="28">
        <v>7.0000000000000007E-2</v>
      </c>
      <c r="C28" s="28"/>
      <c r="D28" s="28">
        <v>0.01</v>
      </c>
      <c r="E28" s="28">
        <v>0.05</v>
      </c>
      <c r="F28" s="28"/>
      <c r="G28" s="28"/>
      <c r="H28" s="28"/>
      <c r="I28" s="28">
        <v>7.0000000000000007E-2</v>
      </c>
      <c r="J28" s="28"/>
      <c r="K28" s="28"/>
      <c r="L28" s="28"/>
      <c r="M28" s="32">
        <f t="shared" si="0"/>
        <v>0.2</v>
      </c>
      <c r="N28" s="28" t="s">
        <v>28</v>
      </c>
    </row>
    <row r="29" spans="1:14" x14ac:dyDescent="0.25">
      <c r="A29" s="34">
        <v>27</v>
      </c>
      <c r="B29" s="28">
        <v>7.0000000000000007E-2</v>
      </c>
      <c r="C29" s="28">
        <v>0.15</v>
      </c>
      <c r="D29" s="28">
        <v>0.01</v>
      </c>
      <c r="E29" s="28"/>
      <c r="F29" s="28"/>
      <c r="G29" s="28"/>
      <c r="H29" s="28"/>
      <c r="I29" s="28">
        <v>7.0000000000000007E-2</v>
      </c>
      <c r="J29" s="28"/>
      <c r="K29" s="28">
        <v>0.15</v>
      </c>
      <c r="L29" s="28"/>
      <c r="M29" s="32">
        <f t="shared" si="0"/>
        <v>0.45000000000000007</v>
      </c>
      <c r="N29" s="28" t="s">
        <v>29</v>
      </c>
    </row>
    <row r="30" spans="1:14" x14ac:dyDescent="0.25">
      <c r="A30" s="34">
        <v>28</v>
      </c>
      <c r="B30" s="28">
        <v>7.0000000000000007E-2</v>
      </c>
      <c r="C30" s="28">
        <v>0.15</v>
      </c>
      <c r="D30" s="28">
        <v>0.01</v>
      </c>
      <c r="E30" s="33"/>
      <c r="F30" s="28"/>
      <c r="G30" s="28"/>
      <c r="H30" s="28"/>
      <c r="I30" s="28">
        <v>7.0000000000000007E-2</v>
      </c>
      <c r="J30" s="28"/>
      <c r="K30" s="28">
        <v>0.15</v>
      </c>
      <c r="L30" s="28">
        <v>0.15</v>
      </c>
      <c r="M30" s="32">
        <f t="shared" si="0"/>
        <v>0.60000000000000009</v>
      </c>
      <c r="N30" s="28" t="s">
        <v>30</v>
      </c>
    </row>
    <row r="31" spans="1:14" x14ac:dyDescent="0.25">
      <c r="A31" s="34">
        <v>29</v>
      </c>
      <c r="B31" s="28">
        <v>7.0000000000000007E-2</v>
      </c>
      <c r="C31" s="33">
        <v>0.15</v>
      </c>
      <c r="D31" s="33">
        <v>0.01</v>
      </c>
      <c r="E31" s="33">
        <v>0.05</v>
      </c>
      <c r="F31" s="28"/>
      <c r="G31" s="28">
        <v>0.14000000000000001</v>
      </c>
      <c r="H31" s="28">
        <v>0.06</v>
      </c>
      <c r="I31" s="28">
        <v>7.0000000000000007E-2</v>
      </c>
      <c r="J31" s="28"/>
      <c r="K31" s="28"/>
      <c r="L31" s="28"/>
      <c r="M31" s="32">
        <f t="shared" si="0"/>
        <v>0.55000000000000004</v>
      </c>
      <c r="N31" s="28" t="s">
        <v>30</v>
      </c>
    </row>
    <row r="32" spans="1:14" x14ac:dyDescent="0.25">
      <c r="A32" s="34">
        <v>30</v>
      </c>
      <c r="B32" s="28">
        <v>7.0000000000000007E-2</v>
      </c>
      <c r="C32" s="28"/>
      <c r="D32" s="28">
        <v>0.01</v>
      </c>
      <c r="E32" s="28">
        <v>0.05</v>
      </c>
      <c r="F32" s="28"/>
      <c r="G32" s="28"/>
      <c r="H32" s="28"/>
      <c r="I32" s="28">
        <v>7.0000000000000007E-2</v>
      </c>
      <c r="J32" s="28"/>
      <c r="K32" s="28"/>
      <c r="L32" s="28"/>
      <c r="M32" s="32">
        <f t="shared" si="0"/>
        <v>0.2</v>
      </c>
      <c r="N32" s="28" t="s">
        <v>28</v>
      </c>
    </row>
    <row r="33" spans="1:14" x14ac:dyDescent="0.25">
      <c r="A33" s="34">
        <v>31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32">
        <f t="shared" si="0"/>
        <v>0</v>
      </c>
      <c r="N33" s="28" t="s">
        <v>28</v>
      </c>
    </row>
  </sheetData>
  <mergeCells count="3">
    <mergeCell ref="M1:M2"/>
    <mergeCell ref="N1:N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CAB6-EDA9-47A6-862C-4A3252538AF6}">
  <dimension ref="A1:L33"/>
  <sheetViews>
    <sheetView topLeftCell="A12" zoomScaleNormal="100" workbookViewId="0">
      <selection activeCell="F3" sqref="F3:F33"/>
    </sheetView>
  </sheetViews>
  <sheetFormatPr defaultRowHeight="15" x14ac:dyDescent="0.25"/>
  <cols>
    <col min="1" max="1" width="10.28515625" style="29" customWidth="1"/>
    <col min="2" max="6" width="9.140625" style="29"/>
    <col min="7" max="7" width="12.7109375" style="29" bestFit="1" customWidth="1"/>
  </cols>
  <sheetData>
    <row r="1" spans="1:12" x14ac:dyDescent="0.25">
      <c r="A1" s="42" t="s">
        <v>37</v>
      </c>
      <c r="B1" s="43" t="s">
        <v>27</v>
      </c>
      <c r="C1" s="43" t="s">
        <v>32</v>
      </c>
      <c r="D1" s="43" t="s">
        <v>33</v>
      </c>
      <c r="E1" s="43" t="s">
        <v>34</v>
      </c>
      <c r="F1" s="40" t="s">
        <v>53</v>
      </c>
      <c r="G1" s="40" t="s">
        <v>40</v>
      </c>
    </row>
    <row r="2" spans="1:12" x14ac:dyDescent="0.25">
      <c r="A2" s="44"/>
      <c r="B2" s="43"/>
      <c r="C2" s="43"/>
      <c r="D2" s="43"/>
      <c r="E2" s="43"/>
      <c r="F2" s="40"/>
      <c r="G2" s="40"/>
    </row>
    <row r="3" spans="1:12" x14ac:dyDescent="0.25">
      <c r="A3" s="45">
        <v>1</v>
      </c>
      <c r="B3" s="41" t="s">
        <v>28</v>
      </c>
      <c r="C3" s="45" t="s">
        <v>35</v>
      </c>
      <c r="D3" s="45" t="s">
        <v>36</v>
      </c>
      <c r="E3" s="45" t="s">
        <v>42</v>
      </c>
      <c r="F3" s="41">
        <v>1</v>
      </c>
      <c r="G3" s="50" t="s">
        <v>43</v>
      </c>
    </row>
    <row r="4" spans="1:12" x14ac:dyDescent="0.25">
      <c r="A4" s="45">
        <v>2</v>
      </c>
      <c r="B4" s="41" t="s">
        <v>28</v>
      </c>
      <c r="C4" s="45" t="s">
        <v>35</v>
      </c>
      <c r="D4" s="45" t="s">
        <v>36</v>
      </c>
      <c r="E4" s="45" t="s">
        <v>42</v>
      </c>
      <c r="F4" s="41">
        <v>1</v>
      </c>
      <c r="G4" s="50" t="s">
        <v>43</v>
      </c>
    </row>
    <row r="5" spans="1:12" x14ac:dyDescent="0.25">
      <c r="A5" s="45">
        <v>3</v>
      </c>
      <c r="B5" s="41" t="s">
        <v>29</v>
      </c>
      <c r="C5" s="45" t="s">
        <v>35</v>
      </c>
      <c r="D5" s="45" t="s">
        <v>36</v>
      </c>
      <c r="E5" s="45" t="s">
        <v>42</v>
      </c>
      <c r="F5" s="41">
        <v>3</v>
      </c>
      <c r="G5" s="46" t="s">
        <v>44</v>
      </c>
    </row>
    <row r="6" spans="1:12" x14ac:dyDescent="0.25">
      <c r="A6" s="45">
        <v>4</v>
      </c>
      <c r="B6" s="41" t="s">
        <v>29</v>
      </c>
      <c r="C6" s="45" t="s">
        <v>35</v>
      </c>
      <c r="D6" s="45" t="s">
        <v>36</v>
      </c>
      <c r="E6" s="45" t="s">
        <v>39</v>
      </c>
      <c r="F6" s="41">
        <v>4</v>
      </c>
      <c r="G6" s="47" t="s">
        <v>45</v>
      </c>
      <c r="K6">
        <v>1</v>
      </c>
      <c r="L6" t="s">
        <v>43</v>
      </c>
    </row>
    <row r="7" spans="1:12" x14ac:dyDescent="0.25">
      <c r="A7" s="45">
        <v>5</v>
      </c>
      <c r="B7" s="41" t="s">
        <v>28</v>
      </c>
      <c r="C7" s="45" t="s">
        <v>35</v>
      </c>
      <c r="D7" s="45" t="s">
        <v>36</v>
      </c>
      <c r="E7" s="41" t="s">
        <v>38</v>
      </c>
      <c r="F7" s="41">
        <v>1</v>
      </c>
      <c r="G7" s="50" t="s">
        <v>43</v>
      </c>
      <c r="K7" s="39" t="s">
        <v>48</v>
      </c>
      <c r="L7" t="s">
        <v>44</v>
      </c>
    </row>
    <row r="8" spans="1:12" x14ac:dyDescent="0.25">
      <c r="A8" s="45">
        <v>6</v>
      </c>
      <c r="B8" s="41" t="s">
        <v>28</v>
      </c>
      <c r="C8" s="45" t="s">
        <v>35</v>
      </c>
      <c r="D8" s="45" t="s">
        <v>36</v>
      </c>
      <c r="E8" s="41" t="s">
        <v>38</v>
      </c>
      <c r="F8" s="41">
        <v>1</v>
      </c>
      <c r="G8" s="50" t="s">
        <v>43</v>
      </c>
      <c r="K8" s="39" t="s">
        <v>49</v>
      </c>
      <c r="L8" t="s">
        <v>45</v>
      </c>
    </row>
    <row r="9" spans="1:12" x14ac:dyDescent="0.25">
      <c r="A9" s="45">
        <v>7</v>
      </c>
      <c r="B9" s="41" t="s">
        <v>28</v>
      </c>
      <c r="C9" s="45" t="s">
        <v>31</v>
      </c>
      <c r="D9" s="45" t="s">
        <v>36</v>
      </c>
      <c r="E9" s="41" t="s">
        <v>42</v>
      </c>
      <c r="F9" s="41">
        <v>2</v>
      </c>
      <c r="G9" s="46" t="s">
        <v>44</v>
      </c>
      <c r="K9" s="39" t="s">
        <v>50</v>
      </c>
      <c r="L9" t="s">
        <v>46</v>
      </c>
    </row>
    <row r="10" spans="1:12" x14ac:dyDescent="0.25">
      <c r="A10" s="45">
        <v>8</v>
      </c>
      <c r="B10" s="41" t="s">
        <v>28</v>
      </c>
      <c r="C10" s="45" t="s">
        <v>31</v>
      </c>
      <c r="D10" s="41" t="s">
        <v>36</v>
      </c>
      <c r="E10" s="41" t="s">
        <v>39</v>
      </c>
      <c r="F10" s="41">
        <v>3</v>
      </c>
      <c r="G10" s="46" t="s">
        <v>44</v>
      </c>
      <c r="K10" s="39" t="s">
        <v>51</v>
      </c>
      <c r="L10" t="s">
        <v>47</v>
      </c>
    </row>
    <row r="11" spans="1:12" x14ac:dyDescent="0.25">
      <c r="A11" s="45">
        <v>9</v>
      </c>
      <c r="B11" s="41" t="s">
        <v>29</v>
      </c>
      <c r="C11" s="45" t="s">
        <v>31</v>
      </c>
      <c r="D11" s="45" t="s">
        <v>36</v>
      </c>
      <c r="E11" s="41" t="s">
        <v>42</v>
      </c>
      <c r="F11" s="41">
        <v>4</v>
      </c>
      <c r="G11" s="47" t="s">
        <v>45</v>
      </c>
    </row>
    <row r="12" spans="1:12" x14ac:dyDescent="0.25">
      <c r="A12" s="45">
        <v>10</v>
      </c>
      <c r="B12" s="41" t="s">
        <v>28</v>
      </c>
      <c r="C12" s="45" t="s">
        <v>31</v>
      </c>
      <c r="D12" s="41" t="s">
        <v>36</v>
      </c>
      <c r="E12" s="41" t="s">
        <v>38</v>
      </c>
      <c r="F12" s="41">
        <v>2</v>
      </c>
      <c r="G12" s="46" t="s">
        <v>44</v>
      </c>
    </row>
    <row r="13" spans="1:12" x14ac:dyDescent="0.25">
      <c r="A13" s="45">
        <v>11</v>
      </c>
      <c r="B13" s="41" t="s">
        <v>29</v>
      </c>
      <c r="C13" s="45" t="s">
        <v>31</v>
      </c>
      <c r="D13" s="41" t="s">
        <v>36</v>
      </c>
      <c r="E13" s="41" t="s">
        <v>42</v>
      </c>
      <c r="F13" s="41">
        <v>4</v>
      </c>
      <c r="G13" s="47" t="s">
        <v>45</v>
      </c>
    </row>
    <row r="14" spans="1:12" x14ac:dyDescent="0.25">
      <c r="A14" s="45">
        <v>12</v>
      </c>
      <c r="B14" s="41" t="s">
        <v>28</v>
      </c>
      <c r="C14" s="45" t="s">
        <v>35</v>
      </c>
      <c r="D14" s="41" t="s">
        <v>36</v>
      </c>
      <c r="E14" s="41" t="s">
        <v>38</v>
      </c>
      <c r="F14" s="41">
        <v>1</v>
      </c>
      <c r="G14" s="50" t="s">
        <v>43</v>
      </c>
    </row>
    <row r="15" spans="1:12" x14ac:dyDescent="0.25">
      <c r="A15" s="45">
        <v>13</v>
      </c>
      <c r="B15" s="41" t="s">
        <v>29</v>
      </c>
      <c r="C15" s="45" t="s">
        <v>31</v>
      </c>
      <c r="D15" s="41" t="s">
        <v>36</v>
      </c>
      <c r="E15" s="41" t="s">
        <v>42</v>
      </c>
      <c r="F15" s="41">
        <v>4</v>
      </c>
      <c r="G15" s="47" t="s">
        <v>45</v>
      </c>
    </row>
    <row r="16" spans="1:12" x14ac:dyDescent="0.25">
      <c r="A16" s="45">
        <v>14</v>
      </c>
      <c r="B16" s="41" t="s">
        <v>29</v>
      </c>
      <c r="C16" s="45" t="s">
        <v>31</v>
      </c>
      <c r="D16" s="41" t="s">
        <v>36</v>
      </c>
      <c r="E16" s="41" t="s">
        <v>42</v>
      </c>
      <c r="F16" s="41">
        <v>4</v>
      </c>
      <c r="G16" s="47" t="s">
        <v>45</v>
      </c>
    </row>
    <row r="17" spans="1:10" x14ac:dyDescent="0.25">
      <c r="A17" s="45">
        <v>15</v>
      </c>
      <c r="B17" s="41" t="s">
        <v>28</v>
      </c>
      <c r="C17" s="45" t="s">
        <v>31</v>
      </c>
      <c r="D17" s="41" t="s">
        <v>36</v>
      </c>
      <c r="E17" s="41" t="s">
        <v>38</v>
      </c>
      <c r="F17" s="41">
        <v>2</v>
      </c>
      <c r="G17" s="46" t="s">
        <v>44</v>
      </c>
    </row>
    <row r="18" spans="1:10" x14ac:dyDescent="0.25">
      <c r="A18" s="45">
        <v>16</v>
      </c>
      <c r="B18" s="41" t="s">
        <v>30</v>
      </c>
      <c r="C18" s="45" t="s">
        <v>31</v>
      </c>
      <c r="D18" s="41" t="s">
        <v>36</v>
      </c>
      <c r="E18" s="41" t="s">
        <v>42</v>
      </c>
      <c r="F18" s="41">
        <v>6</v>
      </c>
      <c r="G18" s="48" t="s">
        <v>46</v>
      </c>
      <c r="H18" s="38"/>
    </row>
    <row r="19" spans="1:10" x14ac:dyDescent="0.25">
      <c r="A19" s="45">
        <v>17</v>
      </c>
      <c r="B19" s="41" t="s">
        <v>29</v>
      </c>
      <c r="C19" s="45" t="s">
        <v>31</v>
      </c>
      <c r="D19" s="41" t="s">
        <v>36</v>
      </c>
      <c r="E19" s="41" t="s">
        <v>42</v>
      </c>
      <c r="F19" s="41">
        <v>4</v>
      </c>
      <c r="G19" s="47" t="s">
        <v>45</v>
      </c>
    </row>
    <row r="20" spans="1:10" x14ac:dyDescent="0.25">
      <c r="A20" s="45">
        <v>18</v>
      </c>
      <c r="B20" s="41" t="s">
        <v>29</v>
      </c>
      <c r="C20" s="45" t="s">
        <v>35</v>
      </c>
      <c r="D20" s="41" t="s">
        <v>36</v>
      </c>
      <c r="E20" s="41" t="s">
        <v>42</v>
      </c>
      <c r="F20" s="41">
        <v>3</v>
      </c>
      <c r="G20" s="46" t="s">
        <v>44</v>
      </c>
    </row>
    <row r="21" spans="1:10" x14ac:dyDescent="0.25">
      <c r="A21" s="45">
        <v>19</v>
      </c>
      <c r="B21" s="41" t="s">
        <v>28</v>
      </c>
      <c r="C21" s="45" t="s">
        <v>35</v>
      </c>
      <c r="D21" s="41" t="s">
        <v>36</v>
      </c>
      <c r="E21" s="41" t="s">
        <v>41</v>
      </c>
      <c r="F21" s="41">
        <v>1</v>
      </c>
      <c r="G21" s="50" t="s">
        <v>43</v>
      </c>
    </row>
    <row r="22" spans="1:10" x14ac:dyDescent="0.25">
      <c r="A22" s="45">
        <v>20</v>
      </c>
      <c r="B22" s="41" t="s">
        <v>28</v>
      </c>
      <c r="C22" s="45" t="s">
        <v>31</v>
      </c>
      <c r="D22" s="41" t="s">
        <v>36</v>
      </c>
      <c r="E22" s="41" t="s">
        <v>42</v>
      </c>
      <c r="F22" s="41">
        <v>2</v>
      </c>
      <c r="G22" s="46" t="s">
        <v>44</v>
      </c>
    </row>
    <row r="23" spans="1:10" x14ac:dyDescent="0.25">
      <c r="A23" s="45">
        <v>21</v>
      </c>
      <c r="B23" s="41" t="s">
        <v>29</v>
      </c>
      <c r="C23" s="45" t="s">
        <v>31</v>
      </c>
      <c r="D23" s="41" t="s">
        <v>36</v>
      </c>
      <c r="E23" s="41" t="s">
        <v>42</v>
      </c>
      <c r="F23" s="41">
        <v>4</v>
      </c>
      <c r="G23" s="47" t="s">
        <v>45</v>
      </c>
    </row>
    <row r="24" spans="1:10" x14ac:dyDescent="0.25">
      <c r="A24" s="45">
        <v>22</v>
      </c>
      <c r="B24" s="41" t="s">
        <v>29</v>
      </c>
      <c r="C24" s="45" t="s">
        <v>31</v>
      </c>
      <c r="D24" s="41" t="s">
        <v>36</v>
      </c>
      <c r="E24" s="41" t="s">
        <v>38</v>
      </c>
      <c r="F24" s="41">
        <v>4</v>
      </c>
      <c r="G24" s="47" t="s">
        <v>45</v>
      </c>
    </row>
    <row r="25" spans="1:10" x14ac:dyDescent="0.25">
      <c r="A25" s="45">
        <v>23</v>
      </c>
      <c r="B25" s="41" t="s">
        <v>28</v>
      </c>
      <c r="C25" s="45" t="s">
        <v>31</v>
      </c>
      <c r="D25" s="41" t="s">
        <v>36</v>
      </c>
      <c r="E25" s="41" t="s">
        <v>42</v>
      </c>
      <c r="F25" s="41">
        <v>2</v>
      </c>
      <c r="G25" s="46" t="s">
        <v>44</v>
      </c>
    </row>
    <row r="26" spans="1:10" x14ac:dyDescent="0.25">
      <c r="A26" s="45">
        <v>24</v>
      </c>
      <c r="B26" s="41" t="s">
        <v>30</v>
      </c>
      <c r="C26" s="45" t="s">
        <v>31</v>
      </c>
      <c r="D26" s="41" t="s">
        <v>36</v>
      </c>
      <c r="E26" s="41" t="s">
        <v>42</v>
      </c>
      <c r="F26" s="41">
        <v>6</v>
      </c>
      <c r="G26" s="48" t="s">
        <v>46</v>
      </c>
    </row>
    <row r="27" spans="1:10" x14ac:dyDescent="0.25">
      <c r="A27" s="45">
        <v>25</v>
      </c>
      <c r="B27" s="41" t="s">
        <v>29</v>
      </c>
      <c r="C27" s="45" t="s">
        <v>31</v>
      </c>
      <c r="D27" s="41" t="s">
        <v>36</v>
      </c>
      <c r="E27" s="41" t="s">
        <v>41</v>
      </c>
      <c r="F27" s="41">
        <v>3</v>
      </c>
      <c r="G27" s="46" t="s">
        <v>44</v>
      </c>
    </row>
    <row r="28" spans="1:10" x14ac:dyDescent="0.25">
      <c r="A28" s="45">
        <v>26</v>
      </c>
      <c r="B28" s="41" t="s">
        <v>28</v>
      </c>
      <c r="C28" s="45" t="s">
        <v>31</v>
      </c>
      <c r="D28" s="41" t="s">
        <v>36</v>
      </c>
      <c r="E28" s="41" t="s">
        <v>38</v>
      </c>
      <c r="F28" s="41">
        <v>2</v>
      </c>
      <c r="G28" s="46" t="s">
        <v>44</v>
      </c>
    </row>
    <row r="29" spans="1:10" x14ac:dyDescent="0.25">
      <c r="A29" s="45">
        <v>27</v>
      </c>
      <c r="B29" s="41" t="s">
        <v>29</v>
      </c>
      <c r="C29" s="45" t="s">
        <v>31</v>
      </c>
      <c r="D29" s="41" t="s">
        <v>36</v>
      </c>
      <c r="E29" s="41" t="s">
        <v>41</v>
      </c>
      <c r="F29" s="41">
        <v>3</v>
      </c>
      <c r="G29" s="46" t="s">
        <v>44</v>
      </c>
    </row>
    <row r="30" spans="1:10" x14ac:dyDescent="0.25">
      <c r="A30" s="45">
        <v>28</v>
      </c>
      <c r="B30" s="41" t="s">
        <v>30</v>
      </c>
      <c r="C30" s="45" t="s">
        <v>31</v>
      </c>
      <c r="D30" s="41" t="s">
        <v>36</v>
      </c>
      <c r="E30" s="41" t="s">
        <v>38</v>
      </c>
      <c r="F30" s="41">
        <v>6</v>
      </c>
      <c r="G30" s="48" t="s">
        <v>46</v>
      </c>
      <c r="J30" s="49"/>
    </row>
    <row r="31" spans="1:10" x14ac:dyDescent="0.25">
      <c r="A31" s="45">
        <v>29</v>
      </c>
      <c r="B31" s="41" t="s">
        <v>30</v>
      </c>
      <c r="C31" s="45" t="s">
        <v>31</v>
      </c>
      <c r="D31" s="41" t="s">
        <v>36</v>
      </c>
      <c r="E31" s="41" t="s">
        <v>42</v>
      </c>
      <c r="F31" s="41">
        <v>6</v>
      </c>
      <c r="G31" s="48" t="s">
        <v>46</v>
      </c>
    </row>
    <row r="32" spans="1:10" x14ac:dyDescent="0.25">
      <c r="A32" s="45">
        <v>30</v>
      </c>
      <c r="B32" s="41" t="s">
        <v>28</v>
      </c>
      <c r="C32" s="45" t="s">
        <v>31</v>
      </c>
      <c r="D32" s="41" t="s">
        <v>36</v>
      </c>
      <c r="E32" s="41" t="s">
        <v>38</v>
      </c>
      <c r="F32" s="41">
        <v>2</v>
      </c>
      <c r="G32" s="46" t="s">
        <v>44</v>
      </c>
    </row>
    <row r="33" spans="1:7" x14ac:dyDescent="0.25">
      <c r="A33" s="45">
        <v>31</v>
      </c>
      <c r="B33" s="41" t="s">
        <v>28</v>
      </c>
      <c r="C33" s="45" t="s">
        <v>35</v>
      </c>
      <c r="D33" s="41" t="s">
        <v>36</v>
      </c>
      <c r="E33" s="41" t="s">
        <v>41</v>
      </c>
      <c r="F33" s="41">
        <v>1</v>
      </c>
      <c r="G33" s="50" t="s">
        <v>43</v>
      </c>
    </row>
  </sheetData>
  <mergeCells count="7">
    <mergeCell ref="F1:F2"/>
    <mergeCell ref="G1:G2"/>
    <mergeCell ref="B1:B2"/>
    <mergeCell ref="C1:C2"/>
    <mergeCell ref="D1:D2"/>
    <mergeCell ref="E1:E2"/>
    <mergeCell ref="A1:A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E3E4-02D7-4A54-8995-CD64CBE99877}">
  <dimension ref="A1:C32"/>
  <sheetViews>
    <sheetView tabSelected="1" topLeftCell="A16" workbookViewId="0">
      <selection sqref="A1:C32"/>
    </sheetView>
  </sheetViews>
  <sheetFormatPr defaultRowHeight="15" x14ac:dyDescent="0.25"/>
  <cols>
    <col min="1" max="1" width="10.28515625" style="53" customWidth="1"/>
    <col min="2" max="2" width="12.7109375" style="53" bestFit="1" customWidth="1"/>
  </cols>
  <sheetData>
    <row r="1" spans="1:3" x14ac:dyDescent="0.25">
      <c r="A1" s="51" t="s">
        <v>54</v>
      </c>
      <c r="B1" s="52" t="s">
        <v>40</v>
      </c>
      <c r="C1" t="s">
        <v>52</v>
      </c>
    </row>
    <row r="2" spans="1:3" x14ac:dyDescent="0.25">
      <c r="A2" s="45">
        <v>1</v>
      </c>
      <c r="B2" s="41" t="s">
        <v>43</v>
      </c>
      <c r="C2" s="41">
        <v>1</v>
      </c>
    </row>
    <row r="3" spans="1:3" x14ac:dyDescent="0.25">
      <c r="A3" s="45">
        <v>2</v>
      </c>
      <c r="B3" s="41" t="s">
        <v>43</v>
      </c>
      <c r="C3" s="41">
        <v>1</v>
      </c>
    </row>
    <row r="4" spans="1:3" x14ac:dyDescent="0.25">
      <c r="A4" s="45">
        <v>3</v>
      </c>
      <c r="B4" s="41" t="s">
        <v>44</v>
      </c>
      <c r="C4" s="41">
        <v>3</v>
      </c>
    </row>
    <row r="5" spans="1:3" x14ac:dyDescent="0.25">
      <c r="A5" s="45">
        <v>4</v>
      </c>
      <c r="B5" s="41" t="s">
        <v>45</v>
      </c>
      <c r="C5" s="41">
        <v>4</v>
      </c>
    </row>
    <row r="6" spans="1:3" x14ac:dyDescent="0.25">
      <c r="A6" s="45">
        <v>5</v>
      </c>
      <c r="B6" s="41" t="s">
        <v>43</v>
      </c>
      <c r="C6" s="41">
        <v>1</v>
      </c>
    </row>
    <row r="7" spans="1:3" x14ac:dyDescent="0.25">
      <c r="A7" s="45">
        <v>6</v>
      </c>
      <c r="B7" s="41" t="s">
        <v>43</v>
      </c>
      <c r="C7" s="41">
        <v>1</v>
      </c>
    </row>
    <row r="8" spans="1:3" x14ac:dyDescent="0.25">
      <c r="A8" s="45">
        <v>7</v>
      </c>
      <c r="B8" s="41" t="s">
        <v>44</v>
      </c>
      <c r="C8" s="41">
        <v>2</v>
      </c>
    </row>
    <row r="9" spans="1:3" x14ac:dyDescent="0.25">
      <c r="A9" s="45">
        <v>8</v>
      </c>
      <c r="B9" s="41" t="s">
        <v>44</v>
      </c>
      <c r="C9" s="41">
        <v>3</v>
      </c>
    </row>
    <row r="10" spans="1:3" x14ac:dyDescent="0.25">
      <c r="A10" s="45">
        <v>9</v>
      </c>
      <c r="B10" s="41" t="s">
        <v>45</v>
      </c>
      <c r="C10" s="41">
        <v>4</v>
      </c>
    </row>
    <row r="11" spans="1:3" x14ac:dyDescent="0.25">
      <c r="A11" s="45">
        <v>10</v>
      </c>
      <c r="B11" s="41" t="s">
        <v>44</v>
      </c>
      <c r="C11" s="41">
        <v>2</v>
      </c>
    </row>
    <row r="12" spans="1:3" x14ac:dyDescent="0.25">
      <c r="A12" s="45">
        <v>11</v>
      </c>
      <c r="B12" s="41" t="s">
        <v>45</v>
      </c>
      <c r="C12" s="41">
        <v>4</v>
      </c>
    </row>
    <row r="13" spans="1:3" x14ac:dyDescent="0.25">
      <c r="A13" s="45">
        <v>12</v>
      </c>
      <c r="B13" s="41" t="s">
        <v>43</v>
      </c>
      <c r="C13" s="41">
        <v>1</v>
      </c>
    </row>
    <row r="14" spans="1:3" x14ac:dyDescent="0.25">
      <c r="A14" s="45">
        <v>13</v>
      </c>
      <c r="B14" s="41" t="s">
        <v>45</v>
      </c>
      <c r="C14" s="41">
        <v>4</v>
      </c>
    </row>
    <row r="15" spans="1:3" x14ac:dyDescent="0.25">
      <c r="A15" s="45">
        <v>14</v>
      </c>
      <c r="B15" s="41" t="s">
        <v>45</v>
      </c>
      <c r="C15" s="41">
        <v>4</v>
      </c>
    </row>
    <row r="16" spans="1:3" x14ac:dyDescent="0.25">
      <c r="A16" s="45">
        <v>15</v>
      </c>
      <c r="B16" s="41" t="s">
        <v>44</v>
      </c>
      <c r="C16" s="41">
        <v>2</v>
      </c>
    </row>
    <row r="17" spans="1:3" x14ac:dyDescent="0.25">
      <c r="A17" s="45">
        <v>16</v>
      </c>
      <c r="B17" s="41" t="s">
        <v>46</v>
      </c>
      <c r="C17" s="41">
        <v>6</v>
      </c>
    </row>
    <row r="18" spans="1:3" x14ac:dyDescent="0.25">
      <c r="A18" s="45">
        <v>17</v>
      </c>
      <c r="B18" s="41" t="s">
        <v>45</v>
      </c>
      <c r="C18" s="41">
        <v>4</v>
      </c>
    </row>
    <row r="19" spans="1:3" x14ac:dyDescent="0.25">
      <c r="A19" s="45">
        <v>18</v>
      </c>
      <c r="B19" s="41" t="s">
        <v>44</v>
      </c>
      <c r="C19" s="41">
        <v>3</v>
      </c>
    </row>
    <row r="20" spans="1:3" x14ac:dyDescent="0.25">
      <c r="A20" s="45">
        <v>19</v>
      </c>
      <c r="B20" s="41" t="s">
        <v>43</v>
      </c>
      <c r="C20" s="41">
        <v>1</v>
      </c>
    </row>
    <row r="21" spans="1:3" x14ac:dyDescent="0.25">
      <c r="A21" s="45">
        <v>20</v>
      </c>
      <c r="B21" s="41" t="s">
        <v>44</v>
      </c>
      <c r="C21" s="41">
        <v>2</v>
      </c>
    </row>
    <row r="22" spans="1:3" x14ac:dyDescent="0.25">
      <c r="A22" s="45">
        <v>21</v>
      </c>
      <c r="B22" s="41" t="s">
        <v>45</v>
      </c>
      <c r="C22" s="41">
        <v>4</v>
      </c>
    </row>
    <row r="23" spans="1:3" x14ac:dyDescent="0.25">
      <c r="A23" s="45">
        <v>22</v>
      </c>
      <c r="B23" s="41" t="s">
        <v>45</v>
      </c>
      <c r="C23" s="41">
        <v>4</v>
      </c>
    </row>
    <row r="24" spans="1:3" x14ac:dyDescent="0.25">
      <c r="A24" s="45">
        <v>23</v>
      </c>
      <c r="B24" s="41" t="s">
        <v>44</v>
      </c>
      <c r="C24" s="41">
        <v>2</v>
      </c>
    </row>
    <row r="25" spans="1:3" x14ac:dyDescent="0.25">
      <c r="A25" s="45">
        <v>24</v>
      </c>
      <c r="B25" s="41" t="s">
        <v>46</v>
      </c>
      <c r="C25" s="41">
        <v>6</v>
      </c>
    </row>
    <row r="26" spans="1:3" x14ac:dyDescent="0.25">
      <c r="A26" s="45">
        <v>25</v>
      </c>
      <c r="B26" s="41" t="s">
        <v>44</v>
      </c>
      <c r="C26" s="41">
        <v>3</v>
      </c>
    </row>
    <row r="27" spans="1:3" x14ac:dyDescent="0.25">
      <c r="A27" s="45">
        <v>26</v>
      </c>
      <c r="B27" s="41" t="s">
        <v>44</v>
      </c>
      <c r="C27" s="41">
        <v>2</v>
      </c>
    </row>
    <row r="28" spans="1:3" x14ac:dyDescent="0.25">
      <c r="A28" s="45">
        <v>27</v>
      </c>
      <c r="B28" s="41" t="s">
        <v>44</v>
      </c>
      <c r="C28" s="41">
        <v>3</v>
      </c>
    </row>
    <row r="29" spans="1:3" x14ac:dyDescent="0.25">
      <c r="A29" s="45">
        <v>28</v>
      </c>
      <c r="B29" s="41" t="s">
        <v>46</v>
      </c>
      <c r="C29" s="41">
        <v>6</v>
      </c>
    </row>
    <row r="30" spans="1:3" x14ac:dyDescent="0.25">
      <c r="A30" s="45">
        <v>29</v>
      </c>
      <c r="B30" s="41" t="s">
        <v>46</v>
      </c>
      <c r="C30" s="41">
        <v>6</v>
      </c>
    </row>
    <row r="31" spans="1:3" x14ac:dyDescent="0.25">
      <c r="A31" s="45">
        <v>30</v>
      </c>
      <c r="B31" s="41" t="s">
        <v>44</v>
      </c>
      <c r="C31" s="41">
        <v>2</v>
      </c>
    </row>
    <row r="32" spans="1:3" x14ac:dyDescent="0.25">
      <c r="A32" s="45">
        <v>31</v>
      </c>
      <c r="B32" s="41" t="s">
        <v>43</v>
      </c>
      <c r="C32" s="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Arkusz1</vt:lpstr>
      <vt:lpstr>Arkusz2</vt:lpstr>
      <vt:lpstr>Arkusz4</vt:lpstr>
      <vt:lpstr>Arkusz3</vt:lpstr>
      <vt:lpstr>Arkusz1!_Hlk41766639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Myszka☺</dc:creator>
  <cp:lastModifiedBy>Myszka☺</cp:lastModifiedBy>
  <dcterms:created xsi:type="dcterms:W3CDTF">2020-05-30T19:31:29Z</dcterms:created>
  <dcterms:modified xsi:type="dcterms:W3CDTF">2020-06-01T11:12:35Z</dcterms:modified>
</cp:coreProperties>
</file>